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Petaluma01\LocalShared\Rule 20A\OIR\Deliverables due 2020.04.17\"/>
    </mc:Choice>
  </mc:AlternateContent>
  <xr:revisionPtr revIDLastSave="0" documentId="8_{9847B108-B842-489B-ADA4-5CA92BB99FCB}" xr6:coauthVersionLast="45" xr6:coauthVersionMax="45" xr10:uidLastSave="{00000000-0000-0000-0000-000000000000}"/>
  <bookViews>
    <workbookView xWindow="20370" yWindow="-120" windowWidth="29040" windowHeight="15840" tabRatio="801" xr2:uid="{821E3135-4F08-4253-B720-B62D80418FAD}"/>
  </bookViews>
  <sheets>
    <sheet name="Detailed Project Information" sheetId="2" r:id="rId1"/>
    <sheet name="Historical Project Level Data" sheetId="3" r:id="rId2"/>
    <sheet name="Historical Community Level Data" sheetId="4" r:id="rId3"/>
    <sheet name="Annual Spending" sheetId="5" r:id="rId4"/>
    <sheet name="Credits Redeemed" sheetId="6" r:id="rId5"/>
    <sheet name="Cost to Residential Customers" sheetId="8" r:id="rId6"/>
    <sheet name="SaturationCompletionbyCommunity" sheetId="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s">#REF!</definedName>
    <definedName name="_________DAT1">#REF!</definedName>
    <definedName name="_________DAT10">#REF!</definedName>
    <definedName name="_________DAT100">#REF!</definedName>
    <definedName name="_________DAT101">[1]Sync!#REF!</definedName>
    <definedName name="_________DAT102">[1]Sync!#REF!</definedName>
    <definedName name="_________DAT103">[1]Sync!#REF!</definedName>
    <definedName name="_________DAT104">[1]Sync!#REF!</definedName>
    <definedName name="_________DAT105">[1]Sync!#REF!</definedName>
    <definedName name="_________DAT106">[1]Sync!#REF!</definedName>
    <definedName name="_________DAT107">[1]Sync!#REF!</definedName>
    <definedName name="_________DAT108">[1]Sync!#REF!</definedName>
    <definedName name="_________DAT109">[1]Sync!#REF!</definedName>
    <definedName name="_________DAT11">#REF!</definedName>
    <definedName name="_________DAT110">[1]Sync!#REF!</definedName>
    <definedName name="_________DAT111">[1]Sync!#REF!</definedName>
    <definedName name="_________DAT112">[1]Sync!#REF!</definedName>
    <definedName name="_________DAT113">[1]Sync!#REF!</definedName>
    <definedName name="_________DAT114">[2]Sync!#REF!</definedName>
    <definedName name="_________DAT116">[2]Sync!#REF!</definedName>
    <definedName name="_________DAT117">[2]Sync!#REF!</definedName>
    <definedName name="_________DAT118">[2]Sync!#REF!</definedName>
    <definedName name="_________DAT119">[2]Sync!#REF!</definedName>
    <definedName name="_________DAT12">#REF!</definedName>
    <definedName name="_________DAT120">[2]Sync!#REF!</definedName>
    <definedName name="_________DAT121">[2]Sync!#REF!</definedName>
    <definedName name="_________DAT122">[2]Sync!#REF!</definedName>
    <definedName name="_________DAT123">[2]Sync!#REF!</definedName>
    <definedName name="_________DAT124">[2]Sync!#REF!</definedName>
    <definedName name="_________DAT125">[2]Sync!#REF!</definedName>
    <definedName name="_________DAT126">[2]Sync!#REF!</definedName>
    <definedName name="_________DAT127">[2]Sync!#REF!</definedName>
    <definedName name="_________DAT128">[2]Sync!#REF!</definedName>
    <definedName name="_________DAT129">[2]Sync!#REF!</definedName>
    <definedName name="_________DAT13">#REF!</definedName>
    <definedName name="_________DAT130">[2]Sync!#REF!</definedName>
    <definedName name="_________DAT131">[2]Sync!#REF!</definedName>
    <definedName name="_________DAT132">[2]Sync!#REF!</definedName>
    <definedName name="_________DAT133">[2]Sync!#REF!</definedName>
    <definedName name="_________DAT14">#REF!</definedName>
    <definedName name="_________DAT15">#REF!</definedName>
    <definedName name="_________DAT16">#REF!</definedName>
    <definedName name="_________DAT17">#REF!</definedName>
    <definedName name="_________DAT18">#REF!</definedName>
    <definedName name="_________DAT19">[1]Sync!#REF!</definedName>
    <definedName name="_________DAT2">#REF!</definedName>
    <definedName name="_________DAT20">[1]Sync!#REF!</definedName>
    <definedName name="_________DAT21">[1]Sync!#REF!</definedName>
    <definedName name="_________DAT22">[1]Sync!#REF!</definedName>
    <definedName name="_________DAT23">[1]Sync!#REF!</definedName>
    <definedName name="_________DAT24">[1]Sync!#REF!</definedName>
    <definedName name="_________DAT25">[1]Sync!#REF!</definedName>
    <definedName name="_________DAT26">[1]Sync!#REF!</definedName>
    <definedName name="_________DAT27">[1]Sync!#REF!</definedName>
    <definedName name="_________DAT28">[1]Sync!#REF!</definedName>
    <definedName name="_________DAT29">[1]Sync!#REF!</definedName>
    <definedName name="_________DAT3">#REF!</definedName>
    <definedName name="_________DAT30">[1]Sync!#REF!</definedName>
    <definedName name="_________DAT31">[1]Sync!#REF!</definedName>
    <definedName name="_________DAT32">[1]Sync!#REF!</definedName>
    <definedName name="_________DAT33">[1]Sync!#REF!</definedName>
    <definedName name="_________DAT34">[1]Sync!#REF!</definedName>
    <definedName name="_________DAT35">[1]Sync!#REF!</definedName>
    <definedName name="_________DAT36">[1]Sync!#REF!</definedName>
    <definedName name="_________DAT37">[1]Sync!#REF!</definedName>
    <definedName name="_________DAT38">[1]Sync!#REF!</definedName>
    <definedName name="_________DAT39">[1]Sync!#REF!</definedName>
    <definedName name="_________DAT4">#REF!</definedName>
    <definedName name="_________DAT40">[1]Sync!#REF!</definedName>
    <definedName name="_________DAT41">[1]Sync!#REF!</definedName>
    <definedName name="_________DAT42">[1]Sync!#REF!</definedName>
    <definedName name="_________DAT43">[1]Sync!#REF!</definedName>
    <definedName name="_________DAT44">[1]Sync!#REF!</definedName>
    <definedName name="_________DAT45">[1]Sync!#REF!</definedName>
    <definedName name="_________DAT46">[1]Sync!#REF!</definedName>
    <definedName name="_________DAT47">[1]Sync!#REF!</definedName>
    <definedName name="_________DAT48">[1]Sync!#REF!</definedName>
    <definedName name="_________DAT49">[1]Sync!#REF!</definedName>
    <definedName name="_________DAT5">#REF!</definedName>
    <definedName name="_________DAT50">[1]Sync!#REF!</definedName>
    <definedName name="_________DAT51">[1]Sync!#REF!</definedName>
    <definedName name="_________DAT52">[1]Sync!#REF!</definedName>
    <definedName name="_________DAT53">[1]Sync!#REF!</definedName>
    <definedName name="_________DAT54">[1]Sync!#REF!</definedName>
    <definedName name="_________DAT55">[1]Sync!#REF!</definedName>
    <definedName name="_________DAT56">[1]Sync!#REF!</definedName>
    <definedName name="_________DAT57">[1]Sync!#REF!</definedName>
    <definedName name="_________DAT58">[1]Sync!#REF!</definedName>
    <definedName name="_________DAT59">[1]Sync!#REF!</definedName>
    <definedName name="_________DAT6">#REF!</definedName>
    <definedName name="_________DAT60">[1]Sync!#REF!</definedName>
    <definedName name="_________DAT61">[1]Sync!#REF!</definedName>
    <definedName name="_________DAT62">[1]Sync!#REF!</definedName>
    <definedName name="_________DAT63">[1]Sync!#REF!</definedName>
    <definedName name="_________DAT64">[1]Sync!#REF!</definedName>
    <definedName name="_________DAT65">[1]Sync!#REF!</definedName>
    <definedName name="_________DAT66">[1]Sync!#REF!</definedName>
    <definedName name="_________DAT67">[1]Sync!#REF!</definedName>
    <definedName name="_________DAT68">[1]Sync!#REF!</definedName>
    <definedName name="_________DAT69">[1]Sync!#REF!</definedName>
    <definedName name="_________DAT7">#REF!</definedName>
    <definedName name="_________DAT70">[1]Sync!#REF!</definedName>
    <definedName name="_________DAT71">[1]Sync!#REF!</definedName>
    <definedName name="_________DAT72">[1]Sync!#REF!</definedName>
    <definedName name="_________DAT73">[1]Sync!#REF!</definedName>
    <definedName name="_________DAT74">[1]Sync!#REF!</definedName>
    <definedName name="_________DAT75">#REF!</definedName>
    <definedName name="_________DAT76">[1]Sync!#REF!</definedName>
    <definedName name="_________DAT77">[1]Sync!#REF!</definedName>
    <definedName name="_________DAT78">[1]Sync!#REF!</definedName>
    <definedName name="_________DAT79">[1]Sync!#REF!</definedName>
    <definedName name="_________DAT8">#REF!</definedName>
    <definedName name="_________DAT80">[1]Sync!#REF!</definedName>
    <definedName name="_________DAT81">[1]Sync!#REF!</definedName>
    <definedName name="_________DAT82">[1]Sync!#REF!</definedName>
    <definedName name="_________DAT83">[1]Sync!#REF!</definedName>
    <definedName name="_________DAT84">[1]Sync!#REF!</definedName>
    <definedName name="_________DAT85">[1]Sync!#REF!</definedName>
    <definedName name="_________DAT86">[1]Sync!#REF!</definedName>
    <definedName name="_________DAT87">[1]Sync!#REF!</definedName>
    <definedName name="_________DAT88">[1]Sync!#REF!</definedName>
    <definedName name="_________DAT89">[1]Sync!#REF!</definedName>
    <definedName name="_________DAT9">#REF!</definedName>
    <definedName name="_________DAT90">[1]Sync!#REF!</definedName>
    <definedName name="_________DAT91">[1]Sync!#REF!</definedName>
    <definedName name="_________DAT92">[1]Sync!#REF!</definedName>
    <definedName name="_________DAT93">[1]Sync!#REF!</definedName>
    <definedName name="_________DAT94">[1]Sync!#REF!</definedName>
    <definedName name="_________DAT95">[1]Sync!#REF!</definedName>
    <definedName name="_________DAT96">[1]Sync!#REF!</definedName>
    <definedName name="_________DAT97">[1]Sync!#REF!</definedName>
    <definedName name="_________DAT98">[1]Sync!#REF!</definedName>
    <definedName name="_________DAT99">[1]Sync!#REF!</definedName>
    <definedName name="________DAT1">#REF!</definedName>
    <definedName name="________DAT10">#REF!</definedName>
    <definedName name="________DAT100">#REF!</definedName>
    <definedName name="________DAT101">[1]Sync!#REF!</definedName>
    <definedName name="________DAT102">[1]Sync!#REF!</definedName>
    <definedName name="________DAT103">[1]Sync!#REF!</definedName>
    <definedName name="________DAT104">[1]Sync!#REF!</definedName>
    <definedName name="________DAT105">[1]Sync!#REF!</definedName>
    <definedName name="________DAT106">[1]Sync!#REF!</definedName>
    <definedName name="________DAT107">[1]Sync!#REF!</definedName>
    <definedName name="________DAT108">[1]Sync!#REF!</definedName>
    <definedName name="________DAT109">[1]Sync!#REF!</definedName>
    <definedName name="________DAT11">#REF!</definedName>
    <definedName name="________DAT110">[1]Sync!#REF!</definedName>
    <definedName name="________DAT111">[1]Sync!#REF!</definedName>
    <definedName name="________DAT112">[1]Sync!#REF!</definedName>
    <definedName name="________DAT113">[1]Sync!#REF!</definedName>
    <definedName name="________DAT114">[2]Sync!#REF!</definedName>
    <definedName name="________DAT116">[2]Sync!#REF!</definedName>
    <definedName name="________DAT117">[2]Sync!#REF!</definedName>
    <definedName name="________DAT118">[2]Sync!#REF!</definedName>
    <definedName name="________DAT119">[2]Sync!#REF!</definedName>
    <definedName name="________DAT12">#REF!</definedName>
    <definedName name="________DAT120">[2]Sync!#REF!</definedName>
    <definedName name="________DAT121">[2]Sync!#REF!</definedName>
    <definedName name="________DAT122">[2]Sync!#REF!</definedName>
    <definedName name="________DAT123">[2]Sync!#REF!</definedName>
    <definedName name="________DAT124">[2]Sync!#REF!</definedName>
    <definedName name="________DAT125">[2]Sync!#REF!</definedName>
    <definedName name="________DAT126">[2]Sync!#REF!</definedName>
    <definedName name="________DAT127">[2]Sync!#REF!</definedName>
    <definedName name="________DAT128">[2]Sync!#REF!</definedName>
    <definedName name="________DAT129">[2]Sync!#REF!</definedName>
    <definedName name="________DAT13">#REF!</definedName>
    <definedName name="________DAT130">[2]Sync!#REF!</definedName>
    <definedName name="________DAT131">[2]Sync!#REF!</definedName>
    <definedName name="________DAT132">[2]Sync!#REF!</definedName>
    <definedName name="________DAT133">[2]Sync!#REF!</definedName>
    <definedName name="________DAT14">#REF!</definedName>
    <definedName name="________DAT15">#REF!</definedName>
    <definedName name="________DAT16">#REF!</definedName>
    <definedName name="________DAT17">#REF!</definedName>
    <definedName name="________DAT18">#REF!</definedName>
    <definedName name="________DAT19">[1]Sync!#REF!</definedName>
    <definedName name="________DAT2">#REF!</definedName>
    <definedName name="________DAT20">[1]Sync!#REF!</definedName>
    <definedName name="________DAT21">[1]Sync!#REF!</definedName>
    <definedName name="________DAT22">[1]Sync!#REF!</definedName>
    <definedName name="________DAT23">[1]Sync!#REF!</definedName>
    <definedName name="________DAT24">[1]Sync!#REF!</definedName>
    <definedName name="________DAT25">[1]Sync!#REF!</definedName>
    <definedName name="________DAT26">[1]Sync!#REF!</definedName>
    <definedName name="________DAT27">[1]Sync!#REF!</definedName>
    <definedName name="________DAT28">[1]Sync!#REF!</definedName>
    <definedName name="________DAT29">[1]Sync!#REF!</definedName>
    <definedName name="________DAT3">#REF!</definedName>
    <definedName name="________DAT30">[1]Sync!#REF!</definedName>
    <definedName name="________DAT31">[1]Sync!#REF!</definedName>
    <definedName name="________DAT32">[1]Sync!#REF!</definedName>
    <definedName name="________DAT33">[1]Sync!#REF!</definedName>
    <definedName name="________DAT34">[1]Sync!#REF!</definedName>
    <definedName name="________DAT35">[1]Sync!#REF!</definedName>
    <definedName name="________DAT36">[1]Sync!#REF!</definedName>
    <definedName name="________DAT37">[1]Sync!#REF!</definedName>
    <definedName name="________DAT38">[1]Sync!#REF!</definedName>
    <definedName name="________DAT39">[1]Sync!#REF!</definedName>
    <definedName name="________DAT4">#REF!</definedName>
    <definedName name="________DAT40">[1]Sync!#REF!</definedName>
    <definedName name="________DAT41">[1]Sync!#REF!</definedName>
    <definedName name="________DAT42">[1]Sync!#REF!</definedName>
    <definedName name="________DAT43">[1]Sync!#REF!</definedName>
    <definedName name="________DAT44">[1]Sync!#REF!</definedName>
    <definedName name="________DAT45">[1]Sync!#REF!</definedName>
    <definedName name="________DAT46">[1]Sync!#REF!</definedName>
    <definedName name="________DAT47">[1]Sync!#REF!</definedName>
    <definedName name="________DAT48">[1]Sync!#REF!</definedName>
    <definedName name="________DAT49">[1]Sync!#REF!</definedName>
    <definedName name="________DAT5">#REF!</definedName>
    <definedName name="________DAT50">[1]Sync!#REF!</definedName>
    <definedName name="________DAT51">[1]Sync!#REF!</definedName>
    <definedName name="________DAT52">[1]Sync!#REF!</definedName>
    <definedName name="________DAT53">[1]Sync!#REF!</definedName>
    <definedName name="________DAT54">[1]Sync!#REF!</definedName>
    <definedName name="________DAT55">[1]Sync!#REF!</definedName>
    <definedName name="________DAT56">[1]Sync!#REF!</definedName>
    <definedName name="________DAT57">[1]Sync!#REF!</definedName>
    <definedName name="________DAT58">[1]Sync!#REF!</definedName>
    <definedName name="________DAT59">[1]Sync!#REF!</definedName>
    <definedName name="________DAT6">#REF!</definedName>
    <definedName name="________DAT60">[1]Sync!#REF!</definedName>
    <definedName name="________DAT61">[1]Sync!#REF!</definedName>
    <definedName name="________DAT62">[1]Sync!#REF!</definedName>
    <definedName name="________DAT63">[1]Sync!#REF!</definedName>
    <definedName name="________DAT64">[1]Sync!#REF!</definedName>
    <definedName name="________DAT65">[1]Sync!#REF!</definedName>
    <definedName name="________DAT66">[1]Sync!#REF!</definedName>
    <definedName name="________DAT67">[1]Sync!#REF!</definedName>
    <definedName name="________DAT68">[1]Sync!#REF!</definedName>
    <definedName name="________DAT69">[1]Sync!#REF!</definedName>
    <definedName name="________DAT7">#REF!</definedName>
    <definedName name="________DAT70">[1]Sync!#REF!</definedName>
    <definedName name="________DAT71">[1]Sync!#REF!</definedName>
    <definedName name="________DAT72">[1]Sync!#REF!</definedName>
    <definedName name="________DAT73">[1]Sync!#REF!</definedName>
    <definedName name="________DAT74">[1]Sync!#REF!</definedName>
    <definedName name="________DAT75">#REF!</definedName>
    <definedName name="________DAT76">[1]Sync!#REF!</definedName>
    <definedName name="________DAT77">[1]Sync!#REF!</definedName>
    <definedName name="________DAT78">[1]Sync!#REF!</definedName>
    <definedName name="________DAT79">[1]Sync!#REF!</definedName>
    <definedName name="________DAT8">#REF!</definedName>
    <definedName name="________DAT80">[1]Sync!#REF!</definedName>
    <definedName name="________DAT81">[1]Sync!#REF!</definedName>
    <definedName name="________DAT82">[1]Sync!#REF!</definedName>
    <definedName name="________DAT83">[1]Sync!#REF!</definedName>
    <definedName name="________DAT84">[1]Sync!#REF!</definedName>
    <definedName name="________DAT85">[1]Sync!#REF!</definedName>
    <definedName name="________DAT86">[1]Sync!#REF!</definedName>
    <definedName name="________DAT87">[1]Sync!#REF!</definedName>
    <definedName name="________DAT88">[1]Sync!#REF!</definedName>
    <definedName name="________DAT89">[1]Sync!#REF!</definedName>
    <definedName name="________DAT9">#REF!</definedName>
    <definedName name="________DAT90">[1]Sync!#REF!</definedName>
    <definedName name="________DAT91">[1]Sync!#REF!</definedName>
    <definedName name="________DAT92">[1]Sync!#REF!</definedName>
    <definedName name="________DAT93">[1]Sync!#REF!</definedName>
    <definedName name="________DAT94">[1]Sync!#REF!</definedName>
    <definedName name="________DAT95">[1]Sync!#REF!</definedName>
    <definedName name="________DAT96">[1]Sync!#REF!</definedName>
    <definedName name="________DAT97">[1]Sync!#REF!</definedName>
    <definedName name="________DAT98">[1]Sync!#REF!</definedName>
    <definedName name="________DAT99">[1]Sync!#REF!</definedName>
    <definedName name="_______DAT1">#REF!</definedName>
    <definedName name="_______DAT10">#REF!</definedName>
    <definedName name="_______DAT100">#REF!</definedName>
    <definedName name="_______DAT101">[3]Sync!#REF!</definedName>
    <definedName name="_______DAT102">[3]Sync!#REF!</definedName>
    <definedName name="_______DAT103">[3]Sync!#REF!</definedName>
    <definedName name="_______DAT104">[3]Sync!#REF!</definedName>
    <definedName name="_______DAT105">[3]Sync!#REF!</definedName>
    <definedName name="_______DAT106">[3]Sync!#REF!</definedName>
    <definedName name="_______DAT107">[3]Sync!#REF!</definedName>
    <definedName name="_______DAT108">[3]Sync!#REF!</definedName>
    <definedName name="_______DAT109">[3]Sync!#REF!</definedName>
    <definedName name="_______DAT11">#REF!</definedName>
    <definedName name="_______DAT110">[3]Sync!#REF!</definedName>
    <definedName name="_______DAT111">[3]Sync!#REF!</definedName>
    <definedName name="_______DAT112">[3]Sync!#REF!</definedName>
    <definedName name="_______DAT113">[3]Sync!#REF!</definedName>
    <definedName name="_______DAT114">[4]Sync!#REF!</definedName>
    <definedName name="_______DAT116">[4]Sync!#REF!</definedName>
    <definedName name="_______DAT117">[4]Sync!#REF!</definedName>
    <definedName name="_______DAT118">[4]Sync!#REF!</definedName>
    <definedName name="_______DAT119">[4]Sync!#REF!</definedName>
    <definedName name="_______DAT12">#REF!</definedName>
    <definedName name="_______DAT120">[4]Sync!#REF!</definedName>
    <definedName name="_______DAT121">[4]Sync!#REF!</definedName>
    <definedName name="_______DAT122">[4]Sync!#REF!</definedName>
    <definedName name="_______DAT123">[4]Sync!#REF!</definedName>
    <definedName name="_______DAT124">[4]Sync!#REF!</definedName>
    <definedName name="_______DAT125">[4]Sync!#REF!</definedName>
    <definedName name="_______DAT126">[4]Sync!#REF!</definedName>
    <definedName name="_______DAT127">[4]Sync!#REF!</definedName>
    <definedName name="_______DAT128">[4]Sync!#REF!</definedName>
    <definedName name="_______DAT129">[4]Sync!#REF!</definedName>
    <definedName name="_______DAT13">#REF!</definedName>
    <definedName name="_______DAT130">[4]Sync!#REF!</definedName>
    <definedName name="_______DAT131">[4]Sync!#REF!</definedName>
    <definedName name="_______DAT132">[4]Sync!#REF!</definedName>
    <definedName name="_______DAT133">[4]Sync!#REF!</definedName>
    <definedName name="_______DAT14">#REF!</definedName>
    <definedName name="_______DAT15">#REF!</definedName>
    <definedName name="_______DAT16">#REF!</definedName>
    <definedName name="_______DAT17">#REF!</definedName>
    <definedName name="_______DAT18">#REF!</definedName>
    <definedName name="_______DAT19">[3]Sync!#REF!</definedName>
    <definedName name="_______DAT2">#REF!</definedName>
    <definedName name="_______DAT20">[3]Sync!#REF!</definedName>
    <definedName name="_______DAT21">[3]Sync!#REF!</definedName>
    <definedName name="_______DAT22">[3]Sync!#REF!</definedName>
    <definedName name="_______DAT23">[3]Sync!#REF!</definedName>
    <definedName name="_______DAT24">[3]Sync!#REF!</definedName>
    <definedName name="_______DAT25">[3]Sync!#REF!</definedName>
    <definedName name="_______DAT26">[3]Sync!#REF!</definedName>
    <definedName name="_______DAT27">[3]Sync!#REF!</definedName>
    <definedName name="_______DAT28">[3]Sync!#REF!</definedName>
    <definedName name="_______DAT29">[3]Sync!#REF!</definedName>
    <definedName name="_______DAT3">#REF!</definedName>
    <definedName name="_______DAT30">[3]Sync!#REF!</definedName>
    <definedName name="_______DAT31">[3]Sync!#REF!</definedName>
    <definedName name="_______DAT32">[3]Sync!#REF!</definedName>
    <definedName name="_______DAT33">[3]Sync!#REF!</definedName>
    <definedName name="_______DAT34">[3]Sync!#REF!</definedName>
    <definedName name="_______DAT35">[3]Sync!#REF!</definedName>
    <definedName name="_______DAT36">[3]Sync!#REF!</definedName>
    <definedName name="_______DAT37">[3]Sync!#REF!</definedName>
    <definedName name="_______DAT38">[3]Sync!#REF!</definedName>
    <definedName name="_______DAT39">[3]Sync!#REF!</definedName>
    <definedName name="_______DAT4">#REF!</definedName>
    <definedName name="_______DAT40">[3]Sync!#REF!</definedName>
    <definedName name="_______DAT41">[3]Sync!#REF!</definedName>
    <definedName name="_______DAT42">[3]Sync!#REF!</definedName>
    <definedName name="_______DAT43">[3]Sync!#REF!</definedName>
    <definedName name="_______DAT44">[3]Sync!#REF!</definedName>
    <definedName name="_______DAT45">[3]Sync!#REF!</definedName>
    <definedName name="_______DAT46">[3]Sync!#REF!</definedName>
    <definedName name="_______DAT47">[3]Sync!#REF!</definedName>
    <definedName name="_______DAT48">[3]Sync!#REF!</definedName>
    <definedName name="_______DAT49">[3]Sync!#REF!</definedName>
    <definedName name="_______DAT5">#REF!</definedName>
    <definedName name="_______DAT50">[3]Sync!#REF!</definedName>
    <definedName name="_______DAT51">[3]Sync!#REF!</definedName>
    <definedName name="_______DAT52">[3]Sync!#REF!</definedName>
    <definedName name="_______DAT53">[3]Sync!#REF!</definedName>
    <definedName name="_______DAT54">[3]Sync!#REF!</definedName>
    <definedName name="_______DAT55">[3]Sync!#REF!</definedName>
    <definedName name="_______DAT56">[3]Sync!#REF!</definedName>
    <definedName name="_______DAT57">[3]Sync!#REF!</definedName>
    <definedName name="_______DAT58">[3]Sync!#REF!</definedName>
    <definedName name="_______DAT59">[3]Sync!#REF!</definedName>
    <definedName name="_______DAT6">#REF!</definedName>
    <definedName name="_______DAT60">[3]Sync!#REF!</definedName>
    <definedName name="_______DAT61">[3]Sync!#REF!</definedName>
    <definedName name="_______DAT62">[3]Sync!#REF!</definedName>
    <definedName name="_______DAT63">[3]Sync!#REF!</definedName>
    <definedName name="_______DAT64">[3]Sync!#REF!</definedName>
    <definedName name="_______DAT65">[3]Sync!#REF!</definedName>
    <definedName name="_______DAT66">[3]Sync!#REF!</definedName>
    <definedName name="_______DAT67">[3]Sync!#REF!</definedName>
    <definedName name="_______DAT68">[3]Sync!#REF!</definedName>
    <definedName name="_______DAT69">[3]Sync!#REF!</definedName>
    <definedName name="_______DAT7">#REF!</definedName>
    <definedName name="_______DAT70">[3]Sync!#REF!</definedName>
    <definedName name="_______DAT71">[3]Sync!#REF!</definedName>
    <definedName name="_______DAT72">[3]Sync!#REF!</definedName>
    <definedName name="_______DAT73">[3]Sync!#REF!</definedName>
    <definedName name="_______DAT74">[3]Sync!#REF!</definedName>
    <definedName name="_______DAT75">#REF!</definedName>
    <definedName name="_______DAT76">[3]Sync!#REF!</definedName>
    <definedName name="_______DAT77">[3]Sync!#REF!</definedName>
    <definedName name="_______DAT78">[3]Sync!#REF!</definedName>
    <definedName name="_______DAT79">[3]Sync!#REF!</definedName>
    <definedName name="_______DAT8">#REF!</definedName>
    <definedName name="_______DAT80">[3]Sync!#REF!</definedName>
    <definedName name="_______DAT81">[3]Sync!#REF!</definedName>
    <definedName name="_______DAT82">[3]Sync!#REF!</definedName>
    <definedName name="_______DAT83">[3]Sync!#REF!</definedName>
    <definedName name="_______DAT84">[3]Sync!#REF!</definedName>
    <definedName name="_______DAT85">[3]Sync!#REF!</definedName>
    <definedName name="_______DAT86">[3]Sync!#REF!</definedName>
    <definedName name="_______DAT87">[3]Sync!#REF!</definedName>
    <definedName name="_______DAT88">[3]Sync!#REF!</definedName>
    <definedName name="_______DAT89">[3]Sync!#REF!</definedName>
    <definedName name="_______DAT9">#REF!</definedName>
    <definedName name="_______DAT90">[3]Sync!#REF!</definedName>
    <definedName name="_______DAT91">[3]Sync!#REF!</definedName>
    <definedName name="_______DAT92">[3]Sync!#REF!</definedName>
    <definedName name="_______DAT93">[3]Sync!#REF!</definedName>
    <definedName name="_______DAT94">[3]Sync!#REF!</definedName>
    <definedName name="_______DAT95">[3]Sync!#REF!</definedName>
    <definedName name="_______DAT96">[3]Sync!#REF!</definedName>
    <definedName name="_______DAT97">[3]Sync!#REF!</definedName>
    <definedName name="_______DAT98">[3]Sync!#REF!</definedName>
    <definedName name="_______DAT99">[3]Sync!#REF!</definedName>
    <definedName name="______DAT1">#REF!</definedName>
    <definedName name="______DAT10">#REF!</definedName>
    <definedName name="______DAT100">#REF!</definedName>
    <definedName name="______DAT101">[3]Sync!#REF!</definedName>
    <definedName name="______DAT102">[3]Sync!#REF!</definedName>
    <definedName name="______DAT103">[3]Sync!#REF!</definedName>
    <definedName name="______DAT104">[3]Sync!#REF!</definedName>
    <definedName name="______DAT105">[3]Sync!#REF!</definedName>
    <definedName name="______DAT106">[3]Sync!#REF!</definedName>
    <definedName name="______DAT107">[3]Sync!#REF!</definedName>
    <definedName name="______DAT108">[3]Sync!#REF!</definedName>
    <definedName name="______DAT109">[3]Sync!#REF!</definedName>
    <definedName name="______DAT11">#REF!</definedName>
    <definedName name="______DAT110">[3]Sync!#REF!</definedName>
    <definedName name="______DAT111">[3]Sync!#REF!</definedName>
    <definedName name="______DAT112">[3]Sync!#REF!</definedName>
    <definedName name="______DAT113">[3]Sync!#REF!</definedName>
    <definedName name="______DAT114">[4]Sync!#REF!</definedName>
    <definedName name="______DAT116">[4]Sync!#REF!</definedName>
    <definedName name="______DAT117">[4]Sync!#REF!</definedName>
    <definedName name="______DAT118">[4]Sync!#REF!</definedName>
    <definedName name="______DAT119">[4]Sync!#REF!</definedName>
    <definedName name="______DAT12">#REF!</definedName>
    <definedName name="______DAT120">[4]Sync!#REF!</definedName>
    <definedName name="______DAT121">[4]Sync!#REF!</definedName>
    <definedName name="______DAT122">[4]Sync!#REF!</definedName>
    <definedName name="______DAT123">[4]Sync!#REF!</definedName>
    <definedName name="______DAT124">[4]Sync!#REF!</definedName>
    <definedName name="______DAT125">[4]Sync!#REF!</definedName>
    <definedName name="______DAT126">[4]Sync!#REF!</definedName>
    <definedName name="______DAT127">[4]Sync!#REF!</definedName>
    <definedName name="______DAT128">[4]Sync!#REF!</definedName>
    <definedName name="______DAT129">[4]Sync!#REF!</definedName>
    <definedName name="______DAT13">#REF!</definedName>
    <definedName name="______DAT130">[4]Sync!#REF!</definedName>
    <definedName name="______DAT131">[4]Sync!#REF!</definedName>
    <definedName name="______DAT132">[4]Sync!#REF!</definedName>
    <definedName name="______DAT133">[4]Sync!#REF!</definedName>
    <definedName name="______DAT14">#REF!</definedName>
    <definedName name="______DAT15">#REF!</definedName>
    <definedName name="______DAT16">#REF!</definedName>
    <definedName name="______DAT17">#REF!</definedName>
    <definedName name="______DAT18">#REF!</definedName>
    <definedName name="______DAT19">[3]Sync!#REF!</definedName>
    <definedName name="______DAT2">#REF!</definedName>
    <definedName name="______DAT20">[3]Sync!#REF!</definedName>
    <definedName name="______DAT21">[3]Sync!#REF!</definedName>
    <definedName name="______DAT22">[3]Sync!#REF!</definedName>
    <definedName name="______DAT23">[3]Sync!#REF!</definedName>
    <definedName name="______DAT24">[3]Sync!#REF!</definedName>
    <definedName name="______DAT25">[3]Sync!#REF!</definedName>
    <definedName name="______DAT26">[3]Sync!#REF!</definedName>
    <definedName name="______DAT27">[3]Sync!#REF!</definedName>
    <definedName name="______DAT28">[3]Sync!#REF!</definedName>
    <definedName name="______DAT29">[3]Sync!#REF!</definedName>
    <definedName name="______DAT3">#REF!</definedName>
    <definedName name="______DAT30">[3]Sync!#REF!</definedName>
    <definedName name="______DAT31">[3]Sync!#REF!</definedName>
    <definedName name="______DAT32">[3]Sync!#REF!</definedName>
    <definedName name="______DAT33">[3]Sync!#REF!</definedName>
    <definedName name="______DAT34">[3]Sync!#REF!</definedName>
    <definedName name="______DAT35">[3]Sync!#REF!</definedName>
    <definedName name="______DAT36">[3]Sync!#REF!</definedName>
    <definedName name="______DAT37">[3]Sync!#REF!</definedName>
    <definedName name="______DAT38">[3]Sync!#REF!</definedName>
    <definedName name="______DAT39">[3]Sync!#REF!</definedName>
    <definedName name="______DAT4">#REF!</definedName>
    <definedName name="______DAT40">[3]Sync!#REF!</definedName>
    <definedName name="______DAT41">[3]Sync!#REF!</definedName>
    <definedName name="______DAT42">[3]Sync!#REF!</definedName>
    <definedName name="______DAT43">[3]Sync!#REF!</definedName>
    <definedName name="______DAT44">[3]Sync!#REF!</definedName>
    <definedName name="______DAT45">[3]Sync!#REF!</definedName>
    <definedName name="______DAT46">[3]Sync!#REF!</definedName>
    <definedName name="______DAT47">[3]Sync!#REF!</definedName>
    <definedName name="______DAT48">[3]Sync!#REF!</definedName>
    <definedName name="______DAT49">[3]Sync!#REF!</definedName>
    <definedName name="______DAT5">#REF!</definedName>
    <definedName name="______DAT50">[3]Sync!#REF!</definedName>
    <definedName name="______DAT51">[3]Sync!#REF!</definedName>
    <definedName name="______DAT52">[3]Sync!#REF!</definedName>
    <definedName name="______DAT53">[3]Sync!#REF!</definedName>
    <definedName name="______DAT54">[3]Sync!#REF!</definedName>
    <definedName name="______DAT55">[3]Sync!#REF!</definedName>
    <definedName name="______DAT56">[3]Sync!#REF!</definedName>
    <definedName name="______DAT57">[3]Sync!#REF!</definedName>
    <definedName name="______DAT58">[3]Sync!#REF!</definedName>
    <definedName name="______DAT59">[3]Sync!#REF!</definedName>
    <definedName name="______DAT6">#REF!</definedName>
    <definedName name="______DAT60">[3]Sync!#REF!</definedName>
    <definedName name="______DAT61">[3]Sync!#REF!</definedName>
    <definedName name="______DAT62">[3]Sync!#REF!</definedName>
    <definedName name="______DAT63">[3]Sync!#REF!</definedName>
    <definedName name="______DAT64">[3]Sync!#REF!</definedName>
    <definedName name="______DAT65">[3]Sync!#REF!</definedName>
    <definedName name="______DAT66">[3]Sync!#REF!</definedName>
    <definedName name="______DAT67">[3]Sync!#REF!</definedName>
    <definedName name="______DAT68">[3]Sync!#REF!</definedName>
    <definedName name="______DAT69">[3]Sync!#REF!</definedName>
    <definedName name="______DAT7">#REF!</definedName>
    <definedName name="______DAT70">[3]Sync!#REF!</definedName>
    <definedName name="______DAT71">[3]Sync!#REF!</definedName>
    <definedName name="______DAT72">[3]Sync!#REF!</definedName>
    <definedName name="______DAT73">[3]Sync!#REF!</definedName>
    <definedName name="______DAT74">[3]Sync!#REF!</definedName>
    <definedName name="______DAT75">#REF!</definedName>
    <definedName name="______DAT76">[3]Sync!#REF!</definedName>
    <definedName name="______DAT77">[3]Sync!#REF!</definedName>
    <definedName name="______DAT78">[3]Sync!#REF!</definedName>
    <definedName name="______DAT79">[3]Sync!#REF!</definedName>
    <definedName name="______DAT8">#REF!</definedName>
    <definedName name="______DAT80">[3]Sync!#REF!</definedName>
    <definedName name="______DAT81">[3]Sync!#REF!</definedName>
    <definedName name="______DAT82">[3]Sync!#REF!</definedName>
    <definedName name="______DAT83">[3]Sync!#REF!</definedName>
    <definedName name="______DAT84">[3]Sync!#REF!</definedName>
    <definedName name="______DAT85">[3]Sync!#REF!</definedName>
    <definedName name="______DAT86">[3]Sync!#REF!</definedName>
    <definedName name="______DAT87">[3]Sync!#REF!</definedName>
    <definedName name="______DAT88">[3]Sync!#REF!</definedName>
    <definedName name="______DAT89">[3]Sync!#REF!</definedName>
    <definedName name="______DAT9">#REF!</definedName>
    <definedName name="______DAT90">[3]Sync!#REF!</definedName>
    <definedName name="______DAT91">[3]Sync!#REF!</definedName>
    <definedName name="______DAT92">[3]Sync!#REF!</definedName>
    <definedName name="______DAT93">[3]Sync!#REF!</definedName>
    <definedName name="______DAT94">[3]Sync!#REF!</definedName>
    <definedName name="______DAT95">[3]Sync!#REF!</definedName>
    <definedName name="______DAT96">[3]Sync!#REF!</definedName>
    <definedName name="______DAT97">[3]Sync!#REF!</definedName>
    <definedName name="______DAT98">[3]Sync!#REF!</definedName>
    <definedName name="______DAT99">[3]Sync!#REF!</definedName>
    <definedName name="_____DAT1">#REF!</definedName>
    <definedName name="_____DAT10">#REF!</definedName>
    <definedName name="_____DAT100">#REF!</definedName>
    <definedName name="_____DAT101">[3]Sync!#REF!</definedName>
    <definedName name="_____DAT102">[3]Sync!#REF!</definedName>
    <definedName name="_____DAT103">[3]Sync!#REF!</definedName>
    <definedName name="_____DAT104">[3]Sync!#REF!</definedName>
    <definedName name="_____DAT105">[3]Sync!#REF!</definedName>
    <definedName name="_____DAT106">[3]Sync!#REF!</definedName>
    <definedName name="_____DAT107">[3]Sync!#REF!</definedName>
    <definedName name="_____DAT108">[3]Sync!#REF!</definedName>
    <definedName name="_____DAT109">[3]Sync!#REF!</definedName>
    <definedName name="_____DAT11">#REF!</definedName>
    <definedName name="_____DAT110">[3]Sync!#REF!</definedName>
    <definedName name="_____DAT111">[3]Sync!#REF!</definedName>
    <definedName name="_____DAT112">[3]Sync!#REF!</definedName>
    <definedName name="_____DAT113">[3]Sync!#REF!</definedName>
    <definedName name="_____DAT114">[4]Sync!#REF!</definedName>
    <definedName name="_____DAT116">[4]Sync!#REF!</definedName>
    <definedName name="_____DAT117">[4]Sync!#REF!</definedName>
    <definedName name="_____DAT118">[4]Sync!#REF!</definedName>
    <definedName name="_____DAT119">[4]Sync!#REF!</definedName>
    <definedName name="_____DAT12">#REF!</definedName>
    <definedName name="_____DAT120">[4]Sync!#REF!</definedName>
    <definedName name="_____DAT121">[4]Sync!#REF!</definedName>
    <definedName name="_____DAT122">[4]Sync!#REF!</definedName>
    <definedName name="_____DAT123">[4]Sync!#REF!</definedName>
    <definedName name="_____DAT124">[4]Sync!#REF!</definedName>
    <definedName name="_____DAT125">[4]Sync!#REF!</definedName>
    <definedName name="_____DAT126">[4]Sync!#REF!</definedName>
    <definedName name="_____DAT127">[4]Sync!#REF!</definedName>
    <definedName name="_____DAT128">[4]Sync!#REF!</definedName>
    <definedName name="_____DAT129">[4]Sync!#REF!</definedName>
    <definedName name="_____DAT13">#REF!</definedName>
    <definedName name="_____DAT130">[4]Sync!#REF!</definedName>
    <definedName name="_____DAT131">[4]Sync!#REF!</definedName>
    <definedName name="_____DAT132">[4]Sync!#REF!</definedName>
    <definedName name="_____DAT133">[4]Sync!#REF!</definedName>
    <definedName name="_____DAT14">#REF!</definedName>
    <definedName name="_____DAT15">#REF!</definedName>
    <definedName name="_____DAT16">#REF!</definedName>
    <definedName name="_____DAT17">#REF!</definedName>
    <definedName name="_____DAT18">#REF!</definedName>
    <definedName name="_____DAT19">[3]Sync!#REF!</definedName>
    <definedName name="_____DAT2">#REF!</definedName>
    <definedName name="_____DAT20">[3]Sync!#REF!</definedName>
    <definedName name="_____DAT21">[3]Sync!#REF!</definedName>
    <definedName name="_____DAT22">[3]Sync!#REF!</definedName>
    <definedName name="_____DAT23">[3]Sync!#REF!</definedName>
    <definedName name="_____DAT24">[3]Sync!#REF!</definedName>
    <definedName name="_____DAT25">[3]Sync!#REF!</definedName>
    <definedName name="_____DAT26">[3]Sync!#REF!</definedName>
    <definedName name="_____DAT27">[3]Sync!#REF!</definedName>
    <definedName name="_____DAT28">[3]Sync!#REF!</definedName>
    <definedName name="_____DAT29">[3]Sync!#REF!</definedName>
    <definedName name="_____DAT3">#REF!</definedName>
    <definedName name="_____DAT30">[3]Sync!#REF!</definedName>
    <definedName name="_____DAT31">[3]Sync!#REF!</definedName>
    <definedName name="_____DAT32">[3]Sync!#REF!</definedName>
    <definedName name="_____DAT33">[3]Sync!#REF!</definedName>
    <definedName name="_____DAT34">[3]Sync!#REF!</definedName>
    <definedName name="_____DAT35">[3]Sync!#REF!</definedName>
    <definedName name="_____DAT36">[3]Sync!#REF!</definedName>
    <definedName name="_____DAT37">[3]Sync!#REF!</definedName>
    <definedName name="_____DAT38">[3]Sync!#REF!</definedName>
    <definedName name="_____DAT39">[3]Sync!#REF!</definedName>
    <definedName name="_____DAT4">#REF!</definedName>
    <definedName name="_____DAT40">[3]Sync!#REF!</definedName>
    <definedName name="_____DAT41">[3]Sync!#REF!</definedName>
    <definedName name="_____DAT42">[3]Sync!#REF!</definedName>
    <definedName name="_____DAT43">[3]Sync!#REF!</definedName>
    <definedName name="_____DAT44">[3]Sync!#REF!</definedName>
    <definedName name="_____DAT45">[3]Sync!#REF!</definedName>
    <definedName name="_____DAT46">[3]Sync!#REF!</definedName>
    <definedName name="_____DAT47">[3]Sync!#REF!</definedName>
    <definedName name="_____DAT48">[3]Sync!#REF!</definedName>
    <definedName name="_____DAT49">[3]Sync!#REF!</definedName>
    <definedName name="_____DAT5">#REF!</definedName>
    <definedName name="_____DAT50">[3]Sync!#REF!</definedName>
    <definedName name="_____DAT51">[3]Sync!#REF!</definedName>
    <definedName name="_____DAT52">[3]Sync!#REF!</definedName>
    <definedName name="_____DAT53">[3]Sync!#REF!</definedName>
    <definedName name="_____DAT54">[3]Sync!#REF!</definedName>
    <definedName name="_____DAT55">[3]Sync!#REF!</definedName>
    <definedName name="_____DAT56">[3]Sync!#REF!</definedName>
    <definedName name="_____DAT57">[3]Sync!#REF!</definedName>
    <definedName name="_____DAT58">[3]Sync!#REF!</definedName>
    <definedName name="_____DAT59">[3]Sync!#REF!</definedName>
    <definedName name="_____DAT6">#REF!</definedName>
    <definedName name="_____DAT60">[3]Sync!#REF!</definedName>
    <definedName name="_____DAT61">[3]Sync!#REF!</definedName>
    <definedName name="_____DAT62">[3]Sync!#REF!</definedName>
    <definedName name="_____DAT63">[3]Sync!#REF!</definedName>
    <definedName name="_____DAT64">[3]Sync!#REF!</definedName>
    <definedName name="_____DAT65">[3]Sync!#REF!</definedName>
    <definedName name="_____DAT66">[3]Sync!#REF!</definedName>
    <definedName name="_____DAT67">[3]Sync!#REF!</definedName>
    <definedName name="_____DAT68">[3]Sync!#REF!</definedName>
    <definedName name="_____DAT69">[3]Sync!#REF!</definedName>
    <definedName name="_____DAT7">#REF!</definedName>
    <definedName name="_____DAT70">[3]Sync!#REF!</definedName>
    <definedName name="_____DAT71">[3]Sync!#REF!</definedName>
    <definedName name="_____DAT72">[3]Sync!#REF!</definedName>
    <definedName name="_____DAT73">[3]Sync!#REF!</definedName>
    <definedName name="_____DAT74">[3]Sync!#REF!</definedName>
    <definedName name="_____DAT75">#REF!</definedName>
    <definedName name="_____DAT76">[3]Sync!#REF!</definedName>
    <definedName name="_____DAT77">[3]Sync!#REF!</definedName>
    <definedName name="_____DAT78">[3]Sync!#REF!</definedName>
    <definedName name="_____DAT79">[3]Sync!#REF!</definedName>
    <definedName name="_____DAT8">#REF!</definedName>
    <definedName name="_____DAT80">[3]Sync!#REF!</definedName>
    <definedName name="_____DAT81">[3]Sync!#REF!</definedName>
    <definedName name="_____DAT82">[3]Sync!#REF!</definedName>
    <definedName name="_____DAT83">[3]Sync!#REF!</definedName>
    <definedName name="_____DAT84">[3]Sync!#REF!</definedName>
    <definedName name="_____DAT85">[3]Sync!#REF!</definedName>
    <definedName name="_____DAT86">[3]Sync!#REF!</definedName>
    <definedName name="_____DAT87">[3]Sync!#REF!</definedName>
    <definedName name="_____DAT88">[3]Sync!#REF!</definedName>
    <definedName name="_____DAT89">[3]Sync!#REF!</definedName>
    <definedName name="_____DAT9">#REF!</definedName>
    <definedName name="_____DAT90">[3]Sync!#REF!</definedName>
    <definedName name="_____DAT91">[3]Sync!#REF!</definedName>
    <definedName name="_____DAT92">[3]Sync!#REF!</definedName>
    <definedName name="_____DAT93">[3]Sync!#REF!</definedName>
    <definedName name="_____DAT94">[3]Sync!#REF!</definedName>
    <definedName name="_____DAT95">[3]Sync!#REF!</definedName>
    <definedName name="_____DAT96">[3]Sync!#REF!</definedName>
    <definedName name="_____DAT97">[3]Sync!#REF!</definedName>
    <definedName name="_____DAT98">[3]Sync!#REF!</definedName>
    <definedName name="_____DAT99">[3]Sync!#REF!</definedName>
    <definedName name="____DAT1">#REF!</definedName>
    <definedName name="____DAT10">#REF!</definedName>
    <definedName name="____DAT100">#REF!</definedName>
    <definedName name="____DAT101">[3]Sync!#REF!</definedName>
    <definedName name="____DAT102">[3]Sync!#REF!</definedName>
    <definedName name="____DAT103">[3]Sync!#REF!</definedName>
    <definedName name="____DAT104">[3]Sync!#REF!</definedName>
    <definedName name="____DAT105">[3]Sync!#REF!</definedName>
    <definedName name="____DAT106">[3]Sync!#REF!</definedName>
    <definedName name="____DAT107">[3]Sync!#REF!</definedName>
    <definedName name="____DAT108">[3]Sync!#REF!</definedName>
    <definedName name="____DAT109">[3]Sync!#REF!</definedName>
    <definedName name="____DAT11">#REF!</definedName>
    <definedName name="____DAT110">[3]Sync!#REF!</definedName>
    <definedName name="____DAT111">[3]Sync!#REF!</definedName>
    <definedName name="____DAT112">[3]Sync!#REF!</definedName>
    <definedName name="____DAT113">[3]Sync!#REF!</definedName>
    <definedName name="____DAT114">[4]Sync!#REF!</definedName>
    <definedName name="____DAT116">[4]Sync!#REF!</definedName>
    <definedName name="____DAT117">[4]Sync!#REF!</definedName>
    <definedName name="____DAT118">[4]Sync!#REF!</definedName>
    <definedName name="____DAT119">[4]Sync!#REF!</definedName>
    <definedName name="____DAT12">#REF!</definedName>
    <definedName name="____DAT120">[4]Sync!#REF!</definedName>
    <definedName name="____DAT121">[4]Sync!#REF!</definedName>
    <definedName name="____DAT122">[4]Sync!#REF!</definedName>
    <definedName name="____DAT123">[4]Sync!#REF!</definedName>
    <definedName name="____DAT124">[4]Sync!#REF!</definedName>
    <definedName name="____DAT125">[4]Sync!#REF!</definedName>
    <definedName name="____DAT126">[4]Sync!#REF!</definedName>
    <definedName name="____DAT127">[4]Sync!#REF!</definedName>
    <definedName name="____DAT128">[4]Sync!#REF!</definedName>
    <definedName name="____DAT129">[4]Sync!#REF!</definedName>
    <definedName name="____DAT13">#REF!</definedName>
    <definedName name="____DAT130">[4]Sync!#REF!</definedName>
    <definedName name="____DAT131">[4]Sync!#REF!</definedName>
    <definedName name="____DAT132">[4]Sync!#REF!</definedName>
    <definedName name="____DAT133">[4]Sync!#REF!</definedName>
    <definedName name="____DAT14">#REF!</definedName>
    <definedName name="____DAT15">#REF!</definedName>
    <definedName name="____DAT16">#REF!</definedName>
    <definedName name="____DAT17">#REF!</definedName>
    <definedName name="____DAT18">#REF!</definedName>
    <definedName name="____DAT19">[3]Sync!#REF!</definedName>
    <definedName name="____DAT2">#REF!</definedName>
    <definedName name="____DAT20">[3]Sync!#REF!</definedName>
    <definedName name="____DAT21">[3]Sync!#REF!</definedName>
    <definedName name="____DAT22">[3]Sync!#REF!</definedName>
    <definedName name="____DAT23">[3]Sync!#REF!</definedName>
    <definedName name="____DAT24">[3]Sync!#REF!</definedName>
    <definedName name="____DAT25">[3]Sync!#REF!</definedName>
    <definedName name="____DAT26">[3]Sync!#REF!</definedName>
    <definedName name="____DAT27">[3]Sync!#REF!</definedName>
    <definedName name="____DAT28">[3]Sync!#REF!</definedName>
    <definedName name="____DAT29">[3]Sync!#REF!</definedName>
    <definedName name="____DAT3">#REF!</definedName>
    <definedName name="____DAT30">[3]Sync!#REF!</definedName>
    <definedName name="____DAT31">[3]Sync!#REF!</definedName>
    <definedName name="____DAT32">[3]Sync!#REF!</definedName>
    <definedName name="____DAT33">[3]Sync!#REF!</definedName>
    <definedName name="____DAT34">[3]Sync!#REF!</definedName>
    <definedName name="____DAT35">[3]Sync!#REF!</definedName>
    <definedName name="____DAT36">[3]Sync!#REF!</definedName>
    <definedName name="____DAT37">[3]Sync!#REF!</definedName>
    <definedName name="____DAT38">[3]Sync!#REF!</definedName>
    <definedName name="____DAT39">[3]Sync!#REF!</definedName>
    <definedName name="____DAT4">#REF!</definedName>
    <definedName name="____DAT40">[3]Sync!#REF!</definedName>
    <definedName name="____DAT41">[3]Sync!#REF!</definedName>
    <definedName name="____DAT42">[3]Sync!#REF!</definedName>
    <definedName name="____DAT43">[3]Sync!#REF!</definedName>
    <definedName name="____DAT44">[3]Sync!#REF!</definedName>
    <definedName name="____DAT45">[3]Sync!#REF!</definedName>
    <definedName name="____DAT46">[3]Sync!#REF!</definedName>
    <definedName name="____DAT47">[3]Sync!#REF!</definedName>
    <definedName name="____DAT48">[3]Sync!#REF!</definedName>
    <definedName name="____DAT49">[3]Sync!#REF!</definedName>
    <definedName name="____DAT5">#REF!</definedName>
    <definedName name="____DAT50">[3]Sync!#REF!</definedName>
    <definedName name="____DAT51">[3]Sync!#REF!</definedName>
    <definedName name="____DAT52">[3]Sync!#REF!</definedName>
    <definedName name="____DAT53">[3]Sync!#REF!</definedName>
    <definedName name="____DAT54">[3]Sync!#REF!</definedName>
    <definedName name="____DAT55">[3]Sync!#REF!</definedName>
    <definedName name="____DAT56">[3]Sync!#REF!</definedName>
    <definedName name="____DAT57">[3]Sync!#REF!</definedName>
    <definedName name="____DAT58">[3]Sync!#REF!</definedName>
    <definedName name="____DAT59">[3]Sync!#REF!</definedName>
    <definedName name="____DAT6">#REF!</definedName>
    <definedName name="____DAT60">[3]Sync!#REF!</definedName>
    <definedName name="____DAT61">[3]Sync!#REF!</definedName>
    <definedName name="____DAT62">[3]Sync!#REF!</definedName>
    <definedName name="____DAT63">[3]Sync!#REF!</definedName>
    <definedName name="____DAT64">[3]Sync!#REF!</definedName>
    <definedName name="____DAT65">[3]Sync!#REF!</definedName>
    <definedName name="____DAT66">[3]Sync!#REF!</definedName>
    <definedName name="____DAT67">[3]Sync!#REF!</definedName>
    <definedName name="____DAT68">[3]Sync!#REF!</definedName>
    <definedName name="____DAT69">[3]Sync!#REF!</definedName>
    <definedName name="____DAT7">#REF!</definedName>
    <definedName name="____DAT70">[3]Sync!#REF!</definedName>
    <definedName name="____DAT71">[3]Sync!#REF!</definedName>
    <definedName name="____DAT72">[3]Sync!#REF!</definedName>
    <definedName name="____DAT73">[3]Sync!#REF!</definedName>
    <definedName name="____DAT74">[3]Sync!#REF!</definedName>
    <definedName name="____DAT75">#REF!</definedName>
    <definedName name="____DAT76">[3]Sync!#REF!</definedName>
    <definedName name="____DAT77">[3]Sync!#REF!</definedName>
    <definedName name="____DAT78">[3]Sync!#REF!</definedName>
    <definedName name="____DAT79">[3]Sync!#REF!</definedName>
    <definedName name="____DAT8">#REF!</definedName>
    <definedName name="____DAT80">[3]Sync!#REF!</definedName>
    <definedName name="____DAT81">[3]Sync!#REF!</definedName>
    <definedName name="____DAT82">[3]Sync!#REF!</definedName>
    <definedName name="____DAT83">[3]Sync!#REF!</definedName>
    <definedName name="____DAT84">[3]Sync!#REF!</definedName>
    <definedName name="____DAT85">[3]Sync!#REF!</definedName>
    <definedName name="____DAT86">[3]Sync!#REF!</definedName>
    <definedName name="____DAT87">[3]Sync!#REF!</definedName>
    <definedName name="____DAT88">[3]Sync!#REF!</definedName>
    <definedName name="____DAT89">[3]Sync!#REF!</definedName>
    <definedName name="____DAT9">#REF!</definedName>
    <definedName name="____DAT90">[3]Sync!#REF!</definedName>
    <definedName name="____DAT91">[3]Sync!#REF!</definedName>
    <definedName name="____DAT92">[3]Sync!#REF!</definedName>
    <definedName name="____DAT93">[3]Sync!#REF!</definedName>
    <definedName name="____DAT94">[3]Sync!#REF!</definedName>
    <definedName name="____DAT95">[3]Sync!#REF!</definedName>
    <definedName name="____DAT96">[3]Sync!#REF!</definedName>
    <definedName name="____DAT97">[3]Sync!#REF!</definedName>
    <definedName name="____DAT98">[3]Sync!#REF!</definedName>
    <definedName name="____DAT99">[3]Sync!#REF!</definedName>
    <definedName name="___DAT1">#REF!</definedName>
    <definedName name="___DAT10">#REF!</definedName>
    <definedName name="___DAT100">#REF!</definedName>
    <definedName name="___DAT101">[3]Sync!#REF!</definedName>
    <definedName name="___DAT102">[3]Sync!#REF!</definedName>
    <definedName name="___DAT103">[3]Sync!#REF!</definedName>
    <definedName name="___DAT104">[3]Sync!#REF!</definedName>
    <definedName name="___DAT105">[3]Sync!#REF!</definedName>
    <definedName name="___DAT106">[3]Sync!#REF!</definedName>
    <definedName name="___DAT107">[3]Sync!#REF!</definedName>
    <definedName name="___DAT108">[3]Sync!#REF!</definedName>
    <definedName name="___DAT109">[3]Sync!#REF!</definedName>
    <definedName name="___DAT11">#REF!</definedName>
    <definedName name="___DAT110">[3]Sync!#REF!</definedName>
    <definedName name="___DAT111">[3]Sync!#REF!</definedName>
    <definedName name="___DAT112">[3]Sync!#REF!</definedName>
    <definedName name="___DAT113">[3]Sync!#REF!</definedName>
    <definedName name="___DAT114">[4]Sync!#REF!</definedName>
    <definedName name="___DAT116">[4]Sync!#REF!</definedName>
    <definedName name="___DAT117">[4]Sync!#REF!</definedName>
    <definedName name="___DAT118">[4]Sync!#REF!</definedName>
    <definedName name="___DAT119">[4]Sync!#REF!</definedName>
    <definedName name="___DAT12">#REF!</definedName>
    <definedName name="___DAT120">[4]Sync!#REF!</definedName>
    <definedName name="___DAT121">[4]Sync!#REF!</definedName>
    <definedName name="___DAT122">[4]Sync!#REF!</definedName>
    <definedName name="___DAT123">[4]Sync!#REF!</definedName>
    <definedName name="___DAT124">[4]Sync!#REF!</definedName>
    <definedName name="___DAT125">[4]Sync!#REF!</definedName>
    <definedName name="___DAT126">[4]Sync!#REF!</definedName>
    <definedName name="___DAT127">[4]Sync!#REF!</definedName>
    <definedName name="___DAT128">[4]Sync!#REF!</definedName>
    <definedName name="___DAT129">[4]Sync!#REF!</definedName>
    <definedName name="___DAT13">#REF!</definedName>
    <definedName name="___DAT130">[4]Sync!#REF!</definedName>
    <definedName name="___DAT131">[4]Sync!#REF!</definedName>
    <definedName name="___DAT132">[4]Sync!#REF!</definedName>
    <definedName name="___DAT133">[4]Sync!#REF!</definedName>
    <definedName name="___DAT14">#REF!</definedName>
    <definedName name="___DAT15">#REF!</definedName>
    <definedName name="___DAT16">#REF!</definedName>
    <definedName name="___DAT17">#REF!</definedName>
    <definedName name="___DAT18">#REF!</definedName>
    <definedName name="___DAT19">[3]Sync!#REF!</definedName>
    <definedName name="___DAT2">#REF!</definedName>
    <definedName name="___DAT20">[3]Sync!#REF!</definedName>
    <definedName name="___DAT21">[3]Sync!#REF!</definedName>
    <definedName name="___DAT22">[3]Sync!#REF!</definedName>
    <definedName name="___DAT23">[3]Sync!#REF!</definedName>
    <definedName name="___DAT24">[3]Sync!#REF!</definedName>
    <definedName name="___DAT25">[3]Sync!#REF!</definedName>
    <definedName name="___DAT26">[3]Sync!#REF!</definedName>
    <definedName name="___DAT27">[3]Sync!#REF!</definedName>
    <definedName name="___DAT28">[3]Sync!#REF!</definedName>
    <definedName name="___DAT29">[3]Sync!#REF!</definedName>
    <definedName name="___DAT3">#REF!</definedName>
    <definedName name="___DAT30">[3]Sync!#REF!</definedName>
    <definedName name="___DAT31">[3]Sync!#REF!</definedName>
    <definedName name="___DAT32">[3]Sync!#REF!</definedName>
    <definedName name="___DAT33">[3]Sync!#REF!</definedName>
    <definedName name="___DAT34">[3]Sync!#REF!</definedName>
    <definedName name="___DAT35">[3]Sync!#REF!</definedName>
    <definedName name="___DAT36">[3]Sync!#REF!</definedName>
    <definedName name="___DAT37">[3]Sync!#REF!</definedName>
    <definedName name="___DAT38">[3]Sync!#REF!</definedName>
    <definedName name="___DAT39">[3]Sync!#REF!</definedName>
    <definedName name="___DAT4">#REF!</definedName>
    <definedName name="___DAT40">[3]Sync!#REF!</definedName>
    <definedName name="___DAT41">[3]Sync!#REF!</definedName>
    <definedName name="___DAT42">[3]Sync!#REF!</definedName>
    <definedName name="___DAT43">[3]Sync!#REF!</definedName>
    <definedName name="___DAT44">[3]Sync!#REF!</definedName>
    <definedName name="___DAT45">[3]Sync!#REF!</definedName>
    <definedName name="___DAT46">[3]Sync!#REF!</definedName>
    <definedName name="___DAT47">[3]Sync!#REF!</definedName>
    <definedName name="___DAT48">[3]Sync!#REF!</definedName>
    <definedName name="___DAT49">[3]Sync!#REF!</definedName>
    <definedName name="___DAT5">#REF!</definedName>
    <definedName name="___DAT50">[3]Sync!#REF!</definedName>
    <definedName name="___DAT51">[3]Sync!#REF!</definedName>
    <definedName name="___DAT52">[3]Sync!#REF!</definedName>
    <definedName name="___DAT53">[3]Sync!#REF!</definedName>
    <definedName name="___DAT54">[3]Sync!#REF!</definedName>
    <definedName name="___DAT55">[3]Sync!#REF!</definedName>
    <definedName name="___DAT56">[3]Sync!#REF!</definedName>
    <definedName name="___DAT57">[3]Sync!#REF!</definedName>
    <definedName name="___DAT58">[3]Sync!#REF!</definedName>
    <definedName name="___DAT59">[3]Sync!#REF!</definedName>
    <definedName name="___DAT6">#REF!</definedName>
    <definedName name="___DAT60">[3]Sync!#REF!</definedName>
    <definedName name="___DAT61">[3]Sync!#REF!</definedName>
    <definedName name="___DAT62">[3]Sync!#REF!</definedName>
    <definedName name="___DAT63">[3]Sync!#REF!</definedName>
    <definedName name="___DAT64">[3]Sync!#REF!</definedName>
    <definedName name="___DAT65">[3]Sync!#REF!</definedName>
    <definedName name="___DAT66">[3]Sync!#REF!</definedName>
    <definedName name="___DAT67">[3]Sync!#REF!</definedName>
    <definedName name="___DAT68">[3]Sync!#REF!</definedName>
    <definedName name="___DAT69">[3]Sync!#REF!</definedName>
    <definedName name="___DAT7">#REF!</definedName>
    <definedName name="___DAT70">[3]Sync!#REF!</definedName>
    <definedName name="___DAT71">[3]Sync!#REF!</definedName>
    <definedName name="___DAT72">[3]Sync!#REF!</definedName>
    <definedName name="___DAT73">[3]Sync!#REF!</definedName>
    <definedName name="___DAT74">[3]Sync!#REF!</definedName>
    <definedName name="___DAT75">#REF!</definedName>
    <definedName name="___DAT76">[3]Sync!#REF!</definedName>
    <definedName name="___DAT77">[3]Sync!#REF!</definedName>
    <definedName name="___DAT78">[3]Sync!#REF!</definedName>
    <definedName name="___DAT79">[3]Sync!#REF!</definedName>
    <definedName name="___DAT8">#REF!</definedName>
    <definedName name="___DAT80">[3]Sync!#REF!</definedName>
    <definedName name="___DAT81">[3]Sync!#REF!</definedName>
    <definedName name="___DAT82">[3]Sync!#REF!</definedName>
    <definedName name="___DAT83">[3]Sync!#REF!</definedName>
    <definedName name="___DAT84">[3]Sync!#REF!</definedName>
    <definedName name="___DAT85">[3]Sync!#REF!</definedName>
    <definedName name="___DAT86">[3]Sync!#REF!</definedName>
    <definedName name="___DAT87">[3]Sync!#REF!</definedName>
    <definedName name="___DAT88">[3]Sync!#REF!</definedName>
    <definedName name="___DAT89">[3]Sync!#REF!</definedName>
    <definedName name="___DAT9">#REF!</definedName>
    <definedName name="___DAT90">[3]Sync!#REF!</definedName>
    <definedName name="___DAT91">[3]Sync!#REF!</definedName>
    <definedName name="___DAT92">[3]Sync!#REF!</definedName>
    <definedName name="___DAT93">[3]Sync!#REF!</definedName>
    <definedName name="___DAT94">[3]Sync!#REF!</definedName>
    <definedName name="___DAT95">[3]Sync!#REF!</definedName>
    <definedName name="___DAT96">[3]Sync!#REF!</definedName>
    <definedName name="___DAT97">[3]Sync!#REF!</definedName>
    <definedName name="___DAT98">[3]Sync!#REF!</definedName>
    <definedName name="___DAT99">[3]Sync!#REF!</definedName>
    <definedName name="__6fercqueryspare">#REF!</definedName>
    <definedName name="__DAT1">#REF!</definedName>
    <definedName name="__DAT10">#REF!</definedName>
    <definedName name="__DAT100">#REF!</definedName>
    <definedName name="__DAT101">[3]Sync!#REF!</definedName>
    <definedName name="__DAT102">[3]Sync!#REF!</definedName>
    <definedName name="__DAT103">[3]Sync!#REF!</definedName>
    <definedName name="__DAT104">[3]Sync!#REF!</definedName>
    <definedName name="__DAT105">[3]Sync!#REF!</definedName>
    <definedName name="__DAT106">[3]Sync!#REF!</definedName>
    <definedName name="__DAT107">[3]Sync!#REF!</definedName>
    <definedName name="__DAT108">[3]Sync!#REF!</definedName>
    <definedName name="__DAT109">[3]Sync!#REF!</definedName>
    <definedName name="__DAT11">#REF!</definedName>
    <definedName name="__DAT110">[3]Sync!#REF!</definedName>
    <definedName name="__DAT111">[3]Sync!#REF!</definedName>
    <definedName name="__DAT112">[3]Sync!#REF!</definedName>
    <definedName name="__DAT113">[3]Sync!#REF!</definedName>
    <definedName name="__DAT114">[4]Sync!#REF!</definedName>
    <definedName name="__DAT116">[4]Sync!#REF!</definedName>
    <definedName name="__DAT117">[4]Sync!#REF!</definedName>
    <definedName name="__DAT118">[4]Sync!#REF!</definedName>
    <definedName name="__DAT119">[4]Sync!#REF!</definedName>
    <definedName name="__DAT12">#REF!</definedName>
    <definedName name="__DAT120">[4]Sync!#REF!</definedName>
    <definedName name="__DAT121">[4]Sync!#REF!</definedName>
    <definedName name="__DAT122">[4]Sync!#REF!</definedName>
    <definedName name="__DAT123">[4]Sync!#REF!</definedName>
    <definedName name="__DAT124">[4]Sync!#REF!</definedName>
    <definedName name="__DAT125">[4]Sync!#REF!</definedName>
    <definedName name="__DAT126">[4]Sync!#REF!</definedName>
    <definedName name="__DAT127">[4]Sync!#REF!</definedName>
    <definedName name="__DAT128">[4]Sync!#REF!</definedName>
    <definedName name="__DAT129">[4]Sync!#REF!</definedName>
    <definedName name="__DAT13">#REF!</definedName>
    <definedName name="__DAT130">[4]Sync!#REF!</definedName>
    <definedName name="__DAT131">[4]Sync!#REF!</definedName>
    <definedName name="__DAT132">[4]Sync!#REF!</definedName>
    <definedName name="__DAT133">[4]Sync!#REF!</definedName>
    <definedName name="__DAT14">#REF!</definedName>
    <definedName name="__DAT15">#REF!</definedName>
    <definedName name="__DAT16">#REF!</definedName>
    <definedName name="__DAT17">#REF!</definedName>
    <definedName name="__DAT18">#REF!</definedName>
    <definedName name="__DAT19">[3]Sync!#REF!</definedName>
    <definedName name="__DAT2">#REF!</definedName>
    <definedName name="__DAT20">[3]Sync!#REF!</definedName>
    <definedName name="__DAT21">[3]Sync!#REF!</definedName>
    <definedName name="__DAT22">[3]Sync!#REF!</definedName>
    <definedName name="__DAT23">[3]Sync!#REF!</definedName>
    <definedName name="__DAT24">[3]Sync!#REF!</definedName>
    <definedName name="__DAT25">[3]Sync!#REF!</definedName>
    <definedName name="__DAT26">[3]Sync!#REF!</definedName>
    <definedName name="__DAT27">[3]Sync!#REF!</definedName>
    <definedName name="__DAT28">[3]Sync!#REF!</definedName>
    <definedName name="__DAT29">[3]Sync!#REF!</definedName>
    <definedName name="__DAT3">#REF!</definedName>
    <definedName name="__DAT30">[3]Sync!#REF!</definedName>
    <definedName name="__DAT31">[3]Sync!#REF!</definedName>
    <definedName name="__DAT32">[3]Sync!#REF!</definedName>
    <definedName name="__DAT33">[3]Sync!#REF!</definedName>
    <definedName name="__DAT34">[3]Sync!#REF!</definedName>
    <definedName name="__DAT35">[3]Sync!#REF!</definedName>
    <definedName name="__DAT36">[3]Sync!#REF!</definedName>
    <definedName name="__DAT37">[3]Sync!#REF!</definedName>
    <definedName name="__DAT38">[3]Sync!#REF!</definedName>
    <definedName name="__DAT39">[3]Sync!#REF!</definedName>
    <definedName name="__DAT4">#REF!</definedName>
    <definedName name="__DAT40">[3]Sync!#REF!</definedName>
    <definedName name="__DAT41">[3]Sync!#REF!</definedName>
    <definedName name="__DAT42">[3]Sync!#REF!</definedName>
    <definedName name="__DAT43">[3]Sync!#REF!</definedName>
    <definedName name="__DAT44">[3]Sync!#REF!</definedName>
    <definedName name="__DAT45">[3]Sync!#REF!</definedName>
    <definedName name="__DAT46">[3]Sync!#REF!</definedName>
    <definedName name="__DAT47">[3]Sync!#REF!</definedName>
    <definedName name="__DAT48">[3]Sync!#REF!</definedName>
    <definedName name="__DAT49">[3]Sync!#REF!</definedName>
    <definedName name="__DAT5">#REF!</definedName>
    <definedName name="__DAT50">[3]Sync!#REF!</definedName>
    <definedName name="__DAT51">[3]Sync!#REF!</definedName>
    <definedName name="__DAT52">[3]Sync!#REF!</definedName>
    <definedName name="__DAT53">[3]Sync!#REF!</definedName>
    <definedName name="__DAT54">[3]Sync!#REF!</definedName>
    <definedName name="__DAT55">[3]Sync!#REF!</definedName>
    <definedName name="__DAT56">[3]Sync!#REF!</definedName>
    <definedName name="__DAT57">[3]Sync!#REF!</definedName>
    <definedName name="__DAT58">[3]Sync!#REF!</definedName>
    <definedName name="__DAT59">[3]Sync!#REF!</definedName>
    <definedName name="__DAT6">#REF!</definedName>
    <definedName name="__DAT60">[3]Sync!#REF!</definedName>
    <definedName name="__DAT61">[3]Sync!#REF!</definedName>
    <definedName name="__DAT62">[3]Sync!#REF!</definedName>
    <definedName name="__DAT63">[3]Sync!#REF!</definedName>
    <definedName name="__DAT64">[3]Sync!#REF!</definedName>
    <definedName name="__DAT65">[3]Sync!#REF!</definedName>
    <definedName name="__DAT66">[3]Sync!#REF!</definedName>
    <definedName name="__DAT67">[3]Sync!#REF!</definedName>
    <definedName name="__DAT68">[3]Sync!#REF!</definedName>
    <definedName name="__DAT69">[3]Sync!#REF!</definedName>
    <definedName name="__DAT7">#REF!</definedName>
    <definedName name="__DAT70">[3]Sync!#REF!</definedName>
    <definedName name="__DAT71">[3]Sync!#REF!</definedName>
    <definedName name="__DAT72">[3]Sync!#REF!</definedName>
    <definedName name="__DAT73">[3]Sync!#REF!</definedName>
    <definedName name="__DAT74">[3]Sync!#REF!</definedName>
    <definedName name="__DAT75">#REF!</definedName>
    <definedName name="__DAT76">[3]Sync!#REF!</definedName>
    <definedName name="__DAT77">[3]Sync!#REF!</definedName>
    <definedName name="__DAT78">[3]Sync!#REF!</definedName>
    <definedName name="__DAT79">[3]Sync!#REF!</definedName>
    <definedName name="__DAT8">#REF!</definedName>
    <definedName name="__DAT80">[3]Sync!#REF!</definedName>
    <definedName name="__DAT81">[3]Sync!#REF!</definedName>
    <definedName name="__DAT82">[3]Sync!#REF!</definedName>
    <definedName name="__DAT83">[3]Sync!#REF!</definedName>
    <definedName name="__DAT84">[3]Sync!#REF!</definedName>
    <definedName name="__DAT85">[3]Sync!#REF!</definedName>
    <definedName name="__DAT86">[3]Sync!#REF!</definedName>
    <definedName name="__DAT87">[3]Sync!#REF!</definedName>
    <definedName name="__DAT88">[3]Sync!#REF!</definedName>
    <definedName name="__DAT89">[3]Sync!#REF!</definedName>
    <definedName name="__DAT9">#REF!</definedName>
    <definedName name="__DAT90">[3]Sync!#REF!</definedName>
    <definedName name="__DAT91">[3]Sync!#REF!</definedName>
    <definedName name="__DAT92">[3]Sync!#REF!</definedName>
    <definedName name="__DAT93">[3]Sync!#REF!</definedName>
    <definedName name="__DAT94">[3]Sync!#REF!</definedName>
    <definedName name="__DAT95">[3]Sync!#REF!</definedName>
    <definedName name="__DAT96">[3]Sync!#REF!</definedName>
    <definedName name="__DAT97">[3]Sync!#REF!</definedName>
    <definedName name="__DAT98">[3]Sync!#REF!</definedName>
    <definedName name="__DAT99">[3]Sync!#REF!</definedName>
    <definedName name="_000PlnOrdDescQuery">#REF!</definedName>
    <definedName name="_1E_1">#N/A</definedName>
    <definedName name="_AMO_UniqueIdentifier" hidden="1">"'b7c66167-d4ce-46ed-b03d-3ac9c5018a19'"</definedName>
    <definedName name="_DAT1">#REF!</definedName>
    <definedName name="_DAT10">#REF!</definedName>
    <definedName name="_DAT100">#REF!</definedName>
    <definedName name="_DAT101">[3]Sync!#REF!</definedName>
    <definedName name="_DAT102">[3]Sync!#REF!</definedName>
    <definedName name="_DAT103">[3]Sync!#REF!</definedName>
    <definedName name="_DAT104">[3]Sync!#REF!</definedName>
    <definedName name="_DAT105">[3]Sync!#REF!</definedName>
    <definedName name="_DAT106">[3]Sync!#REF!</definedName>
    <definedName name="_DAT107">[3]Sync!#REF!</definedName>
    <definedName name="_DAT108">[3]Sync!#REF!</definedName>
    <definedName name="_DAT109">[3]Sync!#REF!</definedName>
    <definedName name="_DAT11">#REF!</definedName>
    <definedName name="_DAT110">[3]Sync!#REF!</definedName>
    <definedName name="_DAT111">[3]Sync!#REF!</definedName>
    <definedName name="_DAT112">[3]Sync!#REF!</definedName>
    <definedName name="_DAT113">[3]Sync!#REF!</definedName>
    <definedName name="_DAT114">[4]Sync!#REF!</definedName>
    <definedName name="_DAT116">[4]Sync!#REF!</definedName>
    <definedName name="_DAT117">[4]Sync!#REF!</definedName>
    <definedName name="_DAT118">[4]Sync!#REF!</definedName>
    <definedName name="_DAT119">[4]Sync!#REF!</definedName>
    <definedName name="_DAT12">#REF!</definedName>
    <definedName name="_DAT120">[4]Sync!#REF!</definedName>
    <definedName name="_DAT121">[4]Sync!#REF!</definedName>
    <definedName name="_DAT122">[4]Sync!#REF!</definedName>
    <definedName name="_DAT123">[4]Sync!#REF!</definedName>
    <definedName name="_DAT124">[4]Sync!#REF!</definedName>
    <definedName name="_DAT125">[4]Sync!#REF!</definedName>
    <definedName name="_DAT126">[4]Sync!#REF!</definedName>
    <definedName name="_DAT127">[4]Sync!#REF!</definedName>
    <definedName name="_DAT128">[4]Sync!#REF!</definedName>
    <definedName name="_DAT129">[4]Sync!#REF!</definedName>
    <definedName name="_DAT13">#REF!</definedName>
    <definedName name="_DAT130">[4]Sync!#REF!</definedName>
    <definedName name="_DAT131">[4]Sync!#REF!</definedName>
    <definedName name="_DAT132">[4]Sync!#REF!</definedName>
    <definedName name="_DAT133">[4]Sync!#REF!</definedName>
    <definedName name="_DAT14">#REF!</definedName>
    <definedName name="_DAT15">#REF!</definedName>
    <definedName name="_DAT16">#REF!</definedName>
    <definedName name="_DAT17">#REF!</definedName>
    <definedName name="_DAT18">#REF!</definedName>
    <definedName name="_DAT19">[3]Sync!#REF!</definedName>
    <definedName name="_DAT2">#REF!</definedName>
    <definedName name="_DAT20">[3]Sync!#REF!</definedName>
    <definedName name="_DAT21">[3]Sync!#REF!</definedName>
    <definedName name="_DAT22">[3]Sync!#REF!</definedName>
    <definedName name="_DAT23">[3]Sync!#REF!</definedName>
    <definedName name="_DAT24">[3]Sync!#REF!</definedName>
    <definedName name="_DAT25">[3]Sync!#REF!</definedName>
    <definedName name="_DAT26">[3]Sync!#REF!</definedName>
    <definedName name="_DAT27">[3]Sync!#REF!</definedName>
    <definedName name="_DAT28">[3]Sync!#REF!</definedName>
    <definedName name="_DAT29">[3]Sync!#REF!</definedName>
    <definedName name="_DAT3">#REF!</definedName>
    <definedName name="_DAT30">[3]Sync!#REF!</definedName>
    <definedName name="_DAT31">[3]Sync!#REF!</definedName>
    <definedName name="_DAT32">[3]Sync!#REF!</definedName>
    <definedName name="_DAT33">[3]Sync!#REF!</definedName>
    <definedName name="_DAT34">[3]Sync!#REF!</definedName>
    <definedName name="_DAT35">[3]Sync!#REF!</definedName>
    <definedName name="_DAT36">[3]Sync!#REF!</definedName>
    <definedName name="_DAT37">[3]Sync!#REF!</definedName>
    <definedName name="_DAT38">[3]Sync!#REF!</definedName>
    <definedName name="_DAT39">[3]Sync!#REF!</definedName>
    <definedName name="_DAT4">#REF!</definedName>
    <definedName name="_DAT40">[3]Sync!#REF!</definedName>
    <definedName name="_DAT41">[3]Sync!#REF!</definedName>
    <definedName name="_DAT42">[3]Sync!#REF!</definedName>
    <definedName name="_DAT43">[3]Sync!#REF!</definedName>
    <definedName name="_DAT44">[3]Sync!#REF!</definedName>
    <definedName name="_DAT45">[3]Sync!#REF!</definedName>
    <definedName name="_DAT46">[3]Sync!#REF!</definedName>
    <definedName name="_DAT47">[3]Sync!#REF!</definedName>
    <definedName name="_DAT48">[3]Sync!#REF!</definedName>
    <definedName name="_DAT49">[3]Sync!#REF!</definedName>
    <definedName name="_DAT5">#REF!</definedName>
    <definedName name="_DAT50">[3]Sync!#REF!</definedName>
    <definedName name="_DAT51">[3]Sync!#REF!</definedName>
    <definedName name="_DAT52">[3]Sync!#REF!</definedName>
    <definedName name="_DAT53">[3]Sync!#REF!</definedName>
    <definedName name="_DAT54">[3]Sync!#REF!</definedName>
    <definedName name="_DAT55">[3]Sync!#REF!</definedName>
    <definedName name="_DAT56">[3]Sync!#REF!</definedName>
    <definedName name="_DAT57">[3]Sync!#REF!</definedName>
    <definedName name="_DAT58">[3]Sync!#REF!</definedName>
    <definedName name="_DAT59">[3]Sync!#REF!</definedName>
    <definedName name="_DAT6">#REF!</definedName>
    <definedName name="_DAT60">[3]Sync!#REF!</definedName>
    <definedName name="_DAT61">[3]Sync!#REF!</definedName>
    <definedName name="_DAT62">[3]Sync!#REF!</definedName>
    <definedName name="_DAT63">[3]Sync!#REF!</definedName>
    <definedName name="_DAT64">[3]Sync!#REF!</definedName>
    <definedName name="_DAT65">[3]Sync!#REF!</definedName>
    <definedName name="_DAT66">[3]Sync!#REF!</definedName>
    <definedName name="_DAT67">[3]Sync!#REF!</definedName>
    <definedName name="_DAT68">[3]Sync!#REF!</definedName>
    <definedName name="_DAT69">[3]Sync!#REF!</definedName>
    <definedName name="_DAT7">#REF!</definedName>
    <definedName name="_DAT70">[3]Sync!#REF!</definedName>
    <definedName name="_DAT71">[3]Sync!#REF!</definedName>
    <definedName name="_DAT72">[3]Sync!#REF!</definedName>
    <definedName name="_DAT73">[3]Sync!#REF!</definedName>
    <definedName name="_DAT74">[3]Sync!#REF!</definedName>
    <definedName name="_DAT75">#REF!</definedName>
    <definedName name="_DAT76">[3]Sync!#REF!</definedName>
    <definedName name="_DAT77">[3]Sync!#REF!</definedName>
    <definedName name="_DAT78">[3]Sync!#REF!</definedName>
    <definedName name="_DAT79">[3]Sync!#REF!</definedName>
    <definedName name="_DAT8">#REF!</definedName>
    <definedName name="_DAT80">[3]Sync!#REF!</definedName>
    <definedName name="_DAT81">[3]Sync!#REF!</definedName>
    <definedName name="_DAT82">[3]Sync!#REF!</definedName>
    <definedName name="_DAT83">[3]Sync!#REF!</definedName>
    <definedName name="_DAT84">[3]Sync!#REF!</definedName>
    <definedName name="_DAT85">[3]Sync!#REF!</definedName>
    <definedName name="_DAT86">[3]Sync!#REF!</definedName>
    <definedName name="_DAT87">[3]Sync!#REF!</definedName>
    <definedName name="_DAT88">[3]Sync!#REF!</definedName>
    <definedName name="_DAT89">[3]Sync!#REF!</definedName>
    <definedName name="_DAT9">#REF!</definedName>
    <definedName name="_DAT90">[3]Sync!#REF!</definedName>
    <definedName name="_DAT91">[3]Sync!#REF!</definedName>
    <definedName name="_DAT92">[3]Sync!#REF!</definedName>
    <definedName name="_DAT93">[3]Sync!#REF!</definedName>
    <definedName name="_DAT94">[3]Sync!#REF!</definedName>
    <definedName name="_DAT95">[3]Sync!#REF!</definedName>
    <definedName name="_DAT96">[3]Sync!#REF!</definedName>
    <definedName name="_DAT97">[3]Sync!#REF!</definedName>
    <definedName name="_DAT98">[3]Sync!#REF!</definedName>
    <definedName name="_DAT99">[3]Sync!#REF!</definedName>
    <definedName name="_xlnm._FilterDatabase" localSheetId="0" hidden="1">'Detailed Project Information'!$A$7:$A$49</definedName>
    <definedName name="_ftn1" localSheetId="0">'Detailed Project Information'!#REF!</definedName>
    <definedName name="_ftn2" localSheetId="0">'Detailed Project Information'!#REF!</definedName>
    <definedName name="_ftn3" localSheetId="0">'Detailed Project Information'!#REF!</definedName>
    <definedName name="access_import">#REF!</definedName>
    <definedName name="AccessLink">#REF!</definedName>
    <definedName name="BWT" localSheetId="6">#REF!</definedName>
    <definedName name="BWT">#REF!</definedName>
    <definedName name="CCG" localSheetId="6">#REF!</definedName>
    <definedName name="CCG">#REF!</definedName>
    <definedName name="CycleVersion">'[5]Day 3 &amp; 5 Email'!#REF!</definedName>
    <definedName name="Data" localSheetId="6">#REF!</definedName>
    <definedName name="Data">#REF!</definedName>
    <definedName name="_xlnm.Database">#REF!</definedName>
    <definedName name="DataSheet">#REF!</definedName>
    <definedName name="Day">'[5]Day 3 &amp; 5 Email'!#REF!</definedName>
    <definedName name="Division_Abbrev">#REF!</definedName>
    <definedName name="ExA_Resol_Summary">#REF!</definedName>
    <definedName name="Initiatives">#REF!</definedName>
    <definedName name="JobOwner_LanIDs">#REF!</definedName>
    <definedName name="JTParticipants">#REF!</definedName>
    <definedName name="Leads">#REF!</definedName>
    <definedName name="LedgerUpdate">#REF!</definedName>
    <definedName name="Month">'[5]Day 3 &amp; 5 Email'!#REF!</definedName>
    <definedName name="MonthCode">'[5]Day 3 &amp; 5 Email'!#REF!</definedName>
    <definedName name="MonthName">'[5]Day 3 &amp; 5 Email'!#REF!</definedName>
    <definedName name="Page_1_AdjustedLedgerBal">#REF!</definedName>
    <definedName name="Page_1_Adjustment">#REF!</definedName>
    <definedName name="Page_1_BeginningLedgerBal">#REF!</definedName>
    <definedName name="Page_1_CityStZip">#REF!</definedName>
    <definedName name="Page_1_Closed">#REF!</definedName>
    <definedName name="Page_1_Committed">#REF!</definedName>
    <definedName name="Page_1_CurrAlloc">#REF!</definedName>
    <definedName name="Page_1_EndingLedgerBal">#REF!</definedName>
    <definedName name="Page_1_Street">#REF!</definedName>
    <definedName name="Page_1_Title2">#REF!</definedName>
    <definedName name="Page_1_YearEndLedgerBal">#REF!</definedName>
    <definedName name="Page1_AllData">#REF!</definedName>
    <definedName name="Page1_BalancesTable">#REF!</definedName>
    <definedName name="Page1_ContactTable">#REF!</definedName>
    <definedName name="Page1_flag_Pg2detail">#REF!</definedName>
    <definedName name="PendorBeyond_NetEst_Summary">#REF!</definedName>
    <definedName name="Period" localSheetId="6">#REF!</definedName>
    <definedName name="Period">#REF!</definedName>
    <definedName name="PersInChg">'[6]Xref data'!$B$4:$C$43</definedName>
    <definedName name="PlanVersion">'[5]Day 3 &amp; 5 Email'!#REF!</definedName>
    <definedName name="Print_Area_MI">#REF!</definedName>
    <definedName name="Project_Work_Orders_for_Plan_New">#REF!</definedName>
    <definedName name="ProjectDrivers">#REF!</definedName>
    <definedName name="ProjectPhases">'[7]Lookup Tables'!$E$23:$E$30</definedName>
    <definedName name="RCCQuery">[8]RCCQuery!$A$1:$K$700</definedName>
    <definedName name="Region_Abbrev">#REF!</definedName>
    <definedName name="Res_Com_Ind_Ag">'[9]Drop-down'!$C$1:$C$4</definedName>
    <definedName name="ResolExceedAllocQ4">#REF!</definedName>
    <definedName name="rngTitle" localSheetId="6">#REF!</definedName>
    <definedName name="rngTitle">#REF!</definedName>
    <definedName name="SAPBEXhrIndnt" hidden="1">1</definedName>
    <definedName name="SAPBEXrevision" hidden="1">56</definedName>
    <definedName name="SAPBEXsysID" hidden="1">"BPR"</definedName>
    <definedName name="SAPBEXwbID" hidden="1">"4CJ82CEI683L0TAW153GL3MAF"</definedName>
    <definedName name="SAPBEXwbID2" hidden="1">"3W3Y8WU9D4KB8I8XZYLB5WWMT"</definedName>
    <definedName name="SAPCrosstab1" localSheetId="6">#REF!</definedName>
    <definedName name="SAPCrosstab1">#REF!</definedName>
    <definedName name="SAPCrosstab3" localSheetId="6">#REF!</definedName>
    <definedName name="SAPCrosstab3">#REF!</definedName>
    <definedName name="SAPCrosstab5">#REF!</definedName>
    <definedName name="SAPEXwbID1" hidden="1">"471C2VSNPC28U9XYPMV2AOH11"</definedName>
    <definedName name="SpareSortQuery">#REF!</definedName>
    <definedName name="test">#REF!</definedName>
    <definedName name="TEST0">#REF!</definedName>
    <definedName name="TESTHKEY">#REF!</definedName>
    <definedName name="TESTKEYS">#REF!</definedName>
    <definedName name="TESTVKEY">#REF!</definedName>
    <definedName name="text">"($ in '000s)"</definedName>
    <definedName name="Transformer_Information_2">#REF!</definedName>
    <definedName name="Urban_etc." localSheetId="6">#REF!</definedName>
    <definedName name="Urban_etc.">#REF!</definedName>
    <definedName name="Urban_Suburban_Rural">'[9]Drop-down'!$B$1:$B$3</definedName>
    <definedName name="Version1" localSheetId="6">#REF!</definedName>
    <definedName name="Version1">#REF!</definedName>
    <definedName name="XRefPersInChg">'[7]Lookup Tables'!$A$23:$B$56</definedName>
    <definedName name="Year" localSheetId="6">#REF!</definedName>
    <definedName name="Year">#REF!</definedName>
    <definedName name="Yes_No_Unknown">'[9]Drop-down'!$A$1:$A$3</definedName>
    <definedName name="Yes_No_Unsure">#REF!</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635" i="2" l="1"/>
  <c r="AR634" i="2"/>
  <c r="AR633" i="2"/>
  <c r="AR632" i="2"/>
  <c r="AR631" i="2"/>
  <c r="AR630" i="2"/>
  <c r="AR629" i="2"/>
  <c r="AR628" i="2"/>
  <c r="AR627" i="2"/>
  <c r="AR626" i="2"/>
  <c r="AR625" i="2"/>
  <c r="AR624" i="2"/>
  <c r="AR623" i="2"/>
  <c r="AR622" i="2"/>
  <c r="AR621" i="2"/>
  <c r="AR620" i="2"/>
  <c r="AR619" i="2"/>
  <c r="AR618" i="2"/>
  <c r="AR617" i="2"/>
  <c r="AR616" i="2"/>
  <c r="AR615" i="2"/>
  <c r="AR614" i="2"/>
  <c r="AR613" i="2"/>
  <c r="AR612" i="2"/>
  <c r="AR611" i="2"/>
  <c r="AR610" i="2"/>
  <c r="AR609" i="2"/>
  <c r="AR608" i="2"/>
  <c r="AR607" i="2"/>
  <c r="AR606" i="2"/>
  <c r="AR605" i="2"/>
  <c r="AR604" i="2"/>
  <c r="AR603" i="2"/>
  <c r="AR602" i="2"/>
  <c r="AR601" i="2"/>
  <c r="AR600" i="2"/>
  <c r="AR599" i="2"/>
  <c r="AR598" i="2"/>
  <c r="AR597" i="2"/>
  <c r="AR596" i="2"/>
  <c r="AR595" i="2"/>
  <c r="AR594" i="2"/>
  <c r="AR593" i="2"/>
  <c r="AR592" i="2"/>
  <c r="AR591" i="2"/>
  <c r="AR590" i="2"/>
  <c r="AR589" i="2"/>
  <c r="AR588" i="2"/>
  <c r="AR587" i="2"/>
  <c r="AR586" i="2"/>
  <c r="AR585" i="2"/>
  <c r="AR584" i="2"/>
  <c r="AR583" i="2"/>
  <c r="AR582" i="2"/>
  <c r="AR581" i="2"/>
  <c r="AR580" i="2"/>
  <c r="AR579" i="2"/>
  <c r="AR578" i="2"/>
  <c r="AR577" i="2"/>
  <c r="AR576" i="2"/>
  <c r="AR575" i="2"/>
  <c r="AR574" i="2"/>
  <c r="AR573" i="2"/>
  <c r="AR572" i="2"/>
  <c r="AR571" i="2"/>
  <c r="AR570" i="2"/>
  <c r="AR569" i="2"/>
  <c r="AR568" i="2"/>
  <c r="AR567" i="2"/>
  <c r="AR566" i="2"/>
  <c r="AR565" i="2"/>
  <c r="AR564" i="2"/>
  <c r="AR563" i="2"/>
  <c r="AR562" i="2"/>
  <c r="AR561" i="2"/>
  <c r="AR560" i="2"/>
  <c r="AR559" i="2"/>
  <c r="AR558" i="2"/>
  <c r="AR557" i="2"/>
  <c r="AR556" i="2"/>
  <c r="AR555" i="2"/>
  <c r="AR554" i="2"/>
  <c r="AR553" i="2"/>
  <c r="AR552" i="2"/>
  <c r="AR551" i="2"/>
  <c r="AR550" i="2"/>
  <c r="AR549" i="2"/>
  <c r="AR548" i="2"/>
  <c r="AR547" i="2"/>
  <c r="AR546" i="2"/>
  <c r="AR545" i="2"/>
  <c r="AR544" i="2"/>
  <c r="AR543" i="2"/>
  <c r="AR542" i="2"/>
  <c r="AR541" i="2"/>
  <c r="AR540" i="2"/>
  <c r="AR539" i="2"/>
  <c r="AR538" i="2"/>
  <c r="AR537" i="2"/>
  <c r="AR536" i="2"/>
  <c r="AR535" i="2"/>
  <c r="AR534" i="2"/>
  <c r="AR533" i="2"/>
  <c r="AR532" i="2"/>
  <c r="AR531" i="2"/>
  <c r="AR530" i="2"/>
  <c r="AR529" i="2"/>
  <c r="AR528" i="2"/>
  <c r="AR527" i="2"/>
  <c r="AR526" i="2"/>
  <c r="AR525" i="2"/>
  <c r="AR524" i="2"/>
  <c r="AR523" i="2"/>
  <c r="AR522" i="2"/>
  <c r="AR521" i="2"/>
  <c r="AR520" i="2"/>
  <c r="AR519" i="2"/>
  <c r="AR518" i="2"/>
  <c r="AR517" i="2"/>
  <c r="AR516" i="2"/>
  <c r="AR515" i="2"/>
  <c r="AR514" i="2"/>
  <c r="AR513" i="2"/>
  <c r="AR512" i="2"/>
  <c r="AR511" i="2"/>
  <c r="AR510" i="2"/>
  <c r="AR509" i="2"/>
  <c r="AR508" i="2"/>
  <c r="AR507" i="2"/>
  <c r="AR506" i="2"/>
  <c r="AR505" i="2"/>
  <c r="AR504" i="2"/>
  <c r="AR503" i="2"/>
  <c r="AR502" i="2"/>
  <c r="AR501" i="2"/>
  <c r="AR500" i="2"/>
  <c r="AR499" i="2"/>
  <c r="AR498" i="2"/>
  <c r="AR497" i="2"/>
  <c r="AR496" i="2"/>
  <c r="AR495" i="2"/>
  <c r="AR494" i="2"/>
  <c r="AR493" i="2"/>
  <c r="AR492" i="2"/>
  <c r="AR491" i="2"/>
  <c r="AR490" i="2"/>
  <c r="AR489" i="2"/>
  <c r="AR488" i="2"/>
  <c r="AR487" i="2"/>
  <c r="AR486" i="2"/>
  <c r="AR485" i="2"/>
  <c r="AR484" i="2"/>
  <c r="AR483" i="2"/>
  <c r="AR482" i="2"/>
  <c r="AR481" i="2"/>
  <c r="AR480" i="2"/>
  <c r="AR479" i="2"/>
  <c r="AR478" i="2"/>
  <c r="AR477" i="2"/>
  <c r="AR476" i="2"/>
  <c r="AR475" i="2"/>
  <c r="AR474" i="2"/>
  <c r="AR473" i="2"/>
  <c r="AR472" i="2"/>
  <c r="AR471" i="2"/>
  <c r="AR470" i="2"/>
  <c r="AR469" i="2"/>
  <c r="AR468" i="2"/>
  <c r="AR467" i="2"/>
  <c r="AR466" i="2"/>
  <c r="AR465" i="2"/>
  <c r="AR464" i="2"/>
  <c r="AR463" i="2"/>
  <c r="AR462" i="2"/>
  <c r="AR461" i="2"/>
  <c r="AR460" i="2"/>
  <c r="AR459" i="2"/>
  <c r="AR458" i="2"/>
  <c r="AR457" i="2"/>
  <c r="AR456" i="2"/>
  <c r="AR455" i="2"/>
  <c r="AR454" i="2"/>
  <c r="AR453" i="2"/>
  <c r="AR452" i="2"/>
  <c r="AR451" i="2"/>
  <c r="AR450" i="2"/>
  <c r="AR449" i="2"/>
  <c r="AR448" i="2"/>
  <c r="AR447" i="2"/>
  <c r="AR446" i="2"/>
  <c r="AR445" i="2"/>
  <c r="AR444" i="2"/>
  <c r="AR443" i="2"/>
  <c r="AR442" i="2"/>
  <c r="AR441" i="2"/>
  <c r="AR440" i="2"/>
  <c r="AR439" i="2"/>
  <c r="AR438" i="2"/>
  <c r="AR437" i="2"/>
  <c r="AR436" i="2"/>
  <c r="AR435" i="2"/>
  <c r="AR434" i="2"/>
  <c r="AR433" i="2"/>
  <c r="AR432" i="2"/>
  <c r="AR431" i="2"/>
  <c r="AR430" i="2"/>
  <c r="AR429" i="2"/>
  <c r="AR428" i="2"/>
  <c r="AR427" i="2"/>
  <c r="AR426" i="2"/>
  <c r="AR425" i="2"/>
  <c r="AR424" i="2"/>
  <c r="AR423" i="2"/>
  <c r="AR422" i="2"/>
  <c r="AR421" i="2"/>
  <c r="AR420" i="2"/>
  <c r="AR419" i="2"/>
  <c r="AR418" i="2"/>
  <c r="AR417" i="2"/>
  <c r="AR416" i="2"/>
  <c r="AR415" i="2"/>
  <c r="AR414" i="2"/>
  <c r="AR413" i="2"/>
  <c r="AR412" i="2"/>
  <c r="AR411" i="2"/>
  <c r="AR410" i="2"/>
  <c r="AR409" i="2"/>
  <c r="AR408" i="2"/>
  <c r="AR407" i="2"/>
  <c r="AR406" i="2"/>
  <c r="AR405" i="2"/>
  <c r="AR404" i="2"/>
  <c r="AR403" i="2"/>
  <c r="AR402" i="2"/>
  <c r="AR401" i="2"/>
  <c r="AR400" i="2"/>
  <c r="AR399" i="2"/>
  <c r="AR398" i="2"/>
  <c r="AR397" i="2"/>
  <c r="AR396" i="2"/>
  <c r="AR395" i="2"/>
  <c r="AR394" i="2"/>
  <c r="AR393" i="2"/>
  <c r="AR392" i="2"/>
  <c r="AR391" i="2"/>
  <c r="AR390" i="2"/>
  <c r="AR389" i="2"/>
  <c r="AR388" i="2"/>
  <c r="AR387" i="2"/>
  <c r="AR386" i="2"/>
  <c r="AR385" i="2"/>
  <c r="AR384" i="2"/>
  <c r="AR383" i="2"/>
  <c r="AR382" i="2"/>
  <c r="AR381" i="2"/>
  <c r="AR380" i="2"/>
  <c r="AR379" i="2"/>
  <c r="AR378" i="2"/>
  <c r="AR377" i="2"/>
  <c r="AR376" i="2"/>
  <c r="AR375" i="2"/>
  <c r="AR374" i="2"/>
  <c r="AR373" i="2"/>
  <c r="AR372" i="2"/>
  <c r="AR371" i="2"/>
  <c r="AR370" i="2"/>
  <c r="AR369" i="2"/>
  <c r="AR368" i="2"/>
  <c r="AR367" i="2"/>
  <c r="AR366" i="2"/>
  <c r="AR365" i="2"/>
  <c r="AR364" i="2"/>
  <c r="AR363" i="2"/>
  <c r="AR362" i="2"/>
  <c r="AR361" i="2"/>
  <c r="AR360" i="2"/>
  <c r="AR359" i="2"/>
  <c r="AR358" i="2"/>
  <c r="AR357" i="2"/>
  <c r="AR356" i="2"/>
  <c r="AR355" i="2"/>
  <c r="AR354" i="2"/>
  <c r="AR353" i="2"/>
  <c r="AR352" i="2"/>
  <c r="AR351" i="2"/>
  <c r="AR350" i="2"/>
  <c r="AR349" i="2"/>
  <c r="AR348" i="2"/>
  <c r="AR347" i="2"/>
  <c r="AR346" i="2"/>
  <c r="AR345" i="2"/>
  <c r="AR344" i="2"/>
  <c r="AR343" i="2"/>
  <c r="AR342" i="2"/>
  <c r="AR341" i="2"/>
  <c r="AR340" i="2"/>
  <c r="AR339" i="2"/>
  <c r="AR338" i="2"/>
  <c r="AR337" i="2"/>
  <c r="AR336" i="2"/>
  <c r="AR335" i="2"/>
  <c r="AR334" i="2"/>
  <c r="AR333" i="2"/>
  <c r="AR332" i="2"/>
  <c r="AR331" i="2"/>
  <c r="AR330" i="2"/>
  <c r="AR329" i="2"/>
  <c r="AR328" i="2"/>
  <c r="AR327" i="2"/>
  <c r="AR326" i="2"/>
  <c r="AR325" i="2"/>
  <c r="AR324" i="2"/>
  <c r="AR323" i="2"/>
  <c r="AR322" i="2"/>
  <c r="AR321" i="2"/>
  <c r="AR320" i="2"/>
  <c r="AR319" i="2"/>
  <c r="AR318" i="2"/>
  <c r="AR317" i="2"/>
  <c r="AR316" i="2"/>
  <c r="AR315" i="2"/>
  <c r="AR314" i="2"/>
  <c r="AR313" i="2"/>
  <c r="AR312" i="2"/>
  <c r="AR311" i="2"/>
  <c r="AR310" i="2"/>
  <c r="AR309" i="2"/>
  <c r="AR308" i="2"/>
  <c r="AR307" i="2"/>
  <c r="AR306" i="2"/>
  <c r="AR305" i="2"/>
  <c r="AR304" i="2"/>
  <c r="AR303" i="2"/>
  <c r="AR302" i="2"/>
  <c r="AR301" i="2"/>
  <c r="AR300" i="2"/>
  <c r="AR299" i="2"/>
  <c r="AR298" i="2"/>
  <c r="AR297" i="2"/>
  <c r="AR296" i="2"/>
  <c r="AR295" i="2"/>
  <c r="AR294" i="2"/>
  <c r="AR293" i="2"/>
  <c r="AR292" i="2"/>
  <c r="AR291" i="2"/>
  <c r="AR290" i="2"/>
  <c r="AR289" i="2"/>
  <c r="AR288" i="2"/>
  <c r="AR287" i="2"/>
  <c r="AR286" i="2"/>
  <c r="AR285" i="2"/>
  <c r="AR284" i="2"/>
  <c r="AR283" i="2"/>
  <c r="AR282" i="2"/>
  <c r="AR281" i="2"/>
  <c r="AR280" i="2"/>
  <c r="AR279" i="2"/>
  <c r="AR278" i="2"/>
  <c r="AR277" i="2"/>
  <c r="AR276" i="2"/>
  <c r="AR275" i="2"/>
  <c r="AR274" i="2"/>
  <c r="AR273" i="2"/>
  <c r="AR272" i="2"/>
  <c r="AR271" i="2"/>
  <c r="AR270" i="2"/>
  <c r="AR269" i="2"/>
  <c r="AR268" i="2"/>
  <c r="AR267" i="2"/>
  <c r="AR266" i="2"/>
  <c r="AR265" i="2"/>
  <c r="AR264" i="2"/>
  <c r="AR263" i="2"/>
  <c r="AR262" i="2"/>
  <c r="AR261" i="2"/>
  <c r="AR260" i="2"/>
  <c r="AR259" i="2"/>
  <c r="AR258" i="2"/>
  <c r="AR257" i="2"/>
  <c r="AR256" i="2"/>
  <c r="AR255" i="2"/>
  <c r="AR254" i="2"/>
  <c r="AR253" i="2"/>
  <c r="AR252" i="2"/>
  <c r="AR251" i="2"/>
  <c r="AR250" i="2"/>
  <c r="AR249" i="2"/>
  <c r="AR248" i="2"/>
  <c r="AR247" i="2"/>
  <c r="AR246" i="2"/>
  <c r="AR245" i="2"/>
  <c r="AR244" i="2"/>
  <c r="AR243" i="2"/>
  <c r="AR242" i="2"/>
  <c r="AR241" i="2"/>
  <c r="AR240" i="2"/>
  <c r="AR239" i="2"/>
  <c r="AR238" i="2"/>
  <c r="AR237" i="2"/>
  <c r="AR236" i="2"/>
  <c r="AR235" i="2"/>
  <c r="AR234" i="2"/>
  <c r="AR233" i="2"/>
  <c r="AR232" i="2"/>
  <c r="AR231" i="2"/>
  <c r="AR230" i="2"/>
  <c r="AR229" i="2"/>
  <c r="AR228" i="2"/>
  <c r="AR227" i="2"/>
  <c r="AR226" i="2"/>
  <c r="AR225" i="2"/>
  <c r="AR224" i="2"/>
  <c r="AR223" i="2"/>
  <c r="AR222" i="2"/>
  <c r="AR221" i="2"/>
  <c r="AR220" i="2"/>
  <c r="AR219" i="2"/>
  <c r="AR218" i="2"/>
  <c r="AR217" i="2"/>
  <c r="AR216" i="2"/>
  <c r="AR215" i="2"/>
  <c r="AR214" i="2"/>
  <c r="AR213" i="2"/>
  <c r="AR212" i="2"/>
  <c r="AR211" i="2"/>
  <c r="AR210" i="2"/>
  <c r="AR209" i="2"/>
  <c r="AR208" i="2"/>
  <c r="AR207" i="2"/>
  <c r="AR206" i="2"/>
  <c r="AR205" i="2"/>
  <c r="AR204" i="2"/>
  <c r="AR203" i="2"/>
  <c r="AR202" i="2"/>
  <c r="AR201" i="2"/>
  <c r="AR200" i="2"/>
  <c r="AR199" i="2"/>
  <c r="AR198" i="2"/>
  <c r="AR197" i="2"/>
  <c r="AR196" i="2"/>
  <c r="AR195" i="2"/>
  <c r="AR194" i="2"/>
  <c r="AR193" i="2"/>
  <c r="AR192" i="2"/>
  <c r="AR191" i="2"/>
  <c r="AR190" i="2"/>
  <c r="AR189" i="2"/>
  <c r="AR188" i="2"/>
  <c r="AR187" i="2"/>
  <c r="AR186" i="2"/>
  <c r="AR185" i="2"/>
  <c r="AR184" i="2"/>
  <c r="AR183" i="2"/>
  <c r="AR182" i="2"/>
  <c r="AR181" i="2"/>
  <c r="AR180" i="2"/>
  <c r="AR179" i="2"/>
  <c r="AR178" i="2"/>
  <c r="AR177" i="2"/>
  <c r="AR176" i="2"/>
  <c r="AR175" i="2"/>
  <c r="AR174" i="2"/>
  <c r="AR173" i="2"/>
  <c r="AR172" i="2"/>
  <c r="AR171" i="2"/>
  <c r="AR170" i="2"/>
  <c r="AR169" i="2"/>
  <c r="AR168" i="2"/>
  <c r="AR167" i="2"/>
  <c r="AR166" i="2"/>
  <c r="AR165" i="2"/>
  <c r="AR164" i="2"/>
  <c r="AR163" i="2"/>
  <c r="AR162" i="2"/>
  <c r="AR161" i="2"/>
  <c r="AR160" i="2"/>
  <c r="AR159" i="2"/>
  <c r="AR158" i="2"/>
  <c r="AR157" i="2"/>
  <c r="AR156" i="2"/>
  <c r="AR155" i="2"/>
  <c r="AR154" i="2"/>
  <c r="AR153" i="2"/>
  <c r="AR152" i="2"/>
  <c r="AR151" i="2"/>
  <c r="AR150" i="2"/>
  <c r="AR149" i="2"/>
  <c r="AR148" i="2"/>
  <c r="AR147" i="2"/>
  <c r="AR146" i="2"/>
  <c r="AR145" i="2"/>
  <c r="AR144" i="2"/>
  <c r="AR143" i="2"/>
  <c r="AR142" i="2"/>
  <c r="AR141" i="2"/>
  <c r="AR140" i="2"/>
  <c r="AR139" i="2"/>
  <c r="AR138" i="2"/>
  <c r="AR137" i="2"/>
  <c r="AR136" i="2"/>
  <c r="AR135" i="2"/>
  <c r="AR134" i="2"/>
  <c r="AR133" i="2"/>
  <c r="AR132" i="2"/>
  <c r="AR131" i="2"/>
  <c r="AR130" i="2"/>
  <c r="AR129" i="2"/>
  <c r="AR128" i="2"/>
  <c r="AR127" i="2"/>
  <c r="AR126" i="2"/>
  <c r="AR125" i="2"/>
  <c r="AR124" i="2"/>
  <c r="AR123" i="2"/>
  <c r="AR122" i="2"/>
  <c r="AR121" i="2"/>
  <c r="AR120" i="2"/>
  <c r="AR119" i="2"/>
  <c r="AR118" i="2"/>
  <c r="AR117" i="2"/>
  <c r="AR116" i="2"/>
  <c r="AR115" i="2"/>
  <c r="AR114" i="2"/>
  <c r="AR113" i="2"/>
  <c r="AR112" i="2"/>
  <c r="AR111" i="2"/>
  <c r="AR110" i="2"/>
  <c r="AR109" i="2"/>
  <c r="AR108" i="2"/>
  <c r="AR107" i="2"/>
  <c r="AR106" i="2"/>
  <c r="AR105" i="2"/>
  <c r="AR104" i="2"/>
  <c r="AR103" i="2"/>
  <c r="AR102" i="2"/>
  <c r="AR101" i="2"/>
  <c r="AR100" i="2"/>
  <c r="AR99" i="2"/>
  <c r="AR98" i="2"/>
  <c r="AR97" i="2"/>
  <c r="AR96" i="2"/>
  <c r="AR95" i="2"/>
  <c r="AR94" i="2"/>
  <c r="AR93" i="2"/>
  <c r="AR92" i="2"/>
  <c r="AR91" i="2"/>
  <c r="AR90" i="2"/>
  <c r="AR89" i="2"/>
  <c r="AR88" i="2"/>
  <c r="AR87" i="2"/>
  <c r="AR86" i="2"/>
  <c r="AR85" i="2"/>
  <c r="AR84" i="2"/>
  <c r="AR83" i="2"/>
  <c r="AR82" i="2"/>
  <c r="AR81" i="2"/>
  <c r="AR80" i="2"/>
  <c r="AR79" i="2"/>
  <c r="AR78" i="2"/>
  <c r="AR77" i="2"/>
  <c r="AR76" i="2"/>
  <c r="AR75" i="2"/>
  <c r="AR74" i="2"/>
  <c r="AR73" i="2"/>
  <c r="AR72" i="2"/>
  <c r="AR71" i="2"/>
  <c r="AR70" i="2"/>
  <c r="AR69" i="2"/>
  <c r="AR68" i="2"/>
  <c r="AR67" i="2"/>
  <c r="AR66" i="2"/>
  <c r="AR65" i="2"/>
  <c r="AR64" i="2"/>
  <c r="AR63" i="2"/>
  <c r="AR62" i="2"/>
  <c r="AR61" i="2"/>
  <c r="AR60" i="2"/>
  <c r="AR59" i="2"/>
  <c r="AR58" i="2"/>
  <c r="AR57" i="2"/>
  <c r="AR56" i="2"/>
  <c r="AR55" i="2"/>
  <c r="AR54" i="2"/>
  <c r="AR53" i="2"/>
  <c r="AR52" i="2"/>
  <c r="AR51" i="2"/>
  <c r="AR50" i="2"/>
  <c r="AR49" i="2"/>
  <c r="AR48" i="2"/>
  <c r="AR47" i="2"/>
  <c r="AR46" i="2"/>
  <c r="AR45" i="2"/>
  <c r="AR44" i="2"/>
  <c r="AR43" i="2"/>
  <c r="AR42" i="2"/>
  <c r="AR41" i="2"/>
  <c r="AR40" i="2"/>
  <c r="AR39" i="2"/>
  <c r="AR38" i="2"/>
  <c r="AR37" i="2"/>
  <c r="AR36" i="2"/>
  <c r="AR35" i="2"/>
  <c r="AR34" i="2"/>
  <c r="AR33" i="2"/>
  <c r="AR32" i="2"/>
  <c r="AR31" i="2"/>
  <c r="AR30" i="2"/>
  <c r="AR29" i="2"/>
  <c r="AR28" i="2"/>
  <c r="AR27" i="2"/>
  <c r="AR26" i="2"/>
  <c r="AR25" i="2"/>
  <c r="AR24" i="2"/>
  <c r="AR23" i="2"/>
  <c r="AR22" i="2"/>
  <c r="AR21" i="2"/>
  <c r="AR20" i="2"/>
  <c r="AR19" i="2"/>
  <c r="AR18" i="2"/>
  <c r="AR17" i="2"/>
  <c r="AR16" i="2"/>
  <c r="AR15" i="2"/>
  <c r="AR14" i="2"/>
  <c r="AR13" i="2"/>
  <c r="AR12" i="2"/>
  <c r="AR11" i="2"/>
  <c r="AR10" i="2"/>
  <c r="AR9" i="2"/>
  <c r="AR8" i="2"/>
  <c r="K113" i="9" l="1"/>
  <c r="J113" i="9"/>
  <c r="K112" i="9"/>
  <c r="J112" i="9"/>
  <c r="K111" i="9"/>
  <c r="J111" i="9"/>
  <c r="K110" i="9"/>
  <c r="J110" i="9"/>
  <c r="K109" i="9"/>
  <c r="J109" i="9"/>
  <c r="K108" i="9"/>
  <c r="J108" i="9"/>
  <c r="K107" i="9"/>
  <c r="J107" i="9"/>
  <c r="K106" i="9"/>
  <c r="J106" i="9"/>
  <c r="K105" i="9"/>
  <c r="J105" i="9"/>
  <c r="K104" i="9"/>
  <c r="J104" i="9"/>
  <c r="K103" i="9"/>
  <c r="J103" i="9"/>
  <c r="K102" i="9"/>
  <c r="J102" i="9"/>
  <c r="K101" i="9"/>
  <c r="J101" i="9"/>
  <c r="K100" i="9"/>
  <c r="J100" i="9"/>
  <c r="K99" i="9"/>
  <c r="J99" i="9"/>
  <c r="K98" i="9"/>
  <c r="J98" i="9"/>
  <c r="K97" i="9"/>
  <c r="J97" i="9"/>
  <c r="K96" i="9"/>
  <c r="J96" i="9"/>
  <c r="K95" i="9"/>
  <c r="J95" i="9"/>
  <c r="K94" i="9"/>
  <c r="J94" i="9"/>
  <c r="K93" i="9"/>
  <c r="J93" i="9"/>
  <c r="K92" i="9"/>
  <c r="J92" i="9"/>
  <c r="K91" i="9"/>
  <c r="J91" i="9"/>
  <c r="K90" i="9"/>
  <c r="J90" i="9"/>
  <c r="K89" i="9"/>
  <c r="J89" i="9"/>
  <c r="K88" i="9"/>
  <c r="J88" i="9"/>
  <c r="K87" i="9"/>
  <c r="J87" i="9"/>
  <c r="K86" i="9"/>
  <c r="J86" i="9"/>
  <c r="K85" i="9"/>
  <c r="J85" i="9"/>
  <c r="K84" i="9"/>
  <c r="J84" i="9"/>
  <c r="K83" i="9"/>
  <c r="J83" i="9"/>
  <c r="K82" i="9"/>
  <c r="J82" i="9"/>
  <c r="K81" i="9"/>
  <c r="J81" i="9"/>
  <c r="K80" i="9"/>
  <c r="J80" i="9"/>
  <c r="K79" i="9"/>
  <c r="J79" i="9"/>
  <c r="K78" i="9"/>
  <c r="J78" i="9"/>
  <c r="K77" i="9"/>
  <c r="J77" i="9"/>
  <c r="K76" i="9"/>
  <c r="J76" i="9"/>
  <c r="K75" i="9"/>
  <c r="J75" i="9"/>
  <c r="K74" i="9"/>
  <c r="J74" i="9"/>
  <c r="K73" i="9"/>
  <c r="J73" i="9"/>
  <c r="K72" i="9"/>
  <c r="J72" i="9"/>
  <c r="K71" i="9"/>
  <c r="J71" i="9"/>
  <c r="K70" i="9"/>
  <c r="J70" i="9"/>
  <c r="K69" i="9"/>
  <c r="J69" i="9"/>
  <c r="K68" i="9"/>
  <c r="J68" i="9"/>
  <c r="K67" i="9"/>
  <c r="J67" i="9"/>
  <c r="K66" i="9"/>
  <c r="J66" i="9"/>
  <c r="K65" i="9"/>
  <c r="J65" i="9"/>
  <c r="K64" i="9"/>
  <c r="J64" i="9"/>
  <c r="K63" i="9"/>
  <c r="J63" i="9"/>
  <c r="K62" i="9"/>
  <c r="J62" i="9"/>
  <c r="K61" i="9"/>
  <c r="J61" i="9"/>
  <c r="K60" i="9"/>
  <c r="J60" i="9"/>
  <c r="K59" i="9"/>
  <c r="J59" i="9"/>
  <c r="K58" i="9"/>
  <c r="J58" i="9"/>
  <c r="K57" i="9"/>
  <c r="J57" i="9"/>
  <c r="K56" i="9"/>
  <c r="J56" i="9"/>
  <c r="K55" i="9"/>
  <c r="J55" i="9"/>
  <c r="K54" i="9"/>
  <c r="J54" i="9"/>
  <c r="K53" i="9"/>
  <c r="J53" i="9"/>
  <c r="K52" i="9"/>
  <c r="J52" i="9"/>
  <c r="K51" i="9"/>
  <c r="J51" i="9"/>
  <c r="K50" i="9"/>
  <c r="J50" i="9"/>
  <c r="K49" i="9"/>
  <c r="J49" i="9"/>
  <c r="K48" i="9"/>
  <c r="J48" i="9"/>
  <c r="K47" i="9"/>
  <c r="J47" i="9"/>
  <c r="K46" i="9"/>
  <c r="J46" i="9"/>
  <c r="K45" i="9"/>
  <c r="J45" i="9"/>
  <c r="K44" i="9"/>
  <c r="J44" i="9"/>
  <c r="K43" i="9"/>
  <c r="J43" i="9"/>
  <c r="K42" i="9"/>
  <c r="J42" i="9"/>
  <c r="K41" i="9"/>
  <c r="J41" i="9"/>
  <c r="K40" i="9"/>
  <c r="J40" i="9"/>
  <c r="K39" i="9"/>
  <c r="J39" i="9"/>
  <c r="K38" i="9"/>
  <c r="J38" i="9"/>
  <c r="K37" i="9"/>
  <c r="J37" i="9"/>
  <c r="K36" i="9"/>
  <c r="J36" i="9"/>
  <c r="K35" i="9"/>
  <c r="J35" i="9"/>
  <c r="K34" i="9"/>
  <c r="J34" i="9"/>
  <c r="K33" i="9"/>
  <c r="J33" i="9"/>
  <c r="K32" i="9"/>
  <c r="J32" i="9"/>
  <c r="K31" i="9"/>
  <c r="J31" i="9"/>
  <c r="K30" i="9"/>
  <c r="J30" i="9"/>
  <c r="K29" i="9"/>
  <c r="J29" i="9"/>
  <c r="K28" i="9"/>
  <c r="J28" i="9"/>
  <c r="K27" i="9"/>
  <c r="J27" i="9"/>
  <c r="K26" i="9"/>
  <c r="J26" i="9"/>
  <c r="K25" i="9"/>
  <c r="J25" i="9"/>
  <c r="K24" i="9"/>
  <c r="J24" i="9"/>
  <c r="K23" i="9"/>
  <c r="J23" i="9"/>
  <c r="K22" i="9"/>
  <c r="J22" i="9"/>
  <c r="K21" i="9"/>
  <c r="J21" i="9"/>
  <c r="K20" i="9"/>
  <c r="J20" i="9"/>
  <c r="K19" i="9"/>
  <c r="J19" i="9"/>
  <c r="K18" i="9"/>
  <c r="J18" i="9"/>
  <c r="K17" i="9"/>
  <c r="J17" i="9"/>
  <c r="K16" i="9"/>
  <c r="J16" i="9"/>
  <c r="K15" i="9"/>
  <c r="J15" i="9"/>
  <c r="K14" i="9"/>
  <c r="J14" i="9"/>
  <c r="K13" i="9"/>
  <c r="J13" i="9"/>
  <c r="K12" i="9"/>
  <c r="J12" i="9"/>
  <c r="K11" i="9"/>
  <c r="J11" i="9"/>
  <c r="K10" i="9"/>
  <c r="J10" i="9"/>
  <c r="K9" i="9"/>
  <c r="J9" i="9"/>
  <c r="K8" i="9"/>
  <c r="J8" i="9"/>
  <c r="K7" i="9"/>
  <c r="J7" i="9"/>
  <c r="S637" i="2"/>
  <c r="R637" i="2"/>
  <c r="Q637" i="2"/>
  <c r="P637" i="2"/>
  <c r="O637" i="2"/>
  <c r="BR635" i="2"/>
  <c r="AC635" i="2"/>
  <c r="BR634" i="2"/>
  <c r="AC634" i="2"/>
  <c r="BR631" i="2"/>
  <c r="AC631" i="2"/>
  <c r="BR630" i="2"/>
  <c r="AC630" i="2"/>
  <c r="BR629" i="2"/>
  <c r="AC629" i="2"/>
  <c r="BR628" i="2"/>
  <c r="AC628" i="2"/>
  <c r="BR627" i="2"/>
  <c r="AC627" i="2"/>
  <c r="BR626" i="2"/>
  <c r="AC626" i="2"/>
  <c r="BR625" i="2"/>
  <c r="AC625" i="2"/>
  <c r="BR624" i="2"/>
  <c r="AC624" i="2"/>
  <c r="BR623" i="2"/>
  <c r="AC623" i="2"/>
  <c r="BR620" i="2"/>
  <c r="AC620" i="2"/>
  <c r="BR619" i="2"/>
  <c r="AC619" i="2"/>
  <c r="BR616" i="2"/>
  <c r="AC616" i="2"/>
  <c r="BR613" i="2"/>
  <c r="AC613" i="2"/>
  <c r="BR612" i="2"/>
  <c r="AC612" i="2"/>
  <c r="BR611" i="2"/>
  <c r="AC611" i="2"/>
  <c r="BR610" i="2"/>
  <c r="AC610" i="2"/>
  <c r="BR609" i="2"/>
  <c r="AC609" i="2"/>
  <c r="BR606" i="2"/>
  <c r="AC606" i="2"/>
  <c r="BR605" i="2"/>
  <c r="AC605" i="2"/>
  <c r="BR604" i="2"/>
  <c r="AC604" i="2"/>
  <c r="BR603" i="2"/>
  <c r="AC603" i="2"/>
  <c r="BR602" i="2"/>
  <c r="AC602" i="2"/>
  <c r="BR601" i="2"/>
  <c r="AC601" i="2"/>
  <c r="BR600" i="2"/>
  <c r="AC600" i="2"/>
  <c r="BR597" i="2"/>
  <c r="AC597" i="2"/>
  <c r="BR596" i="2"/>
  <c r="AC596" i="2"/>
  <c r="BR595" i="2"/>
  <c r="AC595" i="2"/>
  <c r="BR594" i="2"/>
  <c r="AC594" i="2"/>
  <c r="BR593" i="2"/>
  <c r="AC593" i="2"/>
  <c r="BR592" i="2"/>
  <c r="AC592" i="2"/>
  <c r="BR589" i="2"/>
  <c r="AC589" i="2"/>
  <c r="BR588" i="2"/>
  <c r="AC588" i="2"/>
  <c r="BR587" i="2"/>
  <c r="AC587" i="2"/>
  <c r="BR586" i="2"/>
  <c r="AC586" i="2"/>
  <c r="BR585" i="2"/>
  <c r="AC585" i="2"/>
  <c r="BR584" i="2"/>
  <c r="AC584" i="2"/>
  <c r="BR583" i="2"/>
  <c r="AC583" i="2"/>
  <c r="BR582" i="2"/>
  <c r="AC582" i="2"/>
  <c r="BR581" i="2"/>
  <c r="AC581" i="2"/>
  <c r="BR580" i="2"/>
  <c r="AC580" i="2"/>
  <c r="BR579" i="2"/>
  <c r="AC579" i="2"/>
  <c r="BR578" i="2"/>
  <c r="AC578" i="2"/>
  <c r="BR577" i="2"/>
  <c r="AC577" i="2"/>
  <c r="BR576" i="2"/>
  <c r="AC576" i="2"/>
  <c r="BR575" i="2"/>
  <c r="AC575" i="2"/>
  <c r="BR574" i="2"/>
  <c r="AC574" i="2"/>
  <c r="BR573" i="2"/>
  <c r="AC573" i="2"/>
  <c r="BR570" i="2"/>
  <c r="AC570" i="2"/>
  <c r="BR569" i="2"/>
  <c r="AC569" i="2"/>
  <c r="BR568" i="2"/>
  <c r="AC568" i="2"/>
  <c r="BR567" i="2"/>
  <c r="AC567" i="2"/>
  <c r="BR566" i="2"/>
  <c r="AC566" i="2"/>
  <c r="BR565" i="2"/>
  <c r="AC565" i="2"/>
  <c r="BR564" i="2"/>
  <c r="AC564" i="2"/>
  <c r="BR563" i="2"/>
  <c r="AC563" i="2"/>
  <c r="BR562" i="2"/>
  <c r="AC562" i="2"/>
  <c r="BR561" i="2"/>
  <c r="AC561" i="2"/>
  <c r="BR558" i="2"/>
  <c r="AC558" i="2"/>
  <c r="BR555" i="2"/>
  <c r="AC555" i="2"/>
  <c r="BR554" i="2"/>
  <c r="AC554" i="2"/>
  <c r="BR553" i="2"/>
  <c r="AC553" i="2"/>
  <c r="BR552" i="2"/>
  <c r="AC552" i="2"/>
  <c r="BR551" i="2"/>
  <c r="AC551" i="2"/>
  <c r="BR550" i="2"/>
  <c r="AC550" i="2"/>
  <c r="BR549" i="2"/>
  <c r="AC549" i="2"/>
  <c r="BR546" i="2"/>
  <c r="AC546" i="2"/>
  <c r="BR545" i="2"/>
  <c r="AC545" i="2"/>
  <c r="BR544" i="2"/>
  <c r="AC544" i="2"/>
  <c r="BR543" i="2"/>
  <c r="AC543" i="2"/>
  <c r="BR542" i="2"/>
  <c r="AC542" i="2"/>
  <c r="BR541" i="2"/>
  <c r="AC541" i="2"/>
  <c r="BR540" i="2"/>
  <c r="AC540" i="2"/>
  <c r="BR539" i="2"/>
  <c r="AC539" i="2"/>
  <c r="BR538" i="2"/>
  <c r="AC538" i="2"/>
  <c r="BR537" i="2"/>
  <c r="AC537" i="2"/>
  <c r="BR536" i="2"/>
  <c r="AC536" i="2"/>
  <c r="BR533" i="2"/>
  <c r="AC533" i="2"/>
  <c r="BR532" i="2"/>
  <c r="AC532" i="2"/>
  <c r="BR531" i="2"/>
  <c r="AC531" i="2"/>
  <c r="BR530" i="2"/>
  <c r="AC530" i="2"/>
  <c r="BR529" i="2"/>
  <c r="AC529" i="2"/>
  <c r="BR528" i="2"/>
  <c r="AC528" i="2"/>
  <c r="BR527" i="2"/>
  <c r="AC527" i="2"/>
  <c r="BR526" i="2"/>
  <c r="AC526" i="2"/>
  <c r="BR525" i="2"/>
  <c r="AC525" i="2"/>
  <c r="BR524" i="2"/>
  <c r="AC524" i="2"/>
  <c r="BR523" i="2"/>
  <c r="AC523" i="2"/>
  <c r="BR522" i="2"/>
  <c r="AC522" i="2"/>
  <c r="BR521" i="2"/>
  <c r="AC521" i="2"/>
  <c r="BR520" i="2"/>
  <c r="AC520" i="2"/>
  <c r="BR519" i="2"/>
  <c r="AC519" i="2"/>
  <c r="BR518" i="2"/>
  <c r="AC518" i="2"/>
  <c r="BR517" i="2"/>
  <c r="AC517" i="2"/>
  <c r="BR516" i="2"/>
  <c r="AC516" i="2"/>
  <c r="BR515" i="2"/>
  <c r="AC515" i="2"/>
  <c r="BR514" i="2"/>
  <c r="AC514" i="2"/>
  <c r="BR513" i="2"/>
  <c r="AC513" i="2"/>
  <c r="BR512" i="2"/>
  <c r="AC512" i="2"/>
  <c r="BR511" i="2"/>
  <c r="AC511" i="2"/>
  <c r="BR510" i="2"/>
  <c r="AC510" i="2"/>
  <c r="BR509" i="2"/>
  <c r="AC509" i="2"/>
  <c r="BR508" i="2"/>
  <c r="AC508" i="2"/>
  <c r="BR507" i="2"/>
  <c r="AC507" i="2"/>
  <c r="BR506" i="2"/>
  <c r="AC506" i="2"/>
  <c r="BR505" i="2"/>
  <c r="AC505" i="2"/>
  <c r="BR504" i="2"/>
  <c r="AC504" i="2"/>
  <c r="BR503" i="2"/>
  <c r="AC503" i="2"/>
  <c r="BR502" i="2"/>
  <c r="AC502" i="2"/>
  <c r="BR501" i="2"/>
  <c r="AC501" i="2"/>
  <c r="BR500" i="2"/>
  <c r="AC500" i="2"/>
  <c r="BR499" i="2"/>
  <c r="AC499" i="2"/>
  <c r="BR498" i="2"/>
  <c r="AC498" i="2"/>
  <c r="BR497" i="2"/>
  <c r="AC497" i="2"/>
  <c r="BR496" i="2"/>
  <c r="AC496" i="2"/>
  <c r="BR493" i="2"/>
  <c r="AC493" i="2"/>
  <c r="BR492" i="2"/>
  <c r="AC492" i="2"/>
  <c r="BR491" i="2"/>
  <c r="AC491" i="2"/>
  <c r="BR490" i="2"/>
  <c r="AC490" i="2"/>
  <c r="BR487" i="2"/>
  <c r="AC487" i="2"/>
  <c r="BR486" i="2"/>
  <c r="AC486" i="2"/>
  <c r="BR485" i="2"/>
  <c r="AC485" i="2"/>
  <c r="BR484" i="2"/>
  <c r="AC484" i="2"/>
  <c r="BR483" i="2"/>
  <c r="AC483" i="2"/>
  <c r="BR482" i="2"/>
  <c r="AC482" i="2"/>
  <c r="BR481" i="2"/>
  <c r="AC481" i="2"/>
  <c r="BR480" i="2"/>
  <c r="AC480" i="2"/>
  <c r="BR479" i="2"/>
  <c r="AC479" i="2"/>
  <c r="BR478" i="2"/>
  <c r="AC478" i="2"/>
  <c r="BR477" i="2"/>
  <c r="AC477" i="2"/>
  <c r="BR476" i="2"/>
  <c r="AC476" i="2"/>
  <c r="BR475" i="2"/>
  <c r="AC475" i="2"/>
  <c r="BR474" i="2"/>
  <c r="AC474" i="2"/>
  <c r="BR473" i="2"/>
  <c r="AC473" i="2"/>
  <c r="BR472" i="2"/>
  <c r="AC472" i="2"/>
  <c r="BR471" i="2"/>
  <c r="AC471" i="2"/>
  <c r="BR470" i="2"/>
  <c r="AC470" i="2"/>
  <c r="BR469" i="2"/>
  <c r="AC469" i="2"/>
  <c r="BR468" i="2"/>
  <c r="AC468" i="2"/>
  <c r="BR467" i="2"/>
  <c r="AC467" i="2"/>
  <c r="BR466" i="2"/>
  <c r="AC466" i="2"/>
  <c r="BR465" i="2"/>
  <c r="AC465" i="2"/>
  <c r="BR464" i="2"/>
  <c r="AC464" i="2"/>
  <c r="BR463" i="2"/>
  <c r="AC463" i="2"/>
  <c r="BR462" i="2"/>
  <c r="AC462" i="2"/>
  <c r="BR461" i="2"/>
  <c r="AC461" i="2"/>
  <c r="BR460" i="2"/>
  <c r="AC460" i="2"/>
  <c r="BR457" i="2"/>
  <c r="AC457" i="2"/>
  <c r="BR456" i="2"/>
  <c r="AC456" i="2"/>
  <c r="BR455" i="2"/>
  <c r="AC455" i="2"/>
  <c r="BR454" i="2"/>
  <c r="AC454" i="2"/>
  <c r="BR453" i="2"/>
  <c r="AC453" i="2"/>
  <c r="BR452" i="2"/>
  <c r="AC452" i="2"/>
  <c r="BR451" i="2"/>
  <c r="AC451" i="2"/>
  <c r="BR450" i="2"/>
  <c r="AC450" i="2"/>
  <c r="BR449" i="2"/>
  <c r="AC449" i="2"/>
  <c r="BR448" i="2"/>
  <c r="AC448" i="2"/>
  <c r="BR447" i="2"/>
  <c r="AC447" i="2"/>
  <c r="BR446" i="2"/>
  <c r="AC446" i="2"/>
  <c r="BR445" i="2"/>
  <c r="AC445" i="2"/>
  <c r="BR444" i="2"/>
  <c r="AC444" i="2"/>
  <c r="BR443" i="2"/>
  <c r="AC443" i="2"/>
  <c r="BR442" i="2"/>
  <c r="AC442" i="2"/>
  <c r="BR441" i="2"/>
  <c r="AC441" i="2"/>
  <c r="BR440" i="2"/>
  <c r="AC440" i="2"/>
  <c r="BR439" i="2"/>
  <c r="AC439" i="2"/>
  <c r="BR438" i="2"/>
  <c r="AC438" i="2"/>
  <c r="BR435" i="2"/>
  <c r="AC435" i="2"/>
  <c r="BR434" i="2"/>
  <c r="AC434" i="2"/>
  <c r="BR433" i="2"/>
  <c r="AC433" i="2"/>
  <c r="BR432" i="2"/>
  <c r="AC432" i="2"/>
  <c r="BR431" i="2"/>
  <c r="AC431" i="2"/>
  <c r="BR430" i="2"/>
  <c r="AC430" i="2"/>
  <c r="BR429" i="2"/>
  <c r="AC429" i="2"/>
  <c r="BR428" i="2"/>
  <c r="AC428" i="2"/>
  <c r="BR427" i="2"/>
  <c r="AC427" i="2"/>
  <c r="BR426" i="2"/>
  <c r="AC426" i="2"/>
  <c r="BR425" i="2"/>
  <c r="AC425" i="2"/>
  <c r="BR424" i="2"/>
  <c r="AC424" i="2"/>
  <c r="BR423" i="2"/>
  <c r="AC423" i="2"/>
  <c r="BR422" i="2"/>
  <c r="AC422" i="2"/>
  <c r="BR421" i="2"/>
  <c r="AC421" i="2"/>
  <c r="BR420" i="2"/>
  <c r="AC420" i="2"/>
  <c r="BR419" i="2"/>
  <c r="AC419" i="2"/>
  <c r="BR418" i="2"/>
  <c r="AC418" i="2"/>
  <c r="BR417" i="2"/>
  <c r="AC417" i="2"/>
  <c r="BR416" i="2"/>
  <c r="AC416" i="2"/>
  <c r="BR415" i="2"/>
  <c r="AC415" i="2"/>
  <c r="BR414" i="2"/>
  <c r="AC414" i="2"/>
  <c r="BR413" i="2"/>
  <c r="AC413" i="2"/>
  <c r="BR410" i="2"/>
  <c r="AC410" i="2"/>
  <c r="BR409" i="2"/>
  <c r="AC409" i="2"/>
  <c r="BR408" i="2"/>
  <c r="AC408" i="2"/>
  <c r="BR407" i="2"/>
  <c r="AC407" i="2"/>
  <c r="BR406" i="2"/>
  <c r="AC406" i="2"/>
  <c r="BR405" i="2"/>
  <c r="AC405" i="2"/>
  <c r="BR404" i="2"/>
  <c r="AC404" i="2"/>
  <c r="BR403" i="2"/>
  <c r="AC403" i="2"/>
  <c r="BR402" i="2"/>
  <c r="AC402" i="2"/>
  <c r="BR401" i="2"/>
  <c r="AC401" i="2"/>
  <c r="BR400" i="2"/>
  <c r="AC400" i="2"/>
  <c r="BR399" i="2"/>
  <c r="AC399" i="2"/>
  <c r="BR398" i="2"/>
  <c r="AC398" i="2"/>
  <c r="BR397" i="2"/>
  <c r="AC397" i="2"/>
  <c r="BR396" i="2"/>
  <c r="AC396" i="2"/>
  <c r="BR395" i="2"/>
  <c r="AC395" i="2"/>
  <c r="BR394" i="2"/>
  <c r="AC394" i="2"/>
  <c r="BR393" i="2"/>
  <c r="AC393" i="2"/>
  <c r="BR392" i="2"/>
  <c r="AC392" i="2"/>
  <c r="BR391" i="2"/>
  <c r="AC391" i="2"/>
  <c r="BR390" i="2"/>
  <c r="AC390" i="2"/>
  <c r="BR389" i="2"/>
  <c r="AC389" i="2"/>
  <c r="BR388" i="2"/>
  <c r="AC388" i="2"/>
  <c r="BR387" i="2"/>
  <c r="AC387" i="2"/>
  <c r="BR386" i="2"/>
  <c r="AC386" i="2"/>
  <c r="BR385" i="2"/>
  <c r="AC385" i="2"/>
  <c r="BR384" i="2"/>
  <c r="AC384" i="2"/>
  <c r="BR383" i="2"/>
  <c r="AC383" i="2"/>
  <c r="BR382" i="2"/>
  <c r="AC382" i="2"/>
  <c r="BR381" i="2"/>
  <c r="AC381" i="2"/>
  <c r="BR380" i="2"/>
  <c r="AC380" i="2"/>
  <c r="BR379" i="2"/>
  <c r="AC379" i="2"/>
  <c r="BR378" i="2"/>
  <c r="AC378" i="2"/>
  <c r="BR377" i="2"/>
  <c r="AC377" i="2"/>
  <c r="BR376" i="2"/>
  <c r="AC376" i="2"/>
  <c r="BR375" i="2"/>
  <c r="AC375" i="2"/>
  <c r="BR374" i="2"/>
  <c r="AC374" i="2"/>
  <c r="BR373" i="2"/>
  <c r="AC373" i="2"/>
  <c r="BR372" i="2"/>
  <c r="AC372" i="2"/>
  <c r="BR371" i="2"/>
  <c r="AC371" i="2"/>
  <c r="BR370" i="2"/>
  <c r="AC370" i="2"/>
  <c r="BR369" i="2"/>
  <c r="AC369" i="2"/>
  <c r="BR368" i="2"/>
  <c r="AC368" i="2"/>
  <c r="BR367" i="2"/>
  <c r="AC367" i="2"/>
  <c r="BR366" i="2"/>
  <c r="AC366" i="2"/>
  <c r="BR365" i="2"/>
  <c r="AC365" i="2"/>
  <c r="BR364" i="2"/>
  <c r="AC364" i="2"/>
  <c r="BR363" i="2"/>
  <c r="AC363" i="2"/>
  <c r="BR362" i="2"/>
  <c r="AC362" i="2"/>
  <c r="BR361" i="2"/>
  <c r="AC361" i="2"/>
  <c r="BR360" i="2"/>
  <c r="AC360" i="2"/>
  <c r="BR359" i="2"/>
  <c r="AC359" i="2"/>
  <c r="BR358" i="2"/>
  <c r="AC358" i="2"/>
  <c r="BR357" i="2"/>
  <c r="AC357" i="2"/>
  <c r="BR356" i="2"/>
  <c r="AC356" i="2"/>
  <c r="BR355" i="2"/>
  <c r="AC355" i="2"/>
  <c r="BR354" i="2"/>
  <c r="AC354" i="2"/>
  <c r="BR353" i="2"/>
  <c r="AC353" i="2"/>
  <c r="BR352" i="2"/>
  <c r="AC352" i="2"/>
  <c r="BR351" i="2"/>
  <c r="AC351" i="2"/>
  <c r="BR350" i="2"/>
  <c r="AC350" i="2"/>
  <c r="BR349" i="2"/>
  <c r="AC349" i="2"/>
  <c r="BR348" i="2"/>
  <c r="AC348" i="2"/>
  <c r="BR347" i="2"/>
  <c r="AC347" i="2"/>
  <c r="BR346" i="2"/>
  <c r="AC346" i="2"/>
  <c r="BR345" i="2"/>
  <c r="AC345" i="2"/>
  <c r="BR344" i="2"/>
  <c r="AC344" i="2"/>
  <c r="BR343" i="2"/>
  <c r="AC343" i="2"/>
  <c r="BR342" i="2"/>
  <c r="AC342" i="2"/>
  <c r="BR341" i="2"/>
  <c r="AC341" i="2"/>
  <c r="BR340" i="2"/>
  <c r="AC340" i="2"/>
  <c r="BR339" i="2"/>
  <c r="AC339" i="2"/>
  <c r="BR338" i="2"/>
  <c r="AC338" i="2"/>
  <c r="BR337" i="2"/>
  <c r="AC337" i="2"/>
  <c r="BR336" i="2"/>
  <c r="AC336" i="2"/>
  <c r="BR335" i="2"/>
  <c r="AC335" i="2"/>
  <c r="BR334" i="2"/>
  <c r="AC334" i="2"/>
  <c r="BR333" i="2"/>
  <c r="AC333" i="2"/>
  <c r="BR332" i="2"/>
  <c r="AC332" i="2"/>
  <c r="BR331" i="2"/>
  <c r="AC331" i="2"/>
  <c r="BR330" i="2"/>
  <c r="AC330" i="2"/>
  <c r="BR327" i="2"/>
  <c r="AC327" i="2"/>
  <c r="BR324" i="2"/>
  <c r="AC324" i="2"/>
  <c r="BR321" i="2"/>
  <c r="AC321" i="2"/>
  <c r="BR318" i="2"/>
  <c r="AC318" i="2"/>
  <c r="BR317" i="2"/>
  <c r="AC317" i="2"/>
  <c r="BR316" i="2"/>
  <c r="AC316" i="2"/>
  <c r="BR315" i="2"/>
  <c r="AC315" i="2"/>
  <c r="BR314" i="2"/>
  <c r="AC314" i="2"/>
  <c r="BR313" i="2"/>
  <c r="AC313" i="2"/>
  <c r="BR312" i="2"/>
  <c r="AC312" i="2"/>
  <c r="BR311" i="2"/>
  <c r="AC311" i="2"/>
  <c r="BR310" i="2"/>
  <c r="AC310" i="2"/>
  <c r="BR309" i="2"/>
  <c r="AC309" i="2"/>
  <c r="BR308" i="2"/>
  <c r="AC308" i="2"/>
  <c r="BR305" i="2"/>
  <c r="AC305" i="2"/>
  <c r="BR304" i="2"/>
  <c r="AC304" i="2"/>
  <c r="BR303" i="2"/>
  <c r="AC303" i="2"/>
  <c r="BR302" i="2"/>
  <c r="AC302" i="2"/>
  <c r="BR301" i="2"/>
  <c r="AC301" i="2"/>
  <c r="BR300" i="2"/>
  <c r="AC300" i="2"/>
  <c r="BR299" i="2"/>
  <c r="AC299" i="2"/>
  <c r="BR296" i="2"/>
  <c r="AC296" i="2"/>
  <c r="BR295" i="2"/>
  <c r="AC295" i="2"/>
  <c r="BR294" i="2"/>
  <c r="AC294" i="2"/>
  <c r="BR293" i="2"/>
  <c r="AC293" i="2"/>
  <c r="BR292" i="2"/>
  <c r="AC292" i="2"/>
  <c r="BR289" i="2"/>
  <c r="AC289" i="2"/>
  <c r="BR288" i="2"/>
  <c r="AC288" i="2"/>
  <c r="BR287" i="2"/>
  <c r="AC287" i="2"/>
  <c r="BR286" i="2"/>
  <c r="AC286" i="2"/>
  <c r="BR285" i="2"/>
  <c r="AC285" i="2"/>
  <c r="BR284" i="2"/>
  <c r="AC284" i="2"/>
  <c r="BR283" i="2"/>
  <c r="AC283" i="2"/>
  <c r="BR282" i="2"/>
  <c r="AC282" i="2"/>
  <c r="BR281" i="2"/>
  <c r="AC281" i="2"/>
  <c r="BR280" i="2"/>
  <c r="AC280" i="2"/>
  <c r="BR279" i="2"/>
  <c r="AC279" i="2"/>
  <c r="BR278" i="2"/>
  <c r="AC278" i="2"/>
  <c r="BR277" i="2"/>
  <c r="AC277" i="2"/>
  <c r="BR276" i="2"/>
  <c r="AC276" i="2"/>
  <c r="BR275" i="2"/>
  <c r="AC275" i="2"/>
  <c r="BR274" i="2"/>
  <c r="AC274" i="2"/>
  <c r="BR271" i="2"/>
  <c r="AC271" i="2"/>
  <c r="BR270" i="2"/>
  <c r="AC270" i="2"/>
  <c r="BR269" i="2"/>
  <c r="AC269" i="2"/>
  <c r="BR268" i="2"/>
  <c r="AC268" i="2"/>
  <c r="BR267" i="2"/>
  <c r="AC267" i="2"/>
  <c r="BR266" i="2"/>
  <c r="AC266" i="2"/>
  <c r="BR265" i="2"/>
  <c r="AC265" i="2"/>
  <c r="BR264" i="2"/>
  <c r="AC264" i="2"/>
  <c r="BR263" i="2"/>
  <c r="AC263" i="2"/>
  <c r="BR262" i="2"/>
  <c r="AC262" i="2"/>
  <c r="BR261" i="2"/>
  <c r="AC261" i="2"/>
  <c r="BR260" i="2"/>
  <c r="AC260" i="2"/>
  <c r="BR259" i="2"/>
  <c r="AC259" i="2"/>
  <c r="BR258" i="2"/>
  <c r="AC258" i="2"/>
  <c r="BR257" i="2"/>
  <c r="AC257" i="2"/>
  <c r="BR256" i="2"/>
  <c r="AC256" i="2"/>
  <c r="BR253" i="2"/>
  <c r="AC253" i="2"/>
  <c r="BR252" i="2"/>
  <c r="AC252" i="2"/>
  <c r="BR251" i="2"/>
  <c r="AC251" i="2"/>
  <c r="BR250" i="2"/>
  <c r="AC250" i="2"/>
  <c r="BR249" i="2"/>
  <c r="AC249" i="2"/>
  <c r="BR246" i="2"/>
  <c r="AC246" i="2"/>
  <c r="BR245" i="2"/>
  <c r="AC245" i="2"/>
  <c r="BR244" i="2"/>
  <c r="AC244" i="2"/>
  <c r="BR243" i="2"/>
  <c r="AC243" i="2"/>
  <c r="BR242" i="2"/>
  <c r="AC242" i="2"/>
  <c r="BR241" i="2"/>
  <c r="AC241" i="2"/>
  <c r="BR240" i="2"/>
  <c r="AC240" i="2"/>
  <c r="BR239" i="2"/>
  <c r="AC239" i="2"/>
  <c r="BR238" i="2"/>
  <c r="AC238" i="2"/>
  <c r="BR237" i="2"/>
  <c r="AC237" i="2"/>
  <c r="BR236" i="2"/>
  <c r="AC236" i="2"/>
  <c r="BR235" i="2"/>
  <c r="AC235" i="2"/>
  <c r="BR234" i="2"/>
  <c r="AC234" i="2"/>
  <c r="BR233" i="2"/>
  <c r="AC233" i="2"/>
  <c r="BR232" i="2"/>
  <c r="AC232" i="2"/>
  <c r="BR229" i="2"/>
  <c r="AC229" i="2"/>
  <c r="BR228" i="2"/>
  <c r="AC228" i="2"/>
  <c r="BR227" i="2"/>
  <c r="AC227" i="2"/>
  <c r="BR226" i="2"/>
  <c r="AC226" i="2"/>
  <c r="BR225" i="2"/>
  <c r="AC225" i="2"/>
  <c r="BR224" i="2"/>
  <c r="AC224" i="2"/>
  <c r="BR223" i="2"/>
  <c r="AC223" i="2"/>
  <c r="BR222" i="2"/>
  <c r="AC222" i="2"/>
  <c r="BR221" i="2"/>
  <c r="AC221" i="2"/>
  <c r="BR218" i="2"/>
  <c r="AC218" i="2"/>
  <c r="BR217" i="2"/>
  <c r="AC217" i="2"/>
  <c r="BR216" i="2"/>
  <c r="AC216" i="2"/>
  <c r="BR215" i="2"/>
  <c r="AC215" i="2"/>
  <c r="BR214" i="2"/>
  <c r="AC214" i="2"/>
  <c r="BR213" i="2"/>
  <c r="AC213" i="2"/>
  <c r="BR210" i="2"/>
  <c r="AC210" i="2"/>
  <c r="BR207" i="2"/>
  <c r="AC207" i="2"/>
  <c r="BR206" i="2"/>
  <c r="AC206" i="2"/>
  <c r="BR205" i="2"/>
  <c r="AC205" i="2"/>
  <c r="BR204" i="2"/>
  <c r="AC204" i="2"/>
  <c r="BR203" i="2"/>
  <c r="AC203" i="2"/>
  <c r="BR202" i="2"/>
  <c r="AC202" i="2"/>
  <c r="BR201" i="2"/>
  <c r="AC201" i="2"/>
  <c r="BR200" i="2"/>
  <c r="AC200" i="2"/>
  <c r="BR199" i="2"/>
  <c r="AC199" i="2"/>
  <c r="BR198" i="2"/>
  <c r="AC198" i="2"/>
  <c r="BR197" i="2"/>
  <c r="AC197" i="2"/>
  <c r="BR196" i="2"/>
  <c r="AC196" i="2"/>
  <c r="BR195" i="2"/>
  <c r="AC195" i="2"/>
  <c r="BR194" i="2"/>
  <c r="AC194" i="2"/>
  <c r="BR193" i="2"/>
  <c r="AC193" i="2"/>
  <c r="BR192" i="2"/>
  <c r="AC192" i="2"/>
  <c r="BR191" i="2"/>
  <c r="AC191" i="2"/>
  <c r="BR190" i="2"/>
  <c r="AC190" i="2"/>
  <c r="BR189" i="2"/>
  <c r="AC189" i="2"/>
  <c r="BR188" i="2"/>
  <c r="AC188" i="2"/>
  <c r="BR187" i="2"/>
  <c r="AC187" i="2"/>
  <c r="BR186" i="2"/>
  <c r="AC186" i="2"/>
  <c r="BR185" i="2"/>
  <c r="AC185" i="2"/>
  <c r="BR184" i="2"/>
  <c r="AC184" i="2"/>
  <c r="BR181" i="2"/>
  <c r="AC181" i="2"/>
  <c r="BR180" i="2"/>
  <c r="AC180" i="2"/>
  <c r="BR179" i="2"/>
  <c r="AC179" i="2"/>
  <c r="BR178" i="2"/>
  <c r="AC178" i="2"/>
  <c r="BR177" i="2"/>
  <c r="AC177" i="2"/>
  <c r="BR176" i="2"/>
  <c r="AC176" i="2"/>
  <c r="BR175" i="2"/>
  <c r="AC175" i="2"/>
  <c r="BR174" i="2"/>
  <c r="AC174" i="2"/>
  <c r="BR173" i="2"/>
  <c r="AC173" i="2"/>
  <c r="BR172" i="2"/>
  <c r="AC172" i="2"/>
  <c r="BR171" i="2"/>
  <c r="AC171" i="2"/>
  <c r="BR168" i="2"/>
  <c r="AC168" i="2"/>
  <c r="BR165" i="2"/>
  <c r="AC165" i="2"/>
  <c r="BR164" i="2"/>
  <c r="AC164" i="2"/>
  <c r="BR163" i="2"/>
  <c r="AC163" i="2"/>
  <c r="BR162" i="2"/>
  <c r="AC162" i="2"/>
  <c r="BR161" i="2"/>
  <c r="AC161" i="2"/>
  <c r="BR160" i="2"/>
  <c r="AC160" i="2"/>
  <c r="BR159" i="2"/>
  <c r="AC159" i="2"/>
  <c r="BR158" i="2"/>
  <c r="AC158" i="2"/>
  <c r="BR157" i="2"/>
  <c r="AC157" i="2"/>
  <c r="BR156" i="2"/>
  <c r="AC156" i="2"/>
  <c r="BR155" i="2"/>
  <c r="AC155" i="2"/>
  <c r="BR154" i="2"/>
  <c r="AC154" i="2"/>
  <c r="BR153" i="2"/>
  <c r="AC153" i="2"/>
  <c r="BR152" i="2"/>
  <c r="AC152" i="2"/>
  <c r="BR151" i="2"/>
  <c r="AC151" i="2"/>
  <c r="BR150" i="2"/>
  <c r="AC150" i="2"/>
  <c r="BR149" i="2"/>
  <c r="AC149" i="2"/>
  <c r="BR148" i="2"/>
  <c r="AC148" i="2"/>
  <c r="BR147" i="2"/>
  <c r="AC147" i="2"/>
  <c r="BR146" i="2"/>
  <c r="AC146" i="2"/>
  <c r="BR145" i="2"/>
  <c r="AC145" i="2"/>
  <c r="BR144" i="2"/>
  <c r="AC144" i="2"/>
  <c r="BR143" i="2"/>
  <c r="AC143" i="2"/>
  <c r="BR142" i="2"/>
  <c r="AC142" i="2"/>
  <c r="BR141" i="2"/>
  <c r="AC141" i="2"/>
  <c r="BR140" i="2"/>
  <c r="AC140" i="2"/>
  <c r="BR139" i="2"/>
  <c r="AC139" i="2"/>
  <c r="BR138" i="2"/>
  <c r="AC138" i="2"/>
  <c r="BR137" i="2"/>
  <c r="AC137" i="2"/>
  <c r="BR136" i="2"/>
  <c r="AC136" i="2"/>
  <c r="BR135" i="2"/>
  <c r="AC135" i="2"/>
  <c r="BR134" i="2"/>
  <c r="AC134" i="2"/>
  <c r="BR133" i="2"/>
  <c r="AC133" i="2"/>
  <c r="BR132" i="2"/>
  <c r="AC132" i="2"/>
  <c r="BR131" i="2"/>
  <c r="AC131" i="2"/>
  <c r="BR130" i="2"/>
  <c r="AC130" i="2"/>
  <c r="BR129" i="2"/>
  <c r="AC129" i="2"/>
  <c r="BR128" i="2"/>
  <c r="AC128" i="2"/>
  <c r="BR127" i="2"/>
  <c r="AC127" i="2"/>
  <c r="BR126" i="2"/>
  <c r="AC126" i="2"/>
  <c r="BR125" i="2"/>
  <c r="AC125" i="2"/>
  <c r="BR124" i="2"/>
  <c r="AC124" i="2"/>
  <c r="BR123" i="2"/>
  <c r="AC123" i="2"/>
  <c r="BR122" i="2"/>
  <c r="AC122" i="2"/>
  <c r="BR121" i="2"/>
  <c r="AC121" i="2"/>
  <c r="BR120" i="2"/>
  <c r="AC120" i="2"/>
  <c r="BR119" i="2"/>
  <c r="AC119" i="2"/>
  <c r="BR116" i="2"/>
  <c r="AC116" i="2"/>
  <c r="BR115" i="2"/>
  <c r="AC115" i="2"/>
  <c r="BR114" i="2"/>
  <c r="AC114" i="2"/>
  <c r="BR113" i="2"/>
  <c r="AC113" i="2"/>
  <c r="BR112" i="2"/>
  <c r="AC112" i="2"/>
  <c r="BR111" i="2"/>
  <c r="AC111" i="2"/>
  <c r="BR108" i="2"/>
  <c r="AC108" i="2"/>
  <c r="BR107" i="2"/>
  <c r="AC107" i="2"/>
  <c r="BR106" i="2"/>
  <c r="AC106" i="2"/>
  <c r="BR105" i="2"/>
  <c r="AC105" i="2"/>
  <c r="BR104" i="2"/>
  <c r="AC104" i="2"/>
  <c r="BR103" i="2"/>
  <c r="AC103" i="2"/>
  <c r="BR102" i="2"/>
  <c r="AC102" i="2"/>
  <c r="BR101" i="2"/>
  <c r="AC101" i="2"/>
  <c r="BR100" i="2"/>
  <c r="AC100" i="2"/>
  <c r="BR99" i="2"/>
  <c r="AC99" i="2"/>
  <c r="BR98" i="2"/>
  <c r="AC98" i="2"/>
  <c r="BR97" i="2"/>
  <c r="AC97" i="2"/>
  <c r="BR96" i="2"/>
  <c r="AC96" i="2"/>
  <c r="BR95" i="2"/>
  <c r="AC95" i="2"/>
  <c r="BR94" i="2"/>
  <c r="AC94" i="2"/>
  <c r="BR93" i="2"/>
  <c r="AC93" i="2"/>
  <c r="BR92" i="2"/>
  <c r="AC92" i="2"/>
  <c r="BR91" i="2"/>
  <c r="AC91" i="2"/>
  <c r="BR90" i="2"/>
  <c r="AC90" i="2"/>
  <c r="BR89" i="2"/>
  <c r="AC89" i="2"/>
  <c r="BR88" i="2"/>
  <c r="AC88" i="2"/>
  <c r="BR87" i="2"/>
  <c r="AC87" i="2"/>
  <c r="BR86" i="2"/>
  <c r="AC86" i="2"/>
  <c r="BR85" i="2"/>
  <c r="AC85" i="2"/>
  <c r="BR84" i="2"/>
  <c r="AC84" i="2"/>
  <c r="BR83" i="2"/>
  <c r="AC83" i="2"/>
  <c r="BR82" i="2"/>
  <c r="AC82" i="2"/>
  <c r="BR81" i="2"/>
  <c r="AC81" i="2"/>
  <c r="BR80" i="2"/>
  <c r="AC80" i="2"/>
  <c r="BR79" i="2"/>
  <c r="AC79" i="2"/>
  <c r="BR76" i="2"/>
  <c r="AC76" i="2"/>
  <c r="BR73" i="2"/>
  <c r="AC73" i="2"/>
  <c r="BR72" i="2"/>
  <c r="AC72" i="2"/>
  <c r="BR71" i="2"/>
  <c r="AC71" i="2"/>
  <c r="BR70" i="2"/>
  <c r="AC70" i="2"/>
  <c r="BR69" i="2"/>
  <c r="AC69" i="2"/>
  <c r="BR66" i="2"/>
  <c r="AC66" i="2"/>
  <c r="BR65" i="2"/>
  <c r="AC65" i="2"/>
  <c r="BR64" i="2"/>
  <c r="AC64" i="2"/>
  <c r="BR63" i="2"/>
  <c r="AC63" i="2"/>
  <c r="BR62" i="2"/>
  <c r="AC62" i="2"/>
  <c r="BR61" i="2"/>
  <c r="AC61" i="2"/>
  <c r="BR60" i="2"/>
  <c r="AC60" i="2"/>
  <c r="BR59" i="2"/>
  <c r="AC59" i="2"/>
  <c r="BR58" i="2"/>
  <c r="AC58" i="2"/>
  <c r="BR57" i="2"/>
  <c r="AC57" i="2"/>
  <c r="BR56" i="2"/>
  <c r="AC56" i="2"/>
  <c r="BR55" i="2"/>
  <c r="AC55" i="2"/>
  <c r="BR52" i="2"/>
  <c r="AC52" i="2"/>
  <c r="BR49" i="2"/>
  <c r="AC49" i="2"/>
  <c r="BR48" i="2"/>
  <c r="AC48" i="2"/>
  <c r="BR47" i="2"/>
  <c r="AC47" i="2"/>
  <c r="BR46" i="2"/>
  <c r="AC46" i="2"/>
  <c r="BR45" i="2"/>
  <c r="AC45" i="2"/>
  <c r="BR44" i="2"/>
  <c r="AC44" i="2"/>
  <c r="BR43" i="2"/>
  <c r="AC43" i="2"/>
  <c r="BR42" i="2"/>
  <c r="AC42" i="2"/>
  <c r="BR41" i="2"/>
  <c r="AC41" i="2"/>
  <c r="BR40" i="2"/>
  <c r="AC40" i="2"/>
  <c r="BR39" i="2"/>
  <c r="AC39" i="2"/>
  <c r="BR38" i="2"/>
  <c r="AC38" i="2"/>
  <c r="BR37" i="2"/>
  <c r="AC37" i="2"/>
  <c r="BR36" i="2"/>
  <c r="AC36" i="2"/>
  <c r="BR35" i="2"/>
  <c r="AC35" i="2"/>
  <c r="BR34" i="2"/>
  <c r="AC34" i="2"/>
  <c r="BR33" i="2"/>
  <c r="AC33" i="2"/>
  <c r="BR32" i="2"/>
  <c r="AC32" i="2"/>
  <c r="BR31" i="2"/>
  <c r="AC31" i="2"/>
  <c r="BR30" i="2"/>
  <c r="AC30" i="2"/>
  <c r="BR29" i="2"/>
  <c r="AC29" i="2"/>
  <c r="BR28" i="2"/>
  <c r="AC28" i="2"/>
  <c r="BR27" i="2"/>
  <c r="AC27" i="2"/>
  <c r="BR26" i="2"/>
  <c r="AC26" i="2"/>
  <c r="BR25" i="2"/>
  <c r="AC25" i="2"/>
  <c r="BR24" i="2"/>
  <c r="AC24" i="2"/>
  <c r="BR23" i="2"/>
  <c r="AC23" i="2"/>
  <c r="BR22" i="2"/>
  <c r="AC22" i="2"/>
  <c r="BR21" i="2"/>
  <c r="AC21" i="2"/>
  <c r="BR20" i="2"/>
  <c r="AC20" i="2"/>
  <c r="BR19" i="2"/>
  <c r="AC19" i="2"/>
  <c r="BR18" i="2"/>
  <c r="AC18" i="2"/>
  <c r="BR17" i="2"/>
  <c r="AC17" i="2"/>
  <c r="BR16" i="2"/>
  <c r="AC16" i="2"/>
  <c r="BR15" i="2"/>
  <c r="AC15" i="2"/>
  <c r="BR14" i="2"/>
  <c r="AC14" i="2"/>
  <c r="BR13" i="2"/>
  <c r="AC13" i="2"/>
  <c r="BR12" i="2"/>
  <c r="AC12" i="2"/>
  <c r="BR11" i="2"/>
  <c r="AC11" i="2"/>
  <c r="BR10" i="2"/>
  <c r="AC10" i="2"/>
  <c r="BR9" i="2"/>
  <c r="AC9" i="2"/>
  <c r="BR8" i="2"/>
  <c r="AC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Louise Horder</author>
    <author>Horder, Louise</author>
  </authors>
  <commentList>
    <comment ref="E5" authorId="0" shapeId="0" xr:uid="{155AE113-3565-4911-A20A-6DE0D38D6806}">
      <text>
        <r>
          <rPr>
            <b/>
            <sz val="9"/>
            <color indexed="81"/>
            <rFont val="Tahoma"/>
            <family val="2"/>
          </rPr>
          <t>Note:</t>
        </r>
        <r>
          <rPr>
            <sz val="9"/>
            <color indexed="81"/>
            <rFont val="Tahoma"/>
            <family val="2"/>
          </rPr>
          <t xml:space="preserve">
As additional documentation becomes available, data will be updated</t>
        </r>
      </text>
    </comment>
    <comment ref="F5" authorId="0" shapeId="0" xr:uid="{2E259426-5CA3-4E61-98DA-9DB2565FB774}">
      <text>
        <r>
          <rPr>
            <b/>
            <sz val="9"/>
            <color indexed="81"/>
            <rFont val="Tahoma"/>
            <family val="2"/>
          </rPr>
          <t>Note:</t>
        </r>
        <r>
          <rPr>
            <sz val="9"/>
            <color indexed="81"/>
            <rFont val="Tahoma"/>
            <family val="2"/>
          </rPr>
          <t xml:space="preserve">
As additional documentation becomes available, data will be updated</t>
        </r>
      </text>
    </comment>
    <comment ref="G5" authorId="0" shapeId="0" xr:uid="{BB7AAD1B-339A-468E-8A2C-1A3555748E80}">
      <text>
        <r>
          <rPr>
            <b/>
            <sz val="9"/>
            <color indexed="81"/>
            <rFont val="Tahoma"/>
            <family val="2"/>
          </rPr>
          <t>Note:</t>
        </r>
        <r>
          <rPr>
            <sz val="9"/>
            <color indexed="81"/>
            <rFont val="Tahoma"/>
            <family val="2"/>
          </rPr>
          <t xml:space="preserve">
If project location is in multiple census tracts, used predominant census tract.
In some instances, data may not be available in PG&amp;E's mapping database.</t>
        </r>
      </text>
    </comment>
    <comment ref="H5" authorId="0" shapeId="0" xr:uid="{1E2AB25A-B374-430A-8A29-0566EDB8940E}">
      <text>
        <r>
          <rPr>
            <b/>
            <sz val="9"/>
            <color indexed="81"/>
            <rFont val="Tahoma"/>
            <family val="2"/>
          </rPr>
          <t>Note:</t>
        </r>
        <r>
          <rPr>
            <sz val="9"/>
            <color indexed="81"/>
            <rFont val="Tahoma"/>
            <family val="2"/>
          </rPr>
          <t xml:space="preserve">
Census Tract on column G used to determine if project is in a disadvantaged community.
In some instances, data may not be available in PG&amp;E's mapping database.</t>
        </r>
      </text>
    </comment>
    <comment ref="I5" authorId="0" shapeId="0" xr:uid="{941430C6-7626-4A4C-817F-6D56CE742C85}">
      <text>
        <r>
          <rPr>
            <b/>
            <sz val="9"/>
            <color indexed="81"/>
            <rFont val="Tahoma"/>
            <family val="2"/>
          </rPr>
          <t>Note:</t>
        </r>
        <r>
          <rPr>
            <sz val="9"/>
            <color indexed="81"/>
            <rFont val="Tahoma"/>
            <family val="2"/>
          </rPr>
          <t xml:space="preserve">
Census Tract on column G used to determine counts for population and CARE customers in tract. To calculate % of CARE customers affected by project, divided # of CARE customers by total # of people/population in census tract.
In some instances, data may not be available in PG&amp;E's mapping database.</t>
        </r>
      </text>
    </comment>
    <comment ref="J5" authorId="0" shapeId="0" xr:uid="{2A2E23DC-4150-437E-BC6E-B0E6C91554E9}">
      <text>
        <r>
          <rPr>
            <b/>
            <sz val="9"/>
            <color indexed="81"/>
            <rFont val="Tahoma"/>
            <family val="2"/>
          </rPr>
          <t>Note:</t>
        </r>
        <r>
          <rPr>
            <sz val="9"/>
            <color indexed="81"/>
            <rFont val="Tahoma"/>
            <family val="2"/>
          </rPr>
          <t xml:space="preserve">
As additional documentation becomes available, data will be updated</t>
        </r>
      </text>
    </comment>
    <comment ref="K5" authorId="0" shapeId="0" xr:uid="{6D2246E1-2A30-4F49-8233-7A669F2AB1F0}">
      <text>
        <r>
          <rPr>
            <b/>
            <sz val="9"/>
            <color indexed="81"/>
            <rFont val="Tahoma"/>
            <family val="2"/>
          </rPr>
          <t>Note:</t>
        </r>
        <r>
          <rPr>
            <sz val="9"/>
            <color indexed="81"/>
            <rFont val="Tahoma"/>
            <family val="2"/>
          </rPr>
          <t xml:space="preserve">
If project location is in multiple High Fire Threat Districts (HFTD), used predominant HFTD.
In some instances, data may not be available in PG&amp;E's mapping database.</t>
        </r>
      </text>
    </comment>
    <comment ref="L5" authorId="0" shapeId="0" xr:uid="{2B6F44E3-B7E9-4CFE-AC51-14D14EEAA988}">
      <text>
        <r>
          <rPr>
            <b/>
            <sz val="9"/>
            <color indexed="81"/>
            <rFont val="Tahoma"/>
            <family val="2"/>
          </rPr>
          <t>Note:</t>
        </r>
        <r>
          <rPr>
            <sz val="9"/>
            <color indexed="81"/>
            <rFont val="Tahoma"/>
            <family val="2"/>
          </rPr>
          <t xml:space="preserve">
As additional documentation becomes available, data will be updated</t>
        </r>
      </text>
    </comment>
    <comment ref="M5" authorId="0" shapeId="0" xr:uid="{EE1320D2-5ADA-4970-A15B-01FD1F2F41B4}">
      <text>
        <r>
          <rPr>
            <b/>
            <sz val="9"/>
            <color indexed="81"/>
            <rFont val="Tahoma"/>
            <family val="2"/>
          </rPr>
          <t>Note:</t>
        </r>
        <r>
          <rPr>
            <sz val="9"/>
            <color indexed="81"/>
            <rFont val="Tahoma"/>
            <family val="2"/>
          </rPr>
          <t xml:space="preserve">
As additional documentation becomes available, data will be updated</t>
        </r>
      </text>
    </comment>
    <comment ref="O5" authorId="1" shapeId="0" xr:uid="{90D12066-5260-4BB8-B085-34D17CD66A10}">
      <text>
        <r>
          <rPr>
            <b/>
            <sz val="9"/>
            <color indexed="81"/>
            <rFont val="Tahoma"/>
            <charset val="1"/>
          </rPr>
          <t>Note:</t>
        </r>
        <r>
          <rPr>
            <sz val="9"/>
            <color indexed="81"/>
            <rFont val="Tahoma"/>
            <charset val="1"/>
          </rPr>
          <t xml:space="preserve">
PG&amp;E interprets column O to equal column Q plus column R plus cancelled or inactive projects</t>
        </r>
      </text>
    </comment>
    <comment ref="P5" authorId="1" shapeId="0" xr:uid="{8A308892-1E2D-4DF2-9352-BADD38283140}">
      <text>
        <r>
          <rPr>
            <b/>
            <sz val="9"/>
            <color indexed="81"/>
            <rFont val="Tahoma"/>
            <charset val="1"/>
          </rPr>
          <t>Note:</t>
        </r>
        <r>
          <rPr>
            <sz val="9"/>
            <color indexed="81"/>
            <rFont val="Tahoma"/>
            <charset val="1"/>
          </rPr>
          <t xml:space="preserve">
PG&amp;E interprets column P to equal column O less column S less cancelled or inactive projects</t>
        </r>
      </text>
    </comment>
    <comment ref="Q5" authorId="1" shapeId="0" xr:uid="{D2B5561F-5CD8-4674-A17B-19328D26B621}">
      <text>
        <r>
          <rPr>
            <b/>
            <sz val="9"/>
            <color indexed="81"/>
            <rFont val="Tahoma"/>
            <charset val="1"/>
          </rPr>
          <t>Note:</t>
        </r>
        <r>
          <rPr>
            <sz val="9"/>
            <color indexed="81"/>
            <rFont val="Tahoma"/>
            <charset val="1"/>
          </rPr>
          <t xml:space="preserve">
PG&amp;E interprets "projects in planning phase" to include all activities prior to construction</t>
        </r>
      </text>
    </comment>
    <comment ref="R5" authorId="1" shapeId="0" xr:uid="{F9050DF9-0C47-4363-8498-F09844DEEE80}">
      <text>
        <r>
          <rPr>
            <b/>
            <sz val="9"/>
            <color indexed="81"/>
            <rFont val="Tahoma"/>
            <charset val="1"/>
          </rPr>
          <t>Note:</t>
        </r>
        <r>
          <rPr>
            <sz val="9"/>
            <color indexed="81"/>
            <rFont val="Tahoma"/>
            <charset val="1"/>
          </rPr>
          <t xml:space="preserve">
PG&amp;E interprets "projects in progress (construction)" to mean projects that are in construction phase or in closing phase without being closed</t>
        </r>
      </text>
    </comment>
    <comment ref="S5" authorId="1" shapeId="0" xr:uid="{4950D726-73F7-4B33-BD7D-D2E7C5D28C30}">
      <text>
        <r>
          <rPr>
            <b/>
            <sz val="9"/>
            <color indexed="81"/>
            <rFont val="Tahoma"/>
            <charset val="1"/>
          </rPr>
          <t>Note:</t>
        </r>
        <r>
          <rPr>
            <sz val="9"/>
            <color indexed="81"/>
            <rFont val="Tahoma"/>
            <charset val="1"/>
          </rPr>
          <t xml:space="preserve">
PG&amp;E interprets "completed" to mean projects that have completely closed</t>
        </r>
      </text>
    </comment>
    <comment ref="U5" authorId="0" shapeId="0" xr:uid="{F56747F0-51FA-4CF1-B36D-87456096CE5B}">
      <text>
        <r>
          <rPr>
            <b/>
            <sz val="9"/>
            <color indexed="81"/>
            <rFont val="Tahoma"/>
            <family val="2"/>
          </rPr>
          <t>Note:</t>
        </r>
        <r>
          <rPr>
            <sz val="9"/>
            <color indexed="81"/>
            <rFont val="Tahoma"/>
            <family val="2"/>
          </rPr>
          <t xml:space="preserve">
Per CPUC note, "a project is in a DAC if it is “in or partially in a Disadvantaged Community”."
In some instances, data may not be available in PG&amp;E's Mapping database.</t>
        </r>
      </text>
    </comment>
    <comment ref="V5" authorId="0" shapeId="0" xr:uid="{A2874DF3-D7C8-49EF-9871-AA548E6BC701}">
      <text>
        <r>
          <rPr>
            <b/>
            <sz val="9"/>
            <color indexed="81"/>
            <rFont val="Tahoma"/>
            <family val="2"/>
          </rPr>
          <t>Note:</t>
        </r>
        <r>
          <rPr>
            <sz val="9"/>
            <color indexed="81"/>
            <rFont val="Tahoma"/>
            <family val="2"/>
          </rPr>
          <t xml:space="preserve">
As additional documentation becomes available, data will be updated</t>
        </r>
      </text>
    </comment>
    <comment ref="W5" authorId="0" shapeId="0" xr:uid="{15223037-23BE-4908-B20E-994863ABCA82}">
      <text>
        <r>
          <rPr>
            <b/>
            <sz val="9"/>
            <color indexed="81"/>
            <rFont val="Tahoma"/>
            <family val="2"/>
          </rPr>
          <t>Note:</t>
        </r>
        <r>
          <rPr>
            <sz val="9"/>
            <color indexed="81"/>
            <rFont val="Tahoma"/>
            <family val="2"/>
          </rPr>
          <t xml:space="preserve">
As additional documentation becomes available, data will be updated</t>
        </r>
      </text>
    </comment>
    <comment ref="X5" authorId="0" shapeId="0" xr:uid="{62ADDF4D-182C-4860-BD09-9F2EDF872361}">
      <text>
        <r>
          <rPr>
            <b/>
            <sz val="9"/>
            <color indexed="81"/>
            <rFont val="Tahoma"/>
            <family val="2"/>
          </rPr>
          <t>Note:</t>
        </r>
        <r>
          <rPr>
            <sz val="9"/>
            <color indexed="81"/>
            <rFont val="Tahoma"/>
            <family val="2"/>
          </rPr>
          <t xml:space="preserve">
As additional documentation becomes available, data will be updated</t>
        </r>
      </text>
    </comment>
    <comment ref="Y5" authorId="0" shapeId="0" xr:uid="{A8D1FFA5-5A54-44C8-99F1-71D820DBDFBC}">
      <text>
        <r>
          <rPr>
            <b/>
            <sz val="9"/>
            <color indexed="81"/>
            <rFont val="Tahoma"/>
            <family val="2"/>
          </rPr>
          <t>Note:</t>
        </r>
        <r>
          <rPr>
            <sz val="9"/>
            <color indexed="81"/>
            <rFont val="Tahoma"/>
            <family val="2"/>
          </rPr>
          <t xml:space="preserve">
Date in which service was restored.
PG&amp;E does not track last pole removed.
As additional documentation becomes available, data will be updated.</t>
        </r>
      </text>
    </comment>
    <comment ref="Z5" authorId="0" shapeId="0" xr:uid="{22BA7F98-B340-476D-AB46-DE707620FAC0}">
      <text>
        <r>
          <rPr>
            <b/>
            <sz val="9"/>
            <color indexed="81"/>
            <rFont val="Tahoma"/>
            <family val="2"/>
          </rPr>
          <t>Note:</t>
        </r>
        <r>
          <rPr>
            <sz val="9"/>
            <color indexed="81"/>
            <rFont val="Tahoma"/>
            <family val="2"/>
          </rPr>
          <t xml:space="preserve">
Based on Annual Report of Rule 20A Conversions.
PG&amp;E does not track last pole removed.</t>
        </r>
      </text>
    </comment>
    <comment ref="AH5" authorId="1" shapeId="0" xr:uid="{66BEFC90-1AB0-4FAD-93E2-0EA922812B0F}">
      <text>
        <r>
          <rPr>
            <b/>
            <sz val="9"/>
            <color indexed="81"/>
            <rFont val="Tahoma"/>
            <family val="2"/>
          </rPr>
          <t>Note:</t>
        </r>
        <r>
          <rPr>
            <sz val="9"/>
            <color indexed="81"/>
            <rFont val="Tahoma"/>
            <family val="2"/>
          </rPr>
          <t xml:space="preserve">
Changed from Miles of Overhead Lines Converted to underground</t>
        </r>
      </text>
    </comment>
    <comment ref="AK5" authorId="0" shapeId="0" xr:uid="{02455C43-0075-425E-874B-0BFEF48AE5BC}">
      <text>
        <r>
          <rPr>
            <b/>
            <sz val="9"/>
            <color indexed="81"/>
            <rFont val="Tahoma"/>
            <family val="2"/>
          </rPr>
          <t>Note:</t>
        </r>
        <r>
          <rPr>
            <sz val="9"/>
            <color indexed="81"/>
            <rFont val="Tahoma"/>
            <family val="2"/>
          </rPr>
          <t xml:space="preserve">
PG&amp;E will work to find requested data</t>
        </r>
      </text>
    </comment>
    <comment ref="AP5" authorId="0" shapeId="0" xr:uid="{A50F8B5C-D588-43FA-8C48-D1D065AB42A6}">
      <text>
        <r>
          <rPr>
            <b/>
            <sz val="9"/>
            <color indexed="81"/>
            <rFont val="Tahoma"/>
            <family val="2"/>
          </rPr>
          <t>Note:</t>
        </r>
        <r>
          <rPr>
            <sz val="9"/>
            <color indexed="81"/>
            <rFont val="Tahoma"/>
            <family val="2"/>
          </rPr>
          <t xml:space="preserve">
Changed column header from Rule 20A Ratepayer Costs</t>
        </r>
      </text>
    </comment>
    <comment ref="AQ5" authorId="0" shapeId="0" xr:uid="{AB1778D0-EE57-420A-B6C0-4CD91CC69E38}">
      <text>
        <r>
          <rPr>
            <b/>
            <sz val="9"/>
            <color indexed="81"/>
            <rFont val="Tahoma"/>
            <family val="2"/>
          </rPr>
          <t>Note:</t>
        </r>
        <r>
          <rPr>
            <sz val="9"/>
            <color indexed="81"/>
            <rFont val="Tahoma"/>
            <family val="2"/>
          </rPr>
          <t xml:space="preserve">
Added column for Jonathan Frost's request dated 11/28/2018; factor to be used to calculate work credits redeemed in 2018 real dollars; based on data in "Project Completed" column</t>
        </r>
      </text>
    </comment>
    <comment ref="AR5" authorId="0" shapeId="0" xr:uid="{7226EE1D-5905-4659-B680-96020EA0622F}">
      <text>
        <r>
          <rPr>
            <b/>
            <sz val="9"/>
            <color indexed="81"/>
            <rFont val="Tahoma"/>
            <family val="2"/>
          </rPr>
          <t>Note:</t>
        </r>
        <r>
          <rPr>
            <sz val="9"/>
            <color indexed="81"/>
            <rFont val="Tahoma"/>
            <family val="2"/>
          </rPr>
          <t xml:space="preserve">
Added column for Jonathan Frost's request dated 11/28/2018; used factor to calculate work credits redeemed in 2018 real dollars</t>
        </r>
      </text>
    </comment>
    <comment ref="AS5" authorId="0" shapeId="0" xr:uid="{6EB7919C-B801-437A-A1E2-F8D6D2D94453}">
      <text>
        <r>
          <rPr>
            <b/>
            <sz val="9"/>
            <color indexed="81"/>
            <rFont val="Tahoma"/>
            <family val="2"/>
          </rPr>
          <t>Note:</t>
        </r>
        <r>
          <rPr>
            <sz val="9"/>
            <color indexed="81"/>
            <rFont val="Tahoma"/>
            <family val="2"/>
          </rPr>
          <t xml:space="preserve">
Added column per Jonathan Frost's email dated 11/28/2018; used trenched footage to calculate cost per foot</t>
        </r>
      </text>
    </comment>
    <comment ref="AT5" authorId="0" shapeId="0" xr:uid="{A8F67954-6CD8-4E87-AEA7-403C2B05E74D}">
      <text>
        <r>
          <rPr>
            <b/>
            <sz val="9"/>
            <color indexed="81"/>
            <rFont val="Tahoma"/>
            <family val="2"/>
          </rPr>
          <t>Note:</t>
        </r>
        <r>
          <rPr>
            <sz val="9"/>
            <color indexed="81"/>
            <rFont val="Tahoma"/>
            <family val="2"/>
          </rPr>
          <t xml:space="preserve">
Added column per Jonathan Frost's email dated 11/28/2018; used trenched footage to calculate cost per foot</t>
        </r>
      </text>
    </comment>
    <comment ref="BU5" authorId="0" shapeId="0" xr:uid="{061E3227-69FC-4924-AA79-3720771D459C}">
      <text>
        <r>
          <rPr>
            <b/>
            <sz val="9"/>
            <color indexed="81"/>
            <rFont val="Tahoma"/>
            <family val="2"/>
          </rPr>
          <t>Note:</t>
        </r>
        <r>
          <rPr>
            <sz val="9"/>
            <color indexed="81"/>
            <rFont val="Tahoma"/>
            <family val="2"/>
          </rPr>
          <t xml:space="preserve">
Information not tracked in a central database. Information may be found in multiple locations but will require intensive manual labor.</t>
        </r>
      </text>
    </comment>
    <comment ref="BV5" authorId="0" shapeId="0" xr:uid="{120923A2-7443-4B9E-BFDB-F0BE13E88298}">
      <text>
        <r>
          <rPr>
            <b/>
            <sz val="9"/>
            <color indexed="81"/>
            <rFont val="Tahoma"/>
            <family val="2"/>
          </rPr>
          <t>Note:</t>
        </r>
        <r>
          <rPr>
            <sz val="9"/>
            <color indexed="81"/>
            <rFont val="Tahoma"/>
            <family val="2"/>
          </rPr>
          <t xml:space="preserve">
Information not tracked in a central database. Information may be found in multiple locations but will require intensive manual labor.</t>
        </r>
      </text>
    </comment>
    <comment ref="BW5" authorId="0" shapeId="0" xr:uid="{D8F4D8D3-889B-45BF-8154-BD16B7ECEEB6}">
      <text>
        <r>
          <rPr>
            <b/>
            <sz val="9"/>
            <color indexed="81"/>
            <rFont val="Tahoma"/>
            <family val="2"/>
          </rPr>
          <t>Note:</t>
        </r>
        <r>
          <rPr>
            <sz val="9"/>
            <color indexed="81"/>
            <rFont val="Tahoma"/>
            <family val="2"/>
          </rPr>
          <t xml:space="preserve">
Information not tracked in a central database. Information may be found in multiple locations but will require intensive manual labor.</t>
        </r>
      </text>
    </comment>
    <comment ref="BX5" authorId="0" shapeId="0" xr:uid="{BD127389-53C7-49DF-8472-97C6FFE016A9}">
      <text>
        <r>
          <rPr>
            <b/>
            <sz val="9"/>
            <color indexed="81"/>
            <rFont val="Tahoma"/>
            <family val="2"/>
          </rPr>
          <t>Note:</t>
        </r>
        <r>
          <rPr>
            <sz val="9"/>
            <color indexed="81"/>
            <rFont val="Tahoma"/>
            <family val="2"/>
          </rPr>
          <t xml:space="preserve">
Information not tracked in a central database. Information may be found in multiple locations but will require intensive manual labor.</t>
        </r>
      </text>
    </comment>
    <comment ref="BY5" authorId="0" shapeId="0" xr:uid="{47B85E86-B99F-4B07-95F6-4E5A96F7D712}">
      <text>
        <r>
          <rPr>
            <b/>
            <sz val="9"/>
            <color indexed="81"/>
            <rFont val="Tahoma"/>
            <family val="2"/>
          </rPr>
          <t>Note:</t>
        </r>
        <r>
          <rPr>
            <sz val="9"/>
            <color indexed="81"/>
            <rFont val="Tahoma"/>
            <family val="2"/>
          </rPr>
          <t xml:space="preserve">
Information not tracked in a central database. Information may be found in multiple locations but will require intensive manual labor.</t>
        </r>
      </text>
    </comment>
    <comment ref="BZ5" authorId="0" shapeId="0" xr:uid="{C04F0AA4-086C-41B1-A702-30EF906FEB35}">
      <text>
        <r>
          <rPr>
            <b/>
            <sz val="9"/>
            <color indexed="81"/>
            <rFont val="Tahoma"/>
            <family val="2"/>
          </rPr>
          <t>Note:</t>
        </r>
        <r>
          <rPr>
            <sz val="9"/>
            <color indexed="81"/>
            <rFont val="Tahoma"/>
            <family val="2"/>
          </rPr>
          <t xml:space="preserve">
Information not tracked in a central database. Information may be found in multiple locations but will require intensive manual labor.</t>
        </r>
      </text>
    </comment>
    <comment ref="CA5" authorId="0" shapeId="0" xr:uid="{E44D669C-0809-40D8-92A0-78DE61C1849C}">
      <text>
        <r>
          <rPr>
            <b/>
            <sz val="9"/>
            <color indexed="81"/>
            <rFont val="Tahoma"/>
            <family val="2"/>
          </rPr>
          <t>Note:</t>
        </r>
        <r>
          <rPr>
            <sz val="9"/>
            <color indexed="81"/>
            <rFont val="Tahoma"/>
            <family val="2"/>
          </rPr>
          <t xml:space="preserve">
Information not tracked in a central database. Information may be found in multiple locations but will require intensive manual labor.</t>
        </r>
      </text>
    </comment>
    <comment ref="CB5" authorId="0" shapeId="0" xr:uid="{C48BB636-5972-442D-B5D9-F920A27EF33D}">
      <text>
        <r>
          <rPr>
            <b/>
            <sz val="9"/>
            <color indexed="81"/>
            <rFont val="Tahoma"/>
            <family val="2"/>
          </rPr>
          <t>Note:</t>
        </r>
        <r>
          <rPr>
            <sz val="9"/>
            <color indexed="81"/>
            <rFont val="Tahoma"/>
            <family val="2"/>
          </rPr>
          <t xml:space="preserve">
Information not tracked in a central database. Information may be found in multiple locations but will require intensive manual labor.</t>
        </r>
      </text>
    </comment>
    <comment ref="CC5" authorId="0" shapeId="0" xr:uid="{8E7DA058-41A1-409C-87B8-E1A1445AC06B}">
      <text>
        <r>
          <rPr>
            <b/>
            <sz val="9"/>
            <color indexed="81"/>
            <rFont val="Tahoma"/>
            <family val="2"/>
          </rPr>
          <t>Note:</t>
        </r>
        <r>
          <rPr>
            <sz val="9"/>
            <color indexed="81"/>
            <rFont val="Tahoma"/>
            <family val="2"/>
          </rPr>
          <t xml:space="preserve">
Costs associated with contamination or cultural discoveries are covered by cities/counties. Information not tracked in a central database.  </t>
        </r>
      </text>
    </comment>
    <comment ref="CD5" authorId="0" shapeId="0" xr:uid="{A4F9D7C7-DE35-475E-9B93-A4C1ECAD0AE4}">
      <text>
        <r>
          <rPr>
            <b/>
            <sz val="9"/>
            <color indexed="81"/>
            <rFont val="Tahoma"/>
            <family val="2"/>
          </rPr>
          <t>Note:</t>
        </r>
        <r>
          <rPr>
            <sz val="9"/>
            <color indexed="81"/>
            <rFont val="Tahoma"/>
            <family val="2"/>
          </rPr>
          <t xml:space="preserve">
Costs associated with contamination or cultural discoveries are covered by cities/counties. Information not tracked in a central database.  </t>
        </r>
      </text>
    </comment>
    <comment ref="CE5" authorId="0" shapeId="0" xr:uid="{002CE11A-B493-4EEE-97B6-24BE17D005DA}">
      <text>
        <r>
          <rPr>
            <b/>
            <sz val="9"/>
            <color indexed="81"/>
            <rFont val="Tahoma"/>
            <family val="2"/>
          </rPr>
          <t>Note:</t>
        </r>
        <r>
          <rPr>
            <sz val="9"/>
            <color indexed="81"/>
            <rFont val="Tahoma"/>
            <family val="2"/>
          </rPr>
          <t xml:space="preserve">
Costs associated with contamination or cultural discoveries are covered by cities/counties. Information not tracked in a central database.  </t>
        </r>
      </text>
    </comment>
    <comment ref="CF5" authorId="0" shapeId="0" xr:uid="{2B2B5B8B-61F4-4766-A85E-6D43B2FCCE59}">
      <text>
        <r>
          <rPr>
            <b/>
            <sz val="9"/>
            <color indexed="81"/>
            <rFont val="Tahoma"/>
            <family val="2"/>
          </rPr>
          <t>Note:</t>
        </r>
        <r>
          <rPr>
            <sz val="9"/>
            <color indexed="81"/>
            <rFont val="Tahoma"/>
            <family val="2"/>
          </rPr>
          <t xml:space="preserve">
Costs associated with contamination or cultural discoveries are covered by cities/counties. Information not tracked in a central database.  </t>
        </r>
      </text>
    </comment>
    <comment ref="CG5" authorId="0" shapeId="0" xr:uid="{0DFD26AF-8E64-4ADC-B32E-E419DC6D7772}">
      <text>
        <r>
          <rPr>
            <b/>
            <sz val="9"/>
            <color indexed="81"/>
            <rFont val="Tahoma"/>
            <family val="2"/>
          </rPr>
          <t>Note:</t>
        </r>
        <r>
          <rPr>
            <sz val="9"/>
            <color indexed="81"/>
            <rFont val="Tahoma"/>
            <family val="2"/>
          </rPr>
          <t xml:space="preserve">
Costs associated with contamination or cultural discoveries are covered by cities/counties. Information not tracked in a central database.  </t>
        </r>
      </text>
    </comment>
    <comment ref="CH5" authorId="0" shapeId="0" xr:uid="{B2B50835-D685-4658-A90E-426D22C67162}">
      <text>
        <r>
          <rPr>
            <b/>
            <sz val="9"/>
            <color indexed="81"/>
            <rFont val="Tahoma"/>
            <family val="2"/>
          </rPr>
          <t>Note:</t>
        </r>
        <r>
          <rPr>
            <sz val="9"/>
            <color indexed="81"/>
            <rFont val="Tahoma"/>
            <family val="2"/>
          </rPr>
          <t xml:space="preserve">
Costs associated with contamination or cultural discoveries are covered by cities/counties. Information not tracked in a central database.  </t>
        </r>
      </text>
    </comment>
    <comment ref="AA18" authorId="0" shapeId="0" xr:uid="{21A72757-2375-4A56-8A0F-C61A0DE463B5}">
      <text>
        <r>
          <rPr>
            <b/>
            <sz val="9"/>
            <color indexed="81"/>
            <rFont val="Tahoma"/>
            <family val="2"/>
          </rPr>
          <t>Note:</t>
        </r>
        <r>
          <rPr>
            <sz val="9"/>
            <color indexed="81"/>
            <rFont val="Tahoma"/>
            <family val="2"/>
          </rPr>
          <t xml:space="preserve">
When project costs are finalized, costs will be deducted from work credit balance.</t>
        </r>
      </text>
    </comment>
    <comment ref="AA34" authorId="0" shapeId="0" xr:uid="{751835AD-C275-47C1-8CA7-0317B311DD71}">
      <text>
        <r>
          <rPr>
            <b/>
            <sz val="9"/>
            <color indexed="81"/>
            <rFont val="Tahoma"/>
            <family val="2"/>
          </rPr>
          <t>Note:</t>
        </r>
        <r>
          <rPr>
            <sz val="9"/>
            <color indexed="81"/>
            <rFont val="Tahoma"/>
            <family val="2"/>
          </rPr>
          <t xml:space="preserve">
When project costs are finalized, costs will be deducted from work credit balance.</t>
        </r>
      </text>
    </comment>
    <comment ref="D40" authorId="0" shapeId="0" xr:uid="{37C9BEC0-3056-450A-A609-8CA96F53112B}">
      <text>
        <r>
          <rPr>
            <b/>
            <sz val="9"/>
            <color indexed="81"/>
            <rFont val="Tahoma"/>
            <family val="2"/>
          </rPr>
          <t>Note:</t>
        </r>
        <r>
          <rPr>
            <sz val="9"/>
            <color indexed="81"/>
            <rFont val="Tahoma"/>
            <family val="2"/>
          </rPr>
          <t xml:space="preserve">
Design not yet started, no order created</t>
        </r>
      </text>
    </comment>
    <comment ref="D41" authorId="0" shapeId="0" xr:uid="{2E5E5A81-4ABB-45AA-BE9D-82621112FEA6}">
      <text>
        <r>
          <rPr>
            <b/>
            <sz val="9"/>
            <color indexed="81"/>
            <rFont val="Tahoma"/>
            <family val="2"/>
          </rPr>
          <t>Note:</t>
        </r>
        <r>
          <rPr>
            <sz val="9"/>
            <color indexed="81"/>
            <rFont val="Tahoma"/>
            <family val="2"/>
          </rPr>
          <t xml:space="preserve">
Design not yet started, no order created</t>
        </r>
      </text>
    </comment>
    <comment ref="AA43" authorId="0" shapeId="0" xr:uid="{1B6458CB-51E3-4EF8-AB06-D0F0B4B08673}">
      <text>
        <r>
          <rPr>
            <b/>
            <sz val="9"/>
            <color indexed="81"/>
            <rFont val="Tahoma"/>
            <family val="2"/>
          </rPr>
          <t>Note:</t>
        </r>
        <r>
          <rPr>
            <sz val="9"/>
            <color indexed="81"/>
            <rFont val="Tahoma"/>
            <family val="2"/>
          </rPr>
          <t xml:space="preserve">
When project costs are finalized, costs will be deducted from work credit balance.</t>
        </r>
      </text>
    </comment>
    <comment ref="BO57" authorId="0" shapeId="0" xr:uid="{C0CA8D93-E240-481D-9127-B929FD98F4B0}">
      <text>
        <r>
          <rPr>
            <b/>
            <sz val="9"/>
            <color indexed="81"/>
            <rFont val="Tahoma"/>
            <family val="2"/>
          </rPr>
          <t>Note:</t>
        </r>
        <r>
          <rPr>
            <sz val="9"/>
            <color indexed="81"/>
            <rFont val="Tahoma"/>
            <family val="2"/>
          </rPr>
          <t xml:space="preserve">
Credits not purchased but gifted</t>
        </r>
      </text>
    </comment>
    <comment ref="BO59" authorId="0" shapeId="0" xr:uid="{9B56BAA3-D245-4B49-944D-B29B69A12D14}">
      <text>
        <r>
          <rPr>
            <b/>
            <sz val="9"/>
            <color indexed="81"/>
            <rFont val="Tahoma"/>
            <family val="2"/>
          </rPr>
          <t>Note:</t>
        </r>
        <r>
          <rPr>
            <sz val="9"/>
            <color indexed="81"/>
            <rFont val="Tahoma"/>
            <family val="2"/>
          </rPr>
          <t xml:space="preserve">
Credits not purchased but gifted</t>
        </r>
      </text>
    </comment>
    <comment ref="BO60" authorId="0" shapeId="0" xr:uid="{B4F63AEA-2072-402C-9EAB-9B4EBE473E85}">
      <text>
        <r>
          <rPr>
            <b/>
            <sz val="9"/>
            <color indexed="81"/>
            <rFont val="Tahoma"/>
            <family val="2"/>
          </rPr>
          <t>Note:</t>
        </r>
        <r>
          <rPr>
            <sz val="9"/>
            <color indexed="81"/>
            <rFont val="Tahoma"/>
            <family val="2"/>
          </rPr>
          <t xml:space="preserve">
Credits not purchased but gifted</t>
        </r>
      </text>
    </comment>
    <comment ref="BO65" authorId="0" shapeId="0" xr:uid="{87FE6627-B622-4483-8E95-11F0CBA0376D}">
      <text>
        <r>
          <rPr>
            <b/>
            <sz val="9"/>
            <color indexed="81"/>
            <rFont val="Tahoma"/>
            <family val="2"/>
          </rPr>
          <t>Note:</t>
        </r>
        <r>
          <rPr>
            <sz val="9"/>
            <color indexed="81"/>
            <rFont val="Tahoma"/>
            <family val="2"/>
          </rPr>
          <t xml:space="preserve">
Credits not purchased but gifted</t>
        </r>
      </text>
    </comment>
    <comment ref="D86" authorId="0" shapeId="0" xr:uid="{C530F9B8-D717-4393-8DD5-40E8A92D7698}">
      <text>
        <r>
          <rPr>
            <b/>
            <sz val="9"/>
            <color indexed="81"/>
            <rFont val="Tahoma"/>
            <family val="2"/>
          </rPr>
          <t>Note:</t>
        </r>
        <r>
          <rPr>
            <sz val="9"/>
            <color indexed="81"/>
            <rFont val="Tahoma"/>
            <family val="2"/>
          </rPr>
          <t xml:space="preserve">
Design not yet started, no order created</t>
        </r>
      </text>
    </comment>
    <comment ref="D89" authorId="0" shapeId="0" xr:uid="{45B0A83D-8AA7-4FFB-8A60-4BF9F4E1DA40}">
      <text>
        <r>
          <rPr>
            <b/>
            <sz val="9"/>
            <color indexed="81"/>
            <rFont val="Tahoma"/>
            <family val="2"/>
          </rPr>
          <t>Note:</t>
        </r>
        <r>
          <rPr>
            <sz val="9"/>
            <color indexed="81"/>
            <rFont val="Tahoma"/>
            <family val="2"/>
          </rPr>
          <t xml:space="preserve">
Design not yet started, no order created</t>
        </r>
      </text>
    </comment>
    <comment ref="D93" authorId="0" shapeId="0" xr:uid="{B78ABE0B-DB60-4581-8A94-3403DEAFF228}">
      <text>
        <r>
          <rPr>
            <b/>
            <sz val="9"/>
            <color indexed="81"/>
            <rFont val="Tahoma"/>
            <family val="2"/>
          </rPr>
          <t>Note:</t>
        </r>
        <r>
          <rPr>
            <sz val="9"/>
            <color indexed="81"/>
            <rFont val="Tahoma"/>
            <family val="2"/>
          </rPr>
          <t xml:space="preserve">
Design not yet started, no order created</t>
        </r>
      </text>
    </comment>
    <comment ref="AA104" authorId="0" shapeId="0" xr:uid="{EAB5778A-AD7B-436B-8515-8B3076231D4D}">
      <text>
        <r>
          <rPr>
            <b/>
            <sz val="9"/>
            <color indexed="81"/>
            <rFont val="Tahoma"/>
            <family val="2"/>
          </rPr>
          <t>Note:</t>
        </r>
        <r>
          <rPr>
            <sz val="9"/>
            <color indexed="81"/>
            <rFont val="Tahoma"/>
            <family val="2"/>
          </rPr>
          <t xml:space="preserve">
When project costs are finalized, costs will be deducted from work credit balance.</t>
        </r>
      </text>
    </comment>
    <comment ref="BO122" authorId="0" shapeId="0" xr:uid="{AF43D364-575E-4511-9D30-CB19F2CC6547}">
      <text>
        <r>
          <rPr>
            <b/>
            <sz val="9"/>
            <color indexed="81"/>
            <rFont val="Tahoma"/>
            <family val="2"/>
          </rPr>
          <t>Note:</t>
        </r>
        <r>
          <rPr>
            <sz val="9"/>
            <color indexed="81"/>
            <rFont val="Tahoma"/>
            <family val="2"/>
          </rPr>
          <t xml:space="preserve">
Credits not purchased but gifted</t>
        </r>
      </text>
    </comment>
    <comment ref="AA127" authorId="0" shapeId="0" xr:uid="{844CE279-4141-4BC5-BECD-B6C58E1EA2C5}">
      <text>
        <r>
          <rPr>
            <b/>
            <sz val="9"/>
            <color indexed="81"/>
            <rFont val="Tahoma"/>
            <family val="2"/>
          </rPr>
          <t>Note:</t>
        </r>
        <r>
          <rPr>
            <sz val="9"/>
            <color indexed="81"/>
            <rFont val="Tahoma"/>
            <family val="2"/>
          </rPr>
          <t xml:space="preserve">
When project costs are finalized, costs will be deducted from work credit balance.</t>
        </r>
      </text>
    </comment>
    <comment ref="BJ127" authorId="0" shapeId="0" xr:uid="{44176F66-0D2C-4A9F-B6B7-098C00E059B7}">
      <text>
        <r>
          <rPr>
            <b/>
            <sz val="9"/>
            <color indexed="81"/>
            <rFont val="Tahoma"/>
            <family val="2"/>
          </rPr>
          <t>Note:</t>
        </r>
        <r>
          <rPr>
            <sz val="9"/>
            <color indexed="81"/>
            <rFont val="Tahoma"/>
            <family val="2"/>
          </rPr>
          <t xml:space="preserve">
To be deducted from work credit balance when project costs are finalized.</t>
        </r>
      </text>
    </comment>
    <comment ref="AA148" authorId="0" shapeId="0" xr:uid="{80B30242-CC86-4BCF-B5C5-3F3E15351287}">
      <text>
        <r>
          <rPr>
            <b/>
            <sz val="9"/>
            <color indexed="81"/>
            <rFont val="Tahoma"/>
            <family val="2"/>
          </rPr>
          <t>Note:</t>
        </r>
        <r>
          <rPr>
            <sz val="9"/>
            <color indexed="81"/>
            <rFont val="Tahoma"/>
            <family val="2"/>
          </rPr>
          <t xml:space="preserve">
When project costs are finalized, costs will be deducted from work credit balance.</t>
        </r>
      </text>
    </comment>
    <comment ref="BJ148" authorId="0" shapeId="0" xr:uid="{C8ADCB78-2B6E-4F8E-8325-19EC6D04E7C2}">
      <text>
        <r>
          <rPr>
            <b/>
            <sz val="9"/>
            <color indexed="81"/>
            <rFont val="Tahoma"/>
            <family val="2"/>
          </rPr>
          <t>Note:</t>
        </r>
        <r>
          <rPr>
            <sz val="9"/>
            <color indexed="81"/>
            <rFont val="Tahoma"/>
            <family val="2"/>
          </rPr>
          <t xml:space="preserve">
To be deducted from work credit balance when project costs are finalized.</t>
        </r>
      </text>
    </comment>
    <comment ref="BO158" authorId="0" shapeId="0" xr:uid="{6A966A65-EFB3-48AA-A150-8A3A0FD9718F}">
      <text>
        <r>
          <rPr>
            <b/>
            <sz val="9"/>
            <color indexed="81"/>
            <rFont val="Tahoma"/>
            <family val="2"/>
          </rPr>
          <t>Note:</t>
        </r>
        <r>
          <rPr>
            <sz val="9"/>
            <color indexed="81"/>
            <rFont val="Tahoma"/>
            <family val="2"/>
          </rPr>
          <t xml:space="preserve">
Credits not purchased but gifted</t>
        </r>
      </text>
    </comment>
    <comment ref="AA161" authorId="0" shapeId="0" xr:uid="{2B383ECB-086D-4201-8793-90C7F09AFBE8}">
      <text>
        <r>
          <rPr>
            <b/>
            <sz val="9"/>
            <color indexed="81"/>
            <rFont val="Tahoma"/>
            <family val="2"/>
          </rPr>
          <t>Note:</t>
        </r>
        <r>
          <rPr>
            <sz val="9"/>
            <color indexed="81"/>
            <rFont val="Tahoma"/>
            <family val="2"/>
          </rPr>
          <t xml:space="preserve">
When project costs are finalized, costs will be deducted from work credit balance.</t>
        </r>
      </text>
    </comment>
    <comment ref="BJ161" authorId="0" shapeId="0" xr:uid="{DA7C53E0-E5A8-48BF-A9DA-B7603F2571D1}">
      <text>
        <r>
          <rPr>
            <b/>
            <sz val="9"/>
            <color indexed="81"/>
            <rFont val="Tahoma"/>
            <family val="2"/>
          </rPr>
          <t>Note:</t>
        </r>
        <r>
          <rPr>
            <sz val="9"/>
            <color indexed="81"/>
            <rFont val="Tahoma"/>
            <family val="2"/>
          </rPr>
          <t xml:space="preserve">
To be deducted from work credit balance when project costs are finalized.</t>
        </r>
      </text>
    </comment>
    <comment ref="BO164" authorId="0" shapeId="0" xr:uid="{7F2A8340-35E6-4E26-8931-BFC13DC5B0DA}">
      <text>
        <r>
          <rPr>
            <b/>
            <sz val="9"/>
            <color indexed="81"/>
            <rFont val="Tahoma"/>
            <family val="2"/>
          </rPr>
          <t>Note:</t>
        </r>
        <r>
          <rPr>
            <sz val="9"/>
            <color indexed="81"/>
            <rFont val="Tahoma"/>
            <family val="2"/>
          </rPr>
          <t xml:space="preserve">
Credits not purchased but gifted</t>
        </r>
      </text>
    </comment>
    <comment ref="BO165" authorId="0" shapeId="0" xr:uid="{D3FEFB8A-D6B0-4081-A204-ACD74B9F9934}">
      <text>
        <r>
          <rPr>
            <b/>
            <sz val="9"/>
            <color indexed="81"/>
            <rFont val="Tahoma"/>
            <family val="2"/>
          </rPr>
          <t>Note:</t>
        </r>
        <r>
          <rPr>
            <sz val="9"/>
            <color indexed="81"/>
            <rFont val="Tahoma"/>
            <family val="2"/>
          </rPr>
          <t xml:space="preserve">
Credits not purchased but gifted</t>
        </r>
      </text>
    </comment>
    <comment ref="BO177" authorId="0" shapeId="0" xr:uid="{3FCC4F61-1D74-4765-80CC-B877E9E02455}">
      <text>
        <r>
          <rPr>
            <b/>
            <sz val="9"/>
            <color indexed="81"/>
            <rFont val="Tahoma"/>
            <family val="2"/>
          </rPr>
          <t>Note:</t>
        </r>
        <r>
          <rPr>
            <sz val="9"/>
            <color indexed="81"/>
            <rFont val="Tahoma"/>
            <family val="2"/>
          </rPr>
          <t xml:space="preserve">
Credits not purchased but gifted</t>
        </r>
      </text>
    </comment>
    <comment ref="BO180" authorId="0" shapeId="0" xr:uid="{7F6C6EA0-7C5D-4799-B356-61893F34C627}">
      <text>
        <r>
          <rPr>
            <b/>
            <sz val="9"/>
            <color indexed="81"/>
            <rFont val="Tahoma"/>
            <family val="2"/>
          </rPr>
          <t>Note:</t>
        </r>
        <r>
          <rPr>
            <sz val="9"/>
            <color indexed="81"/>
            <rFont val="Tahoma"/>
            <family val="2"/>
          </rPr>
          <t xml:space="preserve">
Credits not purchased but gifted</t>
        </r>
      </text>
    </comment>
    <comment ref="BO205" authorId="0" shapeId="0" xr:uid="{EC45004F-1D1D-44E5-A6C8-28239BCF3841}">
      <text>
        <r>
          <rPr>
            <b/>
            <sz val="9"/>
            <color indexed="81"/>
            <rFont val="Tahoma"/>
            <family val="2"/>
          </rPr>
          <t>Note:</t>
        </r>
        <r>
          <rPr>
            <sz val="9"/>
            <color indexed="81"/>
            <rFont val="Tahoma"/>
            <family val="2"/>
          </rPr>
          <t xml:space="preserve">
Credits not purchased but gifted</t>
        </r>
      </text>
    </comment>
    <comment ref="D279" authorId="0" shapeId="0" xr:uid="{A6B0040B-BF05-475C-BBF5-C6AFBC6044A4}">
      <text>
        <r>
          <rPr>
            <b/>
            <sz val="9"/>
            <color indexed="81"/>
            <rFont val="Tahoma"/>
            <family val="2"/>
          </rPr>
          <t>Note:</t>
        </r>
        <r>
          <rPr>
            <sz val="9"/>
            <color indexed="81"/>
            <rFont val="Tahoma"/>
            <family val="2"/>
          </rPr>
          <t xml:space="preserve">
Design not yet started, no order created</t>
        </r>
      </text>
    </comment>
    <comment ref="AA284" authorId="0" shapeId="0" xr:uid="{72806E5B-FBEF-46FB-B7ED-217DB6390E77}">
      <text>
        <r>
          <rPr>
            <b/>
            <sz val="9"/>
            <color indexed="81"/>
            <rFont val="Tahoma"/>
            <family val="2"/>
          </rPr>
          <t>Note:</t>
        </r>
        <r>
          <rPr>
            <sz val="9"/>
            <color indexed="81"/>
            <rFont val="Tahoma"/>
            <family val="2"/>
          </rPr>
          <t xml:space="preserve">
When project costs are finalized, costs will be deducted from work credit balance.</t>
        </r>
      </text>
    </comment>
    <comment ref="BJ284" authorId="0" shapeId="0" xr:uid="{10EBA165-51C4-41C9-85FD-9746A31512C2}">
      <text>
        <r>
          <rPr>
            <b/>
            <sz val="9"/>
            <color indexed="81"/>
            <rFont val="Tahoma"/>
            <family val="2"/>
          </rPr>
          <t>Note:</t>
        </r>
        <r>
          <rPr>
            <sz val="9"/>
            <color indexed="81"/>
            <rFont val="Tahoma"/>
            <family val="2"/>
          </rPr>
          <t xml:space="preserve">
To be deducted from work credit balance when project costs are finalized.</t>
        </r>
      </text>
    </comment>
    <comment ref="AA285" authorId="0" shapeId="0" xr:uid="{DE90F1FD-CFF1-451B-9705-9F8C7FC780B0}">
      <text>
        <r>
          <rPr>
            <b/>
            <sz val="9"/>
            <color indexed="81"/>
            <rFont val="Tahoma"/>
            <family val="2"/>
          </rPr>
          <t>Note:</t>
        </r>
        <r>
          <rPr>
            <sz val="9"/>
            <color indexed="81"/>
            <rFont val="Tahoma"/>
            <family val="2"/>
          </rPr>
          <t xml:space="preserve">
When project costs are finalized, costs will be deducted from work credit balance.</t>
        </r>
      </text>
    </comment>
    <comment ref="BJ285" authorId="0" shapeId="0" xr:uid="{783573EB-B945-44F8-96F4-0A7E308256D2}">
      <text>
        <r>
          <rPr>
            <b/>
            <sz val="9"/>
            <color indexed="81"/>
            <rFont val="Tahoma"/>
            <family val="2"/>
          </rPr>
          <t>Note:</t>
        </r>
        <r>
          <rPr>
            <sz val="9"/>
            <color indexed="81"/>
            <rFont val="Tahoma"/>
            <family val="2"/>
          </rPr>
          <t xml:space="preserve">
To be deducted from work credit balance when project costs are finalized.</t>
        </r>
      </text>
    </comment>
    <comment ref="D287" authorId="0" shapeId="0" xr:uid="{BFEA1D92-5C8E-4FE9-B2F4-1132B3C7109B}">
      <text>
        <r>
          <rPr>
            <b/>
            <sz val="9"/>
            <color indexed="81"/>
            <rFont val="Tahoma"/>
            <family val="2"/>
          </rPr>
          <t>Note:</t>
        </r>
        <r>
          <rPr>
            <sz val="9"/>
            <color indexed="81"/>
            <rFont val="Tahoma"/>
            <family val="2"/>
          </rPr>
          <t xml:space="preserve">
Design not yet started, no order created</t>
        </r>
      </text>
    </comment>
    <comment ref="D299" authorId="0" shapeId="0" xr:uid="{557EDC17-00C1-4FE6-9A36-3926CDF7874B}">
      <text>
        <r>
          <rPr>
            <b/>
            <sz val="9"/>
            <color indexed="81"/>
            <rFont val="Tahoma"/>
            <family val="2"/>
          </rPr>
          <t>Note:</t>
        </r>
        <r>
          <rPr>
            <sz val="9"/>
            <color indexed="81"/>
            <rFont val="Tahoma"/>
            <family val="2"/>
          </rPr>
          <t xml:space="preserve">
Design not yet started, no order created</t>
        </r>
      </text>
    </comment>
    <comment ref="D311" authorId="0" shapeId="0" xr:uid="{373544F1-FD6E-43C7-B3BA-97EBFE0827AB}">
      <text>
        <r>
          <rPr>
            <b/>
            <sz val="9"/>
            <color indexed="81"/>
            <rFont val="Tahoma"/>
            <family val="2"/>
          </rPr>
          <t>Note:</t>
        </r>
        <r>
          <rPr>
            <sz val="9"/>
            <color indexed="81"/>
            <rFont val="Tahoma"/>
            <family val="2"/>
          </rPr>
          <t xml:space="preserve">
Design not yet started, no order created</t>
        </r>
      </text>
    </comment>
    <comment ref="AH340" authorId="1" shapeId="0" xr:uid="{96CD8181-CECD-4F29-9C2D-B05635F2C1EC}">
      <text>
        <r>
          <rPr>
            <b/>
            <sz val="9"/>
            <color indexed="81"/>
            <rFont val="Tahoma"/>
            <family val="2"/>
          </rPr>
          <t>Note:</t>
        </r>
        <r>
          <rPr>
            <sz val="9"/>
            <color indexed="81"/>
            <rFont val="Tahoma"/>
            <family val="2"/>
          </rPr>
          <t xml:space="preserve">
Circuit miles of primary underground for sub-orders were found, which may increase total circuit miles for project</t>
        </r>
      </text>
    </comment>
    <comment ref="AH352" authorId="1" shapeId="0" xr:uid="{455E1788-6510-4F2F-A4D9-BF3DA93319D5}">
      <text>
        <r>
          <rPr>
            <b/>
            <sz val="9"/>
            <color indexed="81"/>
            <rFont val="Tahoma"/>
            <family val="2"/>
          </rPr>
          <t>Note:</t>
        </r>
        <r>
          <rPr>
            <sz val="9"/>
            <color indexed="81"/>
            <rFont val="Tahoma"/>
            <family val="2"/>
          </rPr>
          <t xml:space="preserve">
Circuit miles of primary underground for sub-orders were found, which may increase total circuit miles for project</t>
        </r>
      </text>
    </comment>
    <comment ref="AH383" authorId="1" shapeId="0" xr:uid="{1E070A90-2091-4445-A207-A8EFB3B68602}">
      <text>
        <r>
          <rPr>
            <b/>
            <sz val="9"/>
            <color indexed="81"/>
            <rFont val="Tahoma"/>
            <family val="2"/>
          </rPr>
          <t>Note:</t>
        </r>
        <r>
          <rPr>
            <sz val="9"/>
            <color indexed="81"/>
            <rFont val="Tahoma"/>
            <family val="2"/>
          </rPr>
          <t xml:space="preserve">
Circuit miles of primary underground for sub-orders were found, which may increase total circuit miles for project</t>
        </r>
      </text>
    </comment>
    <comment ref="AH417" authorId="1" shapeId="0" xr:uid="{01CD95FE-36B1-4F37-9124-C1A961440FC3}">
      <text>
        <r>
          <rPr>
            <b/>
            <sz val="9"/>
            <color indexed="81"/>
            <rFont val="Tahoma"/>
            <family val="2"/>
          </rPr>
          <t>Note:</t>
        </r>
        <r>
          <rPr>
            <sz val="9"/>
            <color indexed="81"/>
            <rFont val="Tahoma"/>
            <family val="2"/>
          </rPr>
          <t xml:space="preserve">
Circuit miles of primary underground for sub-orders were found, which may increase total circuit miles for project</t>
        </r>
      </text>
    </comment>
    <comment ref="AH423" authorId="1" shapeId="0" xr:uid="{BB0B051D-09B0-4C13-8E1D-B2CFDA9790EA}">
      <text>
        <r>
          <rPr>
            <b/>
            <sz val="9"/>
            <color indexed="81"/>
            <rFont val="Tahoma"/>
            <family val="2"/>
          </rPr>
          <t>Note:</t>
        </r>
        <r>
          <rPr>
            <sz val="9"/>
            <color indexed="81"/>
            <rFont val="Tahoma"/>
            <family val="2"/>
          </rPr>
          <t xml:space="preserve">
Circuit miles of primary underground for sub-orders were found, which may increase total circuit miles for project</t>
        </r>
      </text>
    </comment>
    <comment ref="D454" authorId="0" shapeId="0" xr:uid="{09056374-6EAA-4880-942B-6BC0F50092A1}">
      <text>
        <r>
          <rPr>
            <b/>
            <sz val="9"/>
            <color indexed="81"/>
            <rFont val="Tahoma"/>
            <family val="2"/>
          </rPr>
          <t>Note:</t>
        </r>
        <r>
          <rPr>
            <sz val="9"/>
            <color indexed="81"/>
            <rFont val="Tahoma"/>
            <family val="2"/>
          </rPr>
          <t xml:space="preserve">
Design not yet started, no order created</t>
        </r>
      </text>
    </comment>
    <comment ref="D455" authorId="0" shapeId="0" xr:uid="{87065BEB-A0E4-4A64-BCD4-FE18C59865F0}">
      <text>
        <r>
          <rPr>
            <b/>
            <sz val="9"/>
            <color indexed="81"/>
            <rFont val="Tahoma"/>
            <family val="2"/>
          </rPr>
          <t>Note:</t>
        </r>
        <r>
          <rPr>
            <sz val="9"/>
            <color indexed="81"/>
            <rFont val="Tahoma"/>
            <family val="2"/>
          </rPr>
          <t xml:space="preserve">
Design not yet started, no order created</t>
        </r>
      </text>
    </comment>
    <comment ref="AA467" authorId="0" shapeId="0" xr:uid="{73DBA795-8769-410E-AF56-7A3D0941AEB1}">
      <text>
        <r>
          <rPr>
            <b/>
            <sz val="9"/>
            <color indexed="81"/>
            <rFont val="Tahoma"/>
            <family val="2"/>
          </rPr>
          <t>Note:</t>
        </r>
        <r>
          <rPr>
            <sz val="9"/>
            <color indexed="81"/>
            <rFont val="Tahoma"/>
            <family val="2"/>
          </rPr>
          <t xml:space="preserve">
When project costs are finalized, costs will be deducted from work credit balance.</t>
        </r>
      </text>
    </comment>
    <comment ref="BJ467" authorId="0" shapeId="0" xr:uid="{025B4667-F580-4A83-8B8F-9D7BAFAC72F7}">
      <text>
        <r>
          <rPr>
            <b/>
            <sz val="9"/>
            <color indexed="81"/>
            <rFont val="Tahoma"/>
            <family val="2"/>
          </rPr>
          <t>Note:</t>
        </r>
        <r>
          <rPr>
            <sz val="9"/>
            <color indexed="81"/>
            <rFont val="Tahoma"/>
            <family val="2"/>
          </rPr>
          <t xml:space="preserve">
To be deducted from work credit balance when project costs are finalized.</t>
        </r>
      </text>
    </comment>
    <comment ref="AA472" authorId="0" shapeId="0" xr:uid="{BD6FCF67-87BE-4841-8AA0-354A8919E1BC}">
      <text>
        <r>
          <rPr>
            <b/>
            <sz val="9"/>
            <color indexed="81"/>
            <rFont val="Tahoma"/>
            <family val="2"/>
          </rPr>
          <t>Note:</t>
        </r>
        <r>
          <rPr>
            <sz val="9"/>
            <color indexed="81"/>
            <rFont val="Tahoma"/>
            <family val="2"/>
          </rPr>
          <t xml:space="preserve">
When project costs are finalized, costs will be deducted from work credit balance.</t>
        </r>
      </text>
    </comment>
    <comment ref="BJ472" authorId="0" shapeId="0" xr:uid="{51F41A05-9776-4A88-99F5-90B17A9A9915}">
      <text>
        <r>
          <rPr>
            <b/>
            <sz val="9"/>
            <color indexed="81"/>
            <rFont val="Tahoma"/>
            <family val="2"/>
          </rPr>
          <t>Note:</t>
        </r>
        <r>
          <rPr>
            <sz val="9"/>
            <color indexed="81"/>
            <rFont val="Tahoma"/>
            <family val="2"/>
          </rPr>
          <t xml:space="preserve">
To be deducted from work credit balance when project costs are finalized.</t>
        </r>
      </text>
    </comment>
    <comment ref="AA480" authorId="0" shapeId="0" xr:uid="{60AB563D-7429-4C4C-8F84-7EF35C61DCCC}">
      <text>
        <r>
          <rPr>
            <b/>
            <sz val="9"/>
            <color indexed="81"/>
            <rFont val="Tahoma"/>
            <family val="2"/>
          </rPr>
          <t>Note:</t>
        </r>
        <r>
          <rPr>
            <sz val="9"/>
            <color indexed="81"/>
            <rFont val="Tahoma"/>
            <family val="2"/>
          </rPr>
          <t xml:space="preserve">
When project costs are finalized, costs will be deducted from work credit balance.</t>
        </r>
      </text>
    </comment>
    <comment ref="BJ480" authorId="0" shapeId="0" xr:uid="{7FFD8154-03B5-442E-A9B0-C05D3FEBC5D4}">
      <text>
        <r>
          <rPr>
            <b/>
            <sz val="9"/>
            <color indexed="81"/>
            <rFont val="Tahoma"/>
            <family val="2"/>
          </rPr>
          <t>Note:</t>
        </r>
        <r>
          <rPr>
            <sz val="9"/>
            <color indexed="81"/>
            <rFont val="Tahoma"/>
            <family val="2"/>
          </rPr>
          <t xml:space="preserve">
To be deducted from work credit balance when project costs are finalized.</t>
        </r>
      </text>
    </comment>
    <comment ref="AH496" authorId="1" shapeId="0" xr:uid="{B9CD1245-F6F6-4880-88BE-03DE46248C75}">
      <text>
        <r>
          <rPr>
            <b/>
            <sz val="9"/>
            <color indexed="81"/>
            <rFont val="Tahoma"/>
            <family val="2"/>
          </rPr>
          <t>Note:</t>
        </r>
        <r>
          <rPr>
            <sz val="9"/>
            <color indexed="81"/>
            <rFont val="Tahoma"/>
            <family val="2"/>
          </rPr>
          <t xml:space="preserve">
Circuit miles of primary underground for sub-orders were found, which may increase total circuit miles for project</t>
        </r>
      </text>
    </comment>
    <comment ref="D497" authorId="0" shapeId="0" xr:uid="{41EA51D0-55D8-4C83-B189-8795DD619A4E}">
      <text>
        <r>
          <rPr>
            <b/>
            <sz val="9"/>
            <color indexed="81"/>
            <rFont val="Tahoma"/>
            <family val="2"/>
          </rPr>
          <t>Note:</t>
        </r>
        <r>
          <rPr>
            <sz val="9"/>
            <color indexed="81"/>
            <rFont val="Tahoma"/>
            <family val="2"/>
          </rPr>
          <t xml:space="preserve">
Design not yet started, no order created</t>
        </r>
      </text>
    </comment>
    <comment ref="AA545" authorId="0" shapeId="0" xr:uid="{18A88AEB-B06A-4A61-A967-785AED357248}">
      <text>
        <r>
          <rPr>
            <b/>
            <sz val="9"/>
            <color indexed="81"/>
            <rFont val="Tahoma"/>
            <family val="2"/>
          </rPr>
          <t>Note:</t>
        </r>
        <r>
          <rPr>
            <sz val="9"/>
            <color indexed="81"/>
            <rFont val="Tahoma"/>
            <family val="2"/>
          </rPr>
          <t xml:space="preserve">
When project costs are finalized, costs will be deducted from work credit balance.</t>
        </r>
      </text>
    </comment>
    <comment ref="BJ545" authorId="0" shapeId="0" xr:uid="{28E52D60-D116-41FD-8769-32A4B1ED3F9A}">
      <text>
        <r>
          <rPr>
            <b/>
            <sz val="9"/>
            <color indexed="81"/>
            <rFont val="Tahoma"/>
            <family val="2"/>
          </rPr>
          <t>Note:</t>
        </r>
        <r>
          <rPr>
            <sz val="9"/>
            <color indexed="81"/>
            <rFont val="Tahoma"/>
            <family val="2"/>
          </rPr>
          <t xml:space="preserve">
To be deducted from work credit balance when project costs are finalized.</t>
        </r>
      </text>
    </comment>
    <comment ref="D546" authorId="0" shapeId="0" xr:uid="{B2BF42F9-3C06-4690-8D2A-789D87879F18}">
      <text>
        <r>
          <rPr>
            <b/>
            <sz val="9"/>
            <color indexed="81"/>
            <rFont val="Tahoma"/>
            <family val="2"/>
          </rPr>
          <t>Note:</t>
        </r>
        <r>
          <rPr>
            <sz val="9"/>
            <color indexed="81"/>
            <rFont val="Tahoma"/>
            <family val="2"/>
          </rPr>
          <t xml:space="preserve">
Design not yet started, no order created</t>
        </r>
      </text>
    </comment>
    <comment ref="BO549" authorId="0" shapeId="0" xr:uid="{CD5AE871-4A11-4590-83CC-315069910EBB}">
      <text>
        <r>
          <rPr>
            <b/>
            <sz val="9"/>
            <color indexed="81"/>
            <rFont val="Tahoma"/>
            <family val="2"/>
          </rPr>
          <t>Note:</t>
        </r>
        <r>
          <rPr>
            <sz val="9"/>
            <color indexed="81"/>
            <rFont val="Tahoma"/>
            <family val="2"/>
          </rPr>
          <t xml:space="preserve">
Credits not purchased but gifted</t>
        </r>
      </text>
    </comment>
    <comment ref="D587" authorId="0" shapeId="0" xr:uid="{F61F9E3B-7E00-497E-ADCE-AFC46E882596}">
      <text>
        <r>
          <rPr>
            <b/>
            <sz val="9"/>
            <color indexed="81"/>
            <rFont val="Tahoma"/>
            <family val="2"/>
          </rPr>
          <t>Note:</t>
        </r>
        <r>
          <rPr>
            <sz val="9"/>
            <color indexed="81"/>
            <rFont val="Tahoma"/>
            <family val="2"/>
          </rPr>
          <t xml:space="preserve">
Design not yet started, no order created</t>
        </r>
      </text>
    </comment>
    <comment ref="AA604" authorId="0" shapeId="0" xr:uid="{3C723FA5-08F6-4FA8-9B68-F6991E49FE46}">
      <text>
        <r>
          <rPr>
            <b/>
            <sz val="9"/>
            <color indexed="81"/>
            <rFont val="Tahoma"/>
            <family val="2"/>
          </rPr>
          <t>Note:</t>
        </r>
        <r>
          <rPr>
            <sz val="9"/>
            <color indexed="81"/>
            <rFont val="Tahoma"/>
            <family val="2"/>
          </rPr>
          <t xml:space="preserve">
When project costs are finalized, costs will be deducted from work credit balance.</t>
        </r>
      </text>
    </comment>
    <comment ref="BJ604" authorId="0" shapeId="0" xr:uid="{66CB85C7-878C-4891-BE74-1E8676E1CB2D}">
      <text>
        <r>
          <rPr>
            <b/>
            <sz val="9"/>
            <color indexed="81"/>
            <rFont val="Tahoma"/>
            <family val="2"/>
          </rPr>
          <t>Note:</t>
        </r>
        <r>
          <rPr>
            <sz val="9"/>
            <color indexed="81"/>
            <rFont val="Tahoma"/>
            <family val="2"/>
          </rPr>
          <t xml:space="preserve">
To be deducted from work credit balance when project costs are finalized.</t>
        </r>
      </text>
    </comment>
    <comment ref="AH624" authorId="1" shapeId="0" xr:uid="{EF3D2CD1-D44D-4566-BFCC-AE800CDED844}">
      <text>
        <r>
          <rPr>
            <b/>
            <sz val="9"/>
            <color indexed="81"/>
            <rFont val="Tahoma"/>
            <family val="2"/>
          </rPr>
          <t>Note:</t>
        </r>
        <r>
          <rPr>
            <sz val="9"/>
            <color indexed="81"/>
            <rFont val="Tahoma"/>
            <family val="2"/>
          </rPr>
          <t xml:space="preserve">
Circuit miles of primary underground for sub-orders were found, which may increase total circuit miles for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Louise Horder</author>
  </authors>
  <commentList>
    <comment ref="F3" authorId="0" shapeId="0" xr:uid="{D2CE3950-5668-4371-A58F-9580AEF0E46C}">
      <text>
        <r>
          <rPr>
            <b/>
            <sz val="9"/>
            <color indexed="81"/>
            <rFont val="Tahoma"/>
            <family val="2"/>
          </rPr>
          <t>Note:</t>
        </r>
        <r>
          <rPr>
            <sz val="9"/>
            <color indexed="81"/>
            <rFont val="Tahoma"/>
            <family val="2"/>
          </rPr>
          <t xml:space="preserve">
"Value of Work Credits (in USD) used for the Project" from Detailed Project Information tab</t>
        </r>
      </text>
    </comment>
    <comment ref="G3" authorId="0" shapeId="0" xr:uid="{46AE009E-1A36-405F-840C-B56A7AB8F036}">
      <text>
        <r>
          <rPr>
            <b/>
            <sz val="9"/>
            <color indexed="81"/>
            <rFont val="Tahoma"/>
            <family val="2"/>
          </rPr>
          <t>Note:</t>
        </r>
        <r>
          <rPr>
            <sz val="9"/>
            <color indexed="81"/>
            <rFont val="Tahoma"/>
            <family val="2"/>
          </rPr>
          <t xml:space="preserve">
"Project Completed" from Detailed Project Information tab</t>
        </r>
      </text>
    </comment>
    <comment ref="H3" authorId="0" shapeId="0" xr:uid="{36576B96-2BD3-4437-A20D-4405A549ADD4}">
      <text>
        <r>
          <rPr>
            <b/>
            <sz val="9"/>
            <color indexed="81"/>
            <rFont val="Tahoma"/>
            <family val="2"/>
          </rPr>
          <t>Note:</t>
        </r>
        <r>
          <rPr>
            <sz val="9"/>
            <color indexed="81"/>
            <rFont val="Tahoma"/>
            <family val="2"/>
          </rPr>
          <t xml:space="preserve">
"Date Rule 20A Work Credits are Redeemed" from Detailed Project Information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Norimoto, Tamon</author>
  </authors>
  <commentList>
    <comment ref="H4" authorId="0" shapeId="0" xr:uid="{CE0C00FE-1E14-4715-883E-1C4B4BB64E07}">
      <text>
        <r>
          <rPr>
            <sz val="9"/>
            <color indexed="81"/>
            <rFont val="Tahoma"/>
            <charset val="1"/>
          </rPr>
          <t>Only incoming transfers, excludes loan repayments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Louise Horder</author>
  </authors>
  <commentList>
    <comment ref="I5" authorId="0" shapeId="0" xr:uid="{73A8A83F-22CC-4582-A1A3-00E9C784615B}">
      <text>
        <r>
          <rPr>
            <b/>
            <sz val="9"/>
            <color indexed="81"/>
            <rFont val="Tahoma"/>
            <family val="2"/>
          </rPr>
          <t>Note:</t>
        </r>
        <r>
          <rPr>
            <sz val="9"/>
            <color indexed="81"/>
            <rFont val="Tahoma"/>
            <family val="2"/>
          </rPr>
          <t xml:space="preserve">
Based on updated planning calculator, if available. If not, based on Google Earth measurement.</t>
        </r>
      </text>
    </comment>
    <comment ref="J5" authorId="0" shapeId="0" xr:uid="{F44D8290-D48B-444A-9C85-F744B164B872}">
      <text>
        <r>
          <rPr>
            <b/>
            <sz val="9"/>
            <color indexed="81"/>
            <rFont val="Tahoma"/>
            <family val="2"/>
          </rPr>
          <t>Note:</t>
        </r>
        <r>
          <rPr>
            <sz val="9"/>
            <color indexed="81"/>
            <rFont val="Tahoma"/>
            <family val="2"/>
          </rPr>
          <t xml:space="preserve">
Per AACE Class 5, +100% to -50% of Potential Cost</t>
        </r>
      </text>
    </comment>
    <comment ref="K5" authorId="0" shapeId="0" xr:uid="{3C8E0EEA-AA6D-4B15-8BF7-CFDE027F2EA5}">
      <text>
        <r>
          <rPr>
            <b/>
            <sz val="9"/>
            <color indexed="81"/>
            <rFont val="Tahoma"/>
            <family val="2"/>
          </rPr>
          <t>Note:</t>
        </r>
        <r>
          <rPr>
            <sz val="9"/>
            <color indexed="81"/>
            <rFont val="Tahoma"/>
            <family val="2"/>
          </rPr>
          <t xml:space="preserve">
Per AACE Class 5, +100% to -50% of Potential Cost</t>
        </r>
      </text>
    </comment>
    <comment ref="L5" authorId="0" shapeId="0" xr:uid="{6BF9CC28-9F7E-4BC1-AD7D-9E4F30F65B55}">
      <text>
        <r>
          <rPr>
            <b/>
            <sz val="9"/>
            <color indexed="81"/>
            <rFont val="Tahoma"/>
            <family val="2"/>
          </rPr>
          <t>Note:</t>
        </r>
        <r>
          <rPr>
            <sz val="9"/>
            <color indexed="81"/>
            <rFont val="Tahoma"/>
            <family val="2"/>
          </rPr>
          <t xml:space="preserve">
Based on updated planning calculator, if available. If not, based on Google Earth measurement.</t>
        </r>
      </text>
    </comment>
  </commentList>
</comments>
</file>

<file path=xl/sharedStrings.xml><?xml version="1.0" encoding="utf-8"?>
<sst xmlns="http://schemas.openxmlformats.org/spreadsheetml/2006/main" count="45602" uniqueCount="2574">
  <si>
    <t>Pacific Gas and Electric Company data for R.17-05-010 submitted on 4/17/2020</t>
  </si>
  <si>
    <t xml:space="preserve">              (I.d-g, II.a-c)  Detailed Project Information</t>
  </si>
  <si>
    <t>Rule 20A Community</t>
  </si>
  <si>
    <t>Project Details</t>
  </si>
  <si>
    <t>Number of Projects Per Community (Totals)</t>
  </si>
  <si>
    <t>Project Timelines</t>
  </si>
  <si>
    <t>Project Execution Details</t>
  </si>
  <si>
    <t>Who Perfromed the Work</t>
  </si>
  <si>
    <t>Costs</t>
  </si>
  <si>
    <t>Work Credits</t>
  </si>
  <si>
    <t>Delays, Challenges to Completion</t>
  </si>
  <si>
    <t xml:space="preserve">Environmental and Cultural Issues </t>
  </si>
  <si>
    <t>Project Name</t>
  </si>
  <si>
    <t>Unique Project Identifier (e.g. Work Order No.)</t>
  </si>
  <si>
    <t>Undergrounding District Name</t>
  </si>
  <si>
    <t>Zip Code</t>
  </si>
  <si>
    <t>Census Tract</t>
  </si>
  <si>
    <t>Disadvantaged Community Census Tract</t>
  </si>
  <si>
    <t>Percent of CARE Customers in Census Tracts Affected by the Project</t>
  </si>
  <si>
    <t xml:space="preserve">Street location of the project, or the location boundary (if more than one street) </t>
  </si>
  <si>
    <t>Fire Hazard Severity Zone</t>
  </si>
  <si>
    <t>Please describe the reason(s) the project was qualified under Rule 20A project criteria*</t>
  </si>
  <si>
    <t>Please Cite the Original Document(s) by Name in which Rule 20A Project Qualifications were Assessed for the Project</t>
  </si>
  <si>
    <t xml:space="preserve">Is the Project Compelete? </t>
  </si>
  <si>
    <t>Number of Projects with Undergrounding District that Were Formed**</t>
  </si>
  <si>
    <t xml:space="preserve">Number of Projects Initiated for the next ten years (Project has started but no utilities conversion plan)** </t>
  </si>
  <si>
    <t>Number of Projects in planning phase with a Utilities Conversion Plan**</t>
  </si>
  <si>
    <t xml:space="preserve"> Number of Projects in progress (construction)**</t>
  </si>
  <si>
    <t>Number of Projects Completed**</t>
  </si>
  <si>
    <t xml:space="preserve">Urban/ Suburban/ Rural </t>
  </si>
  <si>
    <t xml:space="preserve">Disadvantaged Community? </t>
  </si>
  <si>
    <t>Project Resolution Pass Date/Date of Undergrounding District Formation</t>
  </si>
  <si>
    <t>Project Design Start Date</t>
  </si>
  <si>
    <t>Project Construction Start Date</t>
  </si>
  <si>
    <t>Project Construction End Date</t>
  </si>
  <si>
    <t xml:space="preserve">Project Completed </t>
  </si>
  <si>
    <t xml:space="preserve">Date Rule 20A Work Credits are Redeemed </t>
  </si>
  <si>
    <t>Please Explain if Credits were Transferred Over Additional Days</t>
  </si>
  <si>
    <t>Total Business Days (S5-R5)</t>
  </si>
  <si>
    <t>If Project not completed, Expected Completion Date</t>
  </si>
  <si>
    <t>Date Cancelled, if Cancelled</t>
  </si>
  <si>
    <t>Number of Poles Removed</t>
  </si>
  <si>
    <t>Number of meters converted to underground services</t>
  </si>
  <si>
    <t>Circuit miles of primary underground lines installed</t>
  </si>
  <si>
    <t>Project Trenched Footage</t>
  </si>
  <si>
    <t>Characterization of Project Area</t>
  </si>
  <si>
    <t xml:space="preserve">Were Contractors Hired for any Portion of Project Completion? </t>
  </si>
  <si>
    <t xml:space="preserve">% of Project Work Performed by Electric Utility (In-house) and funded by Rule 20A Work Credits </t>
  </si>
  <si>
    <t xml:space="preserve">% of Project Work Performed by Contractors and funded by Rule 20A Work Credits </t>
  </si>
  <si>
    <t>Total % Work Performed that was funded by Rule 20A Work Credits</t>
  </si>
  <si>
    <t>Estimated Cost of Projects Initiated/ in Progress</t>
  </si>
  <si>
    <t>Work Credits Redeemed</t>
  </si>
  <si>
    <t>Factor for 2018 Real Dollars</t>
  </si>
  <si>
    <t>Work Credits Redeemed in 2018 Real Dollars</t>
  </si>
  <si>
    <t>Cost per foot – Nominal Dollars</t>
  </si>
  <si>
    <t>Cost per foot – 2018 Real Dollars</t>
  </si>
  <si>
    <t xml:space="preserve">Non-Ratepayer Repaving Costs </t>
  </si>
  <si>
    <t>Non-Ratepayer Communications Infrastructure Costs</t>
  </si>
  <si>
    <t>Non-Ratepayer Streetlighting Costs</t>
  </si>
  <si>
    <t xml:space="preserve">Non-Ratepayer City Department Staff Time Costs </t>
  </si>
  <si>
    <t>Subsurface Transformers Costs funded by Rule 20A Work Credits (if any)</t>
  </si>
  <si>
    <t>Percent of Subsurface Transformers funded by Rule 20A Work Credits (N/A if none)</t>
  </si>
  <si>
    <t>Grid Hardening work funded by Rule 20A Work Credits (if any)</t>
  </si>
  <si>
    <t>Percent of Grid Hardening work funded by Rule 20A Work Credits (N/A if none)</t>
  </si>
  <si>
    <t>Direct Payment by Community to Utility for Insufficient Rule 20A funds</t>
  </si>
  <si>
    <t>Total Non-Ratepayer Costs (sum of AK5 through AO5)</t>
  </si>
  <si>
    <t>Total Cost of Completed Project AJ5 + AP5 (Equals AJ5 if no known Non-Ratepayer Costs)</t>
  </si>
  <si>
    <t>Difference Between Total Cost and Esitmated Cost (AO5-AP5)</t>
  </si>
  <si>
    <t>Identify and Quantify Factors that Contribute to Cost Variances</t>
  </si>
  <si>
    <t>Adjustments to Previously Completed Projects</t>
  </si>
  <si>
    <t>Date of Adjustments</t>
  </si>
  <si>
    <t>Value of Work Credits (in USD) used for the Project</t>
  </si>
  <si>
    <t>All Eligible Work Credits Available to Community at the Time When Work Credits are Redeemed (Excluding Borrowing Forward and Purchasing from Other Communities)</t>
  </si>
  <si>
    <t>Value of Work Credits Borrowed Forward up to 5 Years</t>
  </si>
  <si>
    <t>Value of Work Credits Borrowed Forward Beyond 5 Years</t>
  </si>
  <si>
    <t>Please Cite by Name of Document(s) in Which Utility Gained CPUC Approval to Permit Communities to Borrow Forward Beyond 5 Years</t>
  </si>
  <si>
    <t xml:space="preserve">Did the Project (completed or underway) rely on purchased credits from other communities? </t>
  </si>
  <si>
    <t xml:space="preserve">Value of Credits Purchased from other communities </t>
  </si>
  <si>
    <t>Source of Purchased Work Credits</t>
  </si>
  <si>
    <t xml:space="preserve">Percent of Ratepayer Project Funding from Credits Purchased from other communities </t>
  </si>
  <si>
    <t>Cost of Acquiring Those Credits (e.g. $0.50 per each $1 of Credits, if known)</t>
  </si>
  <si>
    <t>Please Cite Document(s) by Name in Which Utility Granted Approval of Credit Purchasing Transaction Between Communities</t>
  </si>
  <si>
    <t>Delays Due to IOU and/or Third Party Contractor Design &amp; Construction</t>
  </si>
  <si>
    <t>Delays to Local Government Coordination Challenges</t>
  </si>
  <si>
    <t>Delays Due to Challenges with Communication Providers or Sewage Entities</t>
  </si>
  <si>
    <t xml:space="preserve">Delays Due to Unexpected Events </t>
  </si>
  <si>
    <t>Delays Due to Insufficient Work Credits at Initiation or During the Project Lifecycle</t>
  </si>
  <si>
    <t>Delays Due to Other Causes</t>
  </si>
  <si>
    <t>Unknown Cause of Delays</t>
  </si>
  <si>
    <t>Additional Challenges to Project Completion (if Unfinished) and Experienced by Projects (if completed)</t>
  </si>
  <si>
    <t>Environmental Issues (e.g. contaminated soils)</t>
  </si>
  <si>
    <t>Amount Paid for Remediation (if any)</t>
  </si>
  <si>
    <t>Amount of Rule 20A Credits Paid for Remediation (if any)</t>
  </si>
  <si>
    <t>Cultural Issues</t>
  </si>
  <si>
    <t>Amount Paid for Resolving Cultural Issues (if any)</t>
  </si>
  <si>
    <t>Amount of Rule 20A Credits Paid for Resolving Cultural Issues (if any)</t>
  </si>
  <si>
    <t>Name</t>
  </si>
  <si>
    <t>Number</t>
  </si>
  <si>
    <t>Yes/No/Uncertain</t>
  </si>
  <si>
    <t>%</t>
  </si>
  <si>
    <t>Address</t>
  </si>
  <si>
    <t>Zone 1/Tier 2/Tier 3/None/Unknown</t>
  </si>
  <si>
    <t>Explanation</t>
  </si>
  <si>
    <t>Yes/No/Unknown</t>
  </si>
  <si>
    <t>Total Number</t>
  </si>
  <si>
    <t>Date</t>
  </si>
  <si>
    <t>Miles</t>
  </si>
  <si>
    <t>Feet</t>
  </si>
  <si>
    <t>Nominal $</t>
  </si>
  <si>
    <t>2018 Real $</t>
  </si>
  <si>
    <t>Explanation &amp; Nominal $</t>
  </si>
  <si>
    <t>Alameda County</t>
  </si>
  <si>
    <t>ALAMEDA COUNTY</t>
  </si>
  <si>
    <t>*CANC* E14TH ST PH 3</t>
  </si>
  <si>
    <t>N/A</t>
  </si>
  <si>
    <t>No</t>
  </si>
  <si>
    <t>TBD</t>
  </si>
  <si>
    <t>Cancelled project</t>
  </si>
  <si>
    <t/>
  </si>
  <si>
    <t>N/A, project cancelled</t>
  </si>
  <si>
    <t>E 14TH PH II</t>
  </si>
  <si>
    <t>E 14TH PH 2</t>
  </si>
  <si>
    <t>E 14TH ST, 162ND &amp; HWY 238</t>
  </si>
  <si>
    <t>None</t>
  </si>
  <si>
    <t>Resolution# 2000-77</t>
  </si>
  <si>
    <t>Yes</t>
  </si>
  <si>
    <t>Unknown</t>
  </si>
  <si>
    <t xml:space="preserve"> </t>
  </si>
  <si>
    <t>E14TH I R20A</t>
  </si>
  <si>
    <t>E 14TH PH 1</t>
  </si>
  <si>
    <t>Urban</t>
  </si>
  <si>
    <t>Commercial</t>
  </si>
  <si>
    <t>Restrictive work conditions</t>
  </si>
  <si>
    <t>HESPERIAN BLVD, ALAMEDA COUNTY</t>
  </si>
  <si>
    <t>HESPERIAN BLVD, UUD# 19</t>
  </si>
  <si>
    <t>HESPERIAN BLVD, HWY 880 &amp; WEST A ST</t>
  </si>
  <si>
    <t>Project met one or more Rule 20A criteria</t>
  </si>
  <si>
    <t>Ordinance# 2009-6</t>
  </si>
  <si>
    <t>Project not completed or closed</t>
  </si>
  <si>
    <t>Project in progress</t>
  </si>
  <si>
    <t>Scope change after new business project was cancelled</t>
  </si>
  <si>
    <t>LEWELLING BLVD</t>
  </si>
  <si>
    <t>Resolution# 2004-820</t>
  </si>
  <si>
    <t>ALBANY</t>
  </si>
  <si>
    <t>BUCHANAN ST &amp; MARIN AVE PH 1, ALBANY</t>
  </si>
  <si>
    <t>BUCHANAN/MARIN</t>
  </si>
  <si>
    <t>MARIN AVE, SAN PABLO AVE &amp; MASONIC AVE</t>
  </si>
  <si>
    <t>Resolution# 2010-32</t>
  </si>
  <si>
    <t>Residential</t>
  </si>
  <si>
    <t>Unexpected field conditions</t>
  </si>
  <si>
    <t>Insufficient allocation. Design issues.</t>
  </si>
  <si>
    <t>BERKELEY</t>
  </si>
  <si>
    <t>GRIZZLY PEAK BLVD, BERKELEY</t>
  </si>
  <si>
    <t>GRIZZLY PEAK BLVD, UUD# 48</t>
  </si>
  <si>
    <t>GRIZZLY PEAK BLVD, HILL RD, SUMMIT RD, SUMMIT LN, SENIOR AVE, HARVARD CIR, FAIRLAWN &amp; AVENIDA DR</t>
  </si>
  <si>
    <t>Tier 2</t>
  </si>
  <si>
    <t>Resolution# 56,934 - N.S.</t>
  </si>
  <si>
    <t>Easement acquisitions. Retaining wall design.</t>
  </si>
  <si>
    <t>MILLER/STEVENSON</t>
  </si>
  <si>
    <t>Suburban</t>
  </si>
  <si>
    <t>VISTAMONT AVE, BERKELEY</t>
  </si>
  <si>
    <t>VISATMONT AVE, UUD# 35A</t>
  </si>
  <si>
    <t>VISTAMONT AVE, WILD CAT CANYON RD, MY WAY, ROCHDALE WAY, ROSEMONT AVE</t>
  </si>
  <si>
    <t>Tier 2 (part of project in or adjacent to Tier 3)</t>
  </si>
  <si>
    <t>Resolution# 56,972-N.S.</t>
  </si>
  <si>
    <t>Project in planning phase</t>
  </si>
  <si>
    <t>Insufficient allocation</t>
  </si>
  <si>
    <t>DUBLIN</t>
  </si>
  <si>
    <t>DOUGHERTY</t>
  </si>
  <si>
    <t>DUBLIN BLVD, DUBLIN</t>
  </si>
  <si>
    <t>DUBLIN BLVD</t>
  </si>
  <si>
    <t>DUBLIN BLVD, CIVIC DR, DUBLIN CT</t>
  </si>
  <si>
    <t>Ordinance# 4-13</t>
  </si>
  <si>
    <t>Vallejo</t>
  </si>
  <si>
    <t>PG&amp;E does not grant approval for credit transfer transactions. Credit transfers are agreed upon between communities.</t>
  </si>
  <si>
    <t>FREMONT</t>
  </si>
  <si>
    <t>BAY ST</t>
  </si>
  <si>
    <t>CENTRAL AVE</t>
  </si>
  <si>
    <t>FREMONT BLVD-IRVINGTON</t>
  </si>
  <si>
    <t>WASH/680</t>
  </si>
  <si>
    <t>Other</t>
  </si>
  <si>
    <t>WASHINGTON &amp; ROBERTS</t>
  </si>
  <si>
    <t>WASHINGTON BLVD &amp; ROBERTS AVE, UUD# 35</t>
  </si>
  <si>
    <t>WASHINGTON BLVD &amp; ROBERTS AVE, OSGOOD/DRISCOLL RD &amp; ALICE ST</t>
  </si>
  <si>
    <t>Ordinance# 2520</t>
  </si>
  <si>
    <t>FREMONT BLVD, FREMONT</t>
  </si>
  <si>
    <t>No Order</t>
  </si>
  <si>
    <t>UUD# 38</t>
  </si>
  <si>
    <t>FREMONT BLVD BETWEEN ALDER AVE &amp; THORNTON AVE</t>
  </si>
  <si>
    <t>Ordinance# 12-2018</t>
  </si>
  <si>
    <t>PERALTA BLVD, FREMONT</t>
  </si>
  <si>
    <t>UUD 37</t>
  </si>
  <si>
    <t>PERALTA BLVD FROM FREMONT BLVD TO SEQUOIA RD</t>
  </si>
  <si>
    <t>Ordinance# 11-2018</t>
  </si>
  <si>
    <t>Rural</t>
  </si>
  <si>
    <t>HAYWARD</t>
  </si>
  <si>
    <t>*CANC* EP WATKINS ST HAYWARD R20A</t>
  </si>
  <si>
    <t>MISSION BLVD DIST 25</t>
  </si>
  <si>
    <t>MISSION BLVD, DIST 25</t>
  </si>
  <si>
    <t>MISSION BLVD, HARDER RD &amp; SYCAMORE RD</t>
  </si>
  <si>
    <t>Resolution# 01-025</t>
  </si>
  <si>
    <t>3 subsurface transformers</t>
  </si>
  <si>
    <t>MISSION BLVD DIST 29 HAYWARD R20A</t>
  </si>
  <si>
    <t>MISSION BLVD DIST 29</t>
  </si>
  <si>
    <t>MISSION BLVD, A ST; PAST ROSE ST TO CITY LIMIT</t>
  </si>
  <si>
    <t>Resolution# 10-183</t>
  </si>
  <si>
    <t>MISSION BLVD DIST 30 HAYWARD R20A</t>
  </si>
  <si>
    <t>MISSION BLVD DIST 30</t>
  </si>
  <si>
    <t>MISSION BLVD, SOUTH OF ARROWHEAD &amp; GRESEL ST</t>
  </si>
  <si>
    <t>Resolution# 10-184</t>
  </si>
  <si>
    <t>Corcoran</t>
  </si>
  <si>
    <t>MISSION OVERHILL DIST 27</t>
  </si>
  <si>
    <t>MISSION OVERHILL, DIST 27</t>
  </si>
  <si>
    <t>MISSION BLVD, CALHOUN &amp; OVERHILL DR</t>
  </si>
  <si>
    <t>Resolution# 07-135</t>
  </si>
  <si>
    <t>7 subsurface transformers</t>
  </si>
  <si>
    <t>MISSION/CALHOUN</t>
  </si>
  <si>
    <t>LIVERMORE</t>
  </si>
  <si>
    <t>*CANC* NORTH L ST</t>
  </si>
  <si>
    <t>CONCANNON</t>
  </si>
  <si>
    <t>ISABEL AVE, LIVERMORE</t>
  </si>
  <si>
    <t>ISABEL AVE</t>
  </si>
  <si>
    <t>ISABEL AVE, VINEYARD AVE/NORTH OF CONANNON BLVD</t>
  </si>
  <si>
    <t>Resolution# 2014-026</t>
  </si>
  <si>
    <t>NEWARK</t>
  </si>
  <si>
    <t>NEWARK BLVD, NEWARK</t>
  </si>
  <si>
    <t>NEWARK UNDERGROUND DISTRICT NO. 15</t>
  </si>
  <si>
    <t>NEWARK BLVD BTW FAIR AVE &amp; BELLHAVEN AVE</t>
  </si>
  <si>
    <t>Resolution# 10,966</t>
  </si>
  <si>
    <t>OAKLAND</t>
  </si>
  <si>
    <t>MACARTHUR PH 1</t>
  </si>
  <si>
    <t>MACARTHUR PH 2</t>
  </si>
  <si>
    <t>MACARTHUR PH 3</t>
  </si>
  <si>
    <t>PIEDMONT PINES PH 1</t>
  </si>
  <si>
    <t>PIEDMONT PINES, MONTEREY BLVD &amp; WILTON DR</t>
  </si>
  <si>
    <t>Tier 3 (part of project in or adjacent to Tier 2)</t>
  </si>
  <si>
    <t>Resolution# 75652</t>
  </si>
  <si>
    <t>PIEDMONT PINES PH 2, OAKLAND</t>
  </si>
  <si>
    <t>PIEDMONT PINES PH 2</t>
  </si>
  <si>
    <t>CHELTON DR, SKYLINE BLVD &amp; SCARBOROUGH DR</t>
  </si>
  <si>
    <t>PIEDMONT PINES PH 3, OAKLAND</t>
  </si>
  <si>
    <t>PIEDMONT PINES AREA, UUD# 232</t>
  </si>
  <si>
    <t>CASTLE DR/SKYLINE BLVD FROM MOUNTAINGATE WAY TO ASCOT DR</t>
  </si>
  <si>
    <t>PLEASANTON</t>
  </si>
  <si>
    <t>FIRST ST</t>
  </si>
  <si>
    <t>STANLEY BLVD, PLEASANTON</t>
  </si>
  <si>
    <t>STANLEY BLVD</t>
  </si>
  <si>
    <t>STANLEY BLVD, SANTA RITA RD, FIRST ST</t>
  </si>
  <si>
    <t>Resolution# 12-513</t>
  </si>
  <si>
    <t>Restoration work</t>
  </si>
  <si>
    <t>SAN LEANDRO</t>
  </si>
  <si>
    <t>BAYFAIR</t>
  </si>
  <si>
    <t>BAYFAIR MALL</t>
  </si>
  <si>
    <t>BAYFAIR MALL, E 14TH ST</t>
  </si>
  <si>
    <t>E 14TH ST N/O BAYFAIR, SAN LEANDRO</t>
  </si>
  <si>
    <t>BAYFAIR PH 2</t>
  </si>
  <si>
    <t>E 14TH ST, 150TH &amp; THORNTON AVE</t>
  </si>
  <si>
    <t>Resolution# 09-065</t>
  </si>
  <si>
    <t>EDEN RD SAN LEANDRO R20A</t>
  </si>
  <si>
    <t>EDEN RD</t>
  </si>
  <si>
    <t>EDEN RD, DOOLITTLE DR TO END OF POLE LINE</t>
  </si>
  <si>
    <t>Resolution# 2011-106</t>
  </si>
  <si>
    <t>W. ESTUDILLO</t>
  </si>
  <si>
    <t>W ESTUDILLO</t>
  </si>
  <si>
    <t>UNION CITY</t>
  </si>
  <si>
    <t xml:space="preserve">C:EP SMITH STREET RULE 20A CITY OF *CANC </t>
  </si>
  <si>
    <t>MISSION &amp; DECOTO RD, UNION CITY</t>
  </si>
  <si>
    <t>MISSION BLVD, UUD# 19</t>
  </si>
  <si>
    <t>MISSION BLVD, DECOTO RD &amp; 7TH ST/APPIAN WAY</t>
  </si>
  <si>
    <t>Resolution# 3755-09</t>
  </si>
  <si>
    <t>Alameda County Total</t>
  </si>
  <si>
    <t>Amador County</t>
  </si>
  <si>
    <t>AMADOR COUNTY</t>
  </si>
  <si>
    <t>FIDDLETOWN</t>
  </si>
  <si>
    <t>Part of project in or adjacent to Zone 1</t>
  </si>
  <si>
    <t>Amador County Total</t>
  </si>
  <si>
    <t>Butte County</t>
  </si>
  <si>
    <t>BUTTE COUNTY</t>
  </si>
  <si>
    <t>COHASSET RD AND EAST AVE, CHICO</t>
  </si>
  <si>
    <t>BUTTE COUNTY, CHICO</t>
  </si>
  <si>
    <t>EAST AVE COHASSET TO CEONOTHUS</t>
  </si>
  <si>
    <t>CHICO</t>
  </si>
  <si>
    <t>BRUCE RD DIST 16, CHICO</t>
  </si>
  <si>
    <t>BRUCE RD DIST 16</t>
  </si>
  <si>
    <t>BRUCE RD, EAST 20TH ST &amp; STATE HWY 32</t>
  </si>
  <si>
    <t>Resolution# 73-16 &amp; 16-141</t>
  </si>
  <si>
    <t>Communication participants' slow response to required RFI's. City's additonal future road improvement plans resulted in adjustments to design.  Internal resource limitation.  During construction, rock was encountered and rock trenching/boring had to be performed.  Easement acquisition challenges.  Weather impacted schedule and site access.</t>
  </si>
  <si>
    <t>GEPEAST AVE RULE 20; CEONOTHUS TO CACT</t>
  </si>
  <si>
    <t>EAST AVE; CEONOTHUS TO CACT</t>
  </si>
  <si>
    <t>NORTH ESPLANADE DIST 17, CHICO</t>
  </si>
  <si>
    <t>NORTH ESPLANADE DIST 17</t>
  </si>
  <si>
    <t>NORTH ESPLANADE, EATON RD &amp; LEORA CT</t>
  </si>
  <si>
    <t>Resolution# 74-16 &amp; 16-142</t>
  </si>
  <si>
    <t>WARNER ST DIST 18, CHICO</t>
  </si>
  <si>
    <t>WARNER ST DIST 18</t>
  </si>
  <si>
    <t>WARNER ST, SACRAMENTO AVE &amp; 1ST W ST</t>
  </si>
  <si>
    <t>Resolution# 75-16 &amp; 16-143</t>
  </si>
  <si>
    <t>OROVILLE</t>
  </si>
  <si>
    <t>C:E PC R-20A TABLE MT,OROVILLE SUB ORDER</t>
  </si>
  <si>
    <t>TABLE MT, OROVILLE</t>
  </si>
  <si>
    <t>C:E PC R-20A TBL MT.ST LTS,SUBORDER*CANC</t>
  </si>
  <si>
    <t>E PC R-20A MONTGOMERY STREET,OROVILLE</t>
  </si>
  <si>
    <t>MONTGOMERY ST, OROVILLE</t>
  </si>
  <si>
    <t>OROVILLE, BUTTE COUNTY</t>
  </si>
  <si>
    <t>MYERS ST, OROVILLE</t>
  </si>
  <si>
    <t>MYERS ST</t>
  </si>
  <si>
    <t>MYERS ST, ORO DAM BLVD &amp; LINCOLN BLVD</t>
  </si>
  <si>
    <t>Resolution# 11-128</t>
  </si>
  <si>
    <t>City lacks funding for costs not covered by allocation</t>
  </si>
  <si>
    <t>PARADISE</t>
  </si>
  <si>
    <t>ALMOND ST PARADISE R20A</t>
  </si>
  <si>
    <t>ALMOND ST</t>
  </si>
  <si>
    <t>ALMOND ST, PEARSON RD &amp; ELLIOTT RD</t>
  </si>
  <si>
    <t>Resolution# 16-76</t>
  </si>
  <si>
    <t>Easement acquisitions. Future improvements caused design conflicts and re-design. Communication utility's delayed responses to design questions. Internal resource limitation.</t>
  </si>
  <si>
    <t>CLARK RD &amp; SKYWAY</t>
  </si>
  <si>
    <t>Tier 3</t>
  </si>
  <si>
    <t>Butte County Total</t>
  </si>
  <si>
    <t>Calaveras County</t>
  </si>
  <si>
    <t>CALAVERAS COUNTY</t>
  </si>
  <si>
    <t>MTN. RANCH ROAD PH 1, CALAVERAS COUNTY</t>
  </si>
  <si>
    <t>MOUNTAIN RANCH RD PH 1, UUD# 8</t>
  </si>
  <si>
    <t>MOUNTAIN RANCH RD, PARK DR &amp; POPE ST</t>
  </si>
  <si>
    <t>Resolution# 05-310</t>
  </si>
  <si>
    <t>MTN. RANCH ROAD PH 2, CALAVERAS COUNTY</t>
  </si>
  <si>
    <t>MOUNTAIN RANCH RD PH 2, UUD# 8</t>
  </si>
  <si>
    <t>MOUNTAIN RANCH RD, E ST CHARLES ST &amp; MARSHALL AVE</t>
  </si>
  <si>
    <t>Cultural resource review and monitoring</t>
  </si>
  <si>
    <t>SAN ANDREAS RULE PH #1 RULE 20A</t>
  </si>
  <si>
    <t>SAN ANDREAS PH 1</t>
  </si>
  <si>
    <t>ST CHARLES (HWY 49) SAN ANDREAS</t>
  </si>
  <si>
    <t>ST CHARLES ST, HWY 49, UUD# 9</t>
  </si>
  <si>
    <t>ST CHARLES ST, HWY 49</t>
  </si>
  <si>
    <t>Resolution# 99-100</t>
  </si>
  <si>
    <t>STATE HWY 49 PH3 SAN ANDREAS R20A</t>
  </si>
  <si>
    <t>Calaveras County Total</t>
  </si>
  <si>
    <t>Colusa County</t>
  </si>
  <si>
    <t>COLUSA, COLUSA COUNTY</t>
  </si>
  <si>
    <t>BRIDGE ST, COLUSA</t>
  </si>
  <si>
    <t>BRUCE ST</t>
  </si>
  <si>
    <t>BRIDGE ST, MARKET ST &amp; TUTTLE LN</t>
  </si>
  <si>
    <t>Resolution# 16-34 &amp; 16-036</t>
  </si>
  <si>
    <t>Insufficient allocation. Project costs higher than expected. Complicated design due to future Caltrans road improvements. Encountered ground water during excavation and unmarked fiber optics.</t>
  </si>
  <si>
    <t>Colusa County Total</t>
  </si>
  <si>
    <t>Contra Costa County</t>
  </si>
  <si>
    <t>ANTIOCH</t>
  </si>
  <si>
    <t>*CANC* R1 EP JAMES DONLON BLVD-ANT 20A</t>
  </si>
  <si>
    <t>GEP-RULE 20A SOMERSVILLE RD-ANTIOCH</t>
  </si>
  <si>
    <t>SOMERSVILLE RD, ANTIOCH</t>
  </si>
  <si>
    <t>HILLCREST AVE</t>
  </si>
  <si>
    <t>HILLCREST AVE, ANTIOCH</t>
  </si>
  <si>
    <t>HILLCREST AVE, E 18TH AVE &amp; UNION PACIFIC RAILROAD TRACKS</t>
  </si>
  <si>
    <t>Resolution# 2005-117</t>
  </si>
  <si>
    <t>SOMERSVILLE ROAD</t>
  </si>
  <si>
    <t>SOMERSVILLE RD, UUD# 21</t>
  </si>
  <si>
    <t>SOMERSVILLE RD, MAHOGANY WY &amp; DELTA FAIR BLVD</t>
  </si>
  <si>
    <t>Resolution# 2008/108</t>
  </si>
  <si>
    <t>BRENTWOOD</t>
  </si>
  <si>
    <t>FAIRVIEW AVE, BRENTWOOD</t>
  </si>
  <si>
    <t>FAIRVIEW AVE</t>
  </si>
  <si>
    <t>FAIRVIEW AVE, SAN JOSE AVE, SAN CREEK CHANNEL</t>
  </si>
  <si>
    <t>Ordinance# 903</t>
  </si>
  <si>
    <t>Labor costs</t>
  </si>
  <si>
    <t>CLAYTON</t>
  </si>
  <si>
    <t xml:space="preserve">C:ES RULE 20, CENTER ST, CLAYTON         </t>
  </si>
  <si>
    <t xml:space="preserve">CENTER ST, CLAYTON         </t>
  </si>
  <si>
    <t>2006</t>
  </si>
  <si>
    <t>CONCORD</t>
  </si>
  <si>
    <t>EAST STREET R20A</t>
  </si>
  <si>
    <t>EAST ST</t>
  </si>
  <si>
    <t>MARKET ST, CONCORD</t>
  </si>
  <si>
    <t>MARKET ST</t>
  </si>
  <si>
    <t>MARKET ST, WILLOW PASS RD &amp; 1945 MARKET ST</t>
  </si>
  <si>
    <t>Resolution# 10-30</t>
  </si>
  <si>
    <t>RULE 20A WILLOW PASS RD &amp; LANDANA, CON</t>
  </si>
  <si>
    <t>WILLOW PASS RD &amp; LANDANA, CONCORD</t>
  </si>
  <si>
    <t>THE ALAMEDA</t>
  </si>
  <si>
    <t>THE ALAMEDA, CLAYTON RD &amp; CORDOVA WY</t>
  </si>
  <si>
    <t>Customer service conversion issues</t>
  </si>
  <si>
    <t xml:space="preserve">WILLOW PASS RD, CONCORD </t>
  </si>
  <si>
    <t>WILLOW PASS RD UUD PH 2</t>
  </si>
  <si>
    <t>WILLOW PASS RD, ASHDALE DR &amp; LANDANA DR</t>
  </si>
  <si>
    <t>Resolution# 02-53</t>
  </si>
  <si>
    <t>CONTRA COSTA COUNTY</t>
  </si>
  <si>
    <t>BAILEY RD, CONTRA COSTA COUNTY</t>
  </si>
  <si>
    <t>WILLOW PASS RD/BAILEY RD, BAY POINT AREA, UUD# 31</t>
  </si>
  <si>
    <t>BAILEY RD, CANAL RD &amp; WILLOW PASS RD, WILLOW PASS RD, BAILEY RD &amp; CRIVELLO AVE</t>
  </si>
  <si>
    <t>Resolution# 2013/351</t>
  </si>
  <si>
    <t>Revocable license agreement with EBMUD has challenged Joint trench design completion. Trenching depth for water and nitrogen crossings add duration to project schedule.</t>
  </si>
  <si>
    <t>PARKER R20A-PARKER AVENUE-RODEO</t>
  </si>
  <si>
    <t>PARKER AVE, RODEO</t>
  </si>
  <si>
    <t>DANVILLE</t>
  </si>
  <si>
    <t>CAMINO TASSAJARA 20A, DANVILLE</t>
  </si>
  <si>
    <t>CAMINO TASSAJARA, DANVILLE</t>
  </si>
  <si>
    <t>CAMINO TASSAJARA PH2, DANVILLE</t>
  </si>
  <si>
    <t>CAMINO TASSAJARA</t>
  </si>
  <si>
    <t>CAMINO TASSAJARA, WOODSIDE DR &amp; CROW CANYON RD</t>
  </si>
  <si>
    <t>Resolution# 97-2003</t>
  </si>
  <si>
    <t>EL CERRITO</t>
  </si>
  <si>
    <t>FAIRMOUNT R 20A</t>
  </si>
  <si>
    <t>FAIRMOUNT</t>
  </si>
  <si>
    <t>CIVIC CENTER, EL CERRITO</t>
  </si>
  <si>
    <t>CIVIC CENTER</t>
  </si>
  <si>
    <t>MANILA AVE BTW RICHMOND ST &amp; SAN PABLO AVE, KEARNEY ST BTW MANILA AVE &amp; SCHMIDT LN</t>
  </si>
  <si>
    <t>Resolution# 2019-47</t>
  </si>
  <si>
    <t>LAFAYETTE</t>
  </si>
  <si>
    <t>LAFAYETTE CIR &amp; FIESTA LN</t>
  </si>
  <si>
    <t>MARTINEZ</t>
  </si>
  <si>
    <t>MARINA VISTA</t>
  </si>
  <si>
    <t>MARINA VISTA, UUD# 2005-1</t>
  </si>
  <si>
    <t>MARINA VISTA, BERRELLESA ST &amp; FERRY ST</t>
  </si>
  <si>
    <t>Resolution# 081-05</t>
  </si>
  <si>
    <t>MORAGA</t>
  </si>
  <si>
    <t>MORAGA RD, MORAGA</t>
  </si>
  <si>
    <t>MORAGA RD</t>
  </si>
  <si>
    <t>MORAGA RD, CORLISS DR &amp; DEVIN DR</t>
  </si>
  <si>
    <t>Part of project in or adjacent to Tier 2</t>
  </si>
  <si>
    <t>Resolution# 29-2015</t>
  </si>
  <si>
    <t>Easement acquisitions. Customer issues.</t>
  </si>
  <si>
    <t>ORINDA</t>
  </si>
  <si>
    <t>*CANC* MINER RD</t>
  </si>
  <si>
    <t>PINOLE</t>
  </si>
  <si>
    <t>PINOLE VALLEY RD, PINOLE</t>
  </si>
  <si>
    <t>PINOLE VALLEY RD</t>
  </si>
  <si>
    <t>PINOLE VALLEY RD, RAMONA &amp; HELENA</t>
  </si>
  <si>
    <t>Resolution# 2016-59</t>
  </si>
  <si>
    <t>Trinity County</t>
  </si>
  <si>
    <t>Coordination issues between City and School District</t>
  </si>
  <si>
    <t>PITTSBURG</t>
  </si>
  <si>
    <t>WEST LELAND RD, PITTSBURG</t>
  </si>
  <si>
    <t>WEST LELAND RD</t>
  </si>
  <si>
    <t>WEST LELAND RD, RAILROAD AVE TO BURTON AVE</t>
  </si>
  <si>
    <t>Resolution# 09-1133</t>
  </si>
  <si>
    <t>Easement acquisitions. Insufficient allocation. Scope reduction and full project re-design.</t>
  </si>
  <si>
    <t>PLEASANT HILL</t>
  </si>
  <si>
    <t>BUSKIRK AVE</t>
  </si>
  <si>
    <t>BUSKIRK AVE, MONUMENT BLVD &amp; HOOKSTON AVE</t>
  </si>
  <si>
    <t>Resolution# 11-07</t>
  </si>
  <si>
    <t>RICHMOND</t>
  </si>
  <si>
    <t>MACDONALD AVE, RICHMOND</t>
  </si>
  <si>
    <t>MACDONALD AVE</t>
  </si>
  <si>
    <t>MACDONALD AVE, RICHMOND PKWY &amp; 6TH ST</t>
  </si>
  <si>
    <t>Resolution# USRB-2</t>
  </si>
  <si>
    <t>SAN PABLO</t>
  </si>
  <si>
    <t>EL PORTAL DR, SAN PABLO</t>
  </si>
  <si>
    <t>EL PORTAL DR</t>
  </si>
  <si>
    <t>EL PORTAL DR, MISSION BELL DR TO ROLLINGWOOD DR</t>
  </si>
  <si>
    <t>Resolution# 2010-110</t>
  </si>
  <si>
    <t>Easement acquisitions</t>
  </si>
  <si>
    <t>SAN PABLO DAM R20A</t>
  </si>
  <si>
    <t>SAN PABLO DAM</t>
  </si>
  <si>
    <t>SAN RAMON</t>
  </si>
  <si>
    <t>SAN RAMON VALLEY BLVD</t>
  </si>
  <si>
    <t>WALNUT CREEK</t>
  </si>
  <si>
    <t>BONANZA ST WALNUT CREEK R20A</t>
  </si>
  <si>
    <t>BONANZA ST, UUD# 15-1</t>
  </si>
  <si>
    <t>BONANZA ST, CALIFORNIA BLVD &amp; MT DIABLO BLVD</t>
  </si>
  <si>
    <t>Resolution# 16-23</t>
  </si>
  <si>
    <t>RULE 20A WALNUT CREEK, N MAIN</t>
  </si>
  <si>
    <t>WALNUT CREEK, N MAIN</t>
  </si>
  <si>
    <t>Contra Costa County Total</t>
  </si>
  <si>
    <t>El Dorado County</t>
  </si>
  <si>
    <t>EL DORADO COUNTY</t>
  </si>
  <si>
    <t>C:EPC GREEN VALLEY ROAD,EL DORADO WKR</t>
  </si>
  <si>
    <t>GREEN VALLEY RD, EL DORADO</t>
  </si>
  <si>
    <t>DIAMOND SPRINGS 1C, EL DORADO CNTY R20A</t>
  </si>
  <si>
    <t>DIAMOND SPRINGS 1C</t>
  </si>
  <si>
    <t>MISSOURI FLAT RD, EL DORADO TRAIL &amp; OLD DEPOT RD</t>
  </si>
  <si>
    <t>Resolution# 008-2014</t>
  </si>
  <si>
    <t>DIAMOND SPRINGS PH1, EL DORADO COUNTY</t>
  </si>
  <si>
    <t>DIAMOND SPRINGS PH 1</t>
  </si>
  <si>
    <t>HWY 49, BRADLEY DR &amp; PLEASANT VALLEY RD</t>
  </si>
  <si>
    <t>Construction dependent on County road improvement project to set new grade. County moved their project to 2019 Construction.</t>
  </si>
  <si>
    <t>GREEN VALLEY RD, EL DORADO COUNTY</t>
  </si>
  <si>
    <t>GREEN VALLEY RD</t>
  </si>
  <si>
    <t>GREEN VALLEY RD, POODLE LN &amp; MORTARA CIR</t>
  </si>
  <si>
    <t>Resolution# 205-2016</t>
  </si>
  <si>
    <t>MISSOURI FLAT RD EL DORADO CNTY R20A</t>
  </si>
  <si>
    <t>MISSOURI FLAT RD WITHIN DIAMOND SPRINGS &amp; EL DORADO UUD</t>
  </si>
  <si>
    <t>MISSOURI FLAT RD BETWEEN PLEASANT VALLEY RD &amp; CHINA GARDEN RD</t>
  </si>
  <si>
    <t>Resolution# 081-2018</t>
  </si>
  <si>
    <t>PLACERVILLE</t>
  </si>
  <si>
    <t>MAIN ST/PLACERVILLE DR</t>
  </si>
  <si>
    <t>MAIN ST &amp; PLACERVILLE DR</t>
  </si>
  <si>
    <t>El Dorado County Total</t>
  </si>
  <si>
    <t>Fresno County</t>
  </si>
  <si>
    <t>CLOVIS</t>
  </si>
  <si>
    <t>FIFTH STREET</t>
  </si>
  <si>
    <t>FIFTH ST</t>
  </si>
  <si>
    <t>Labor and material costs</t>
  </si>
  <si>
    <t>VILLA AVE. (BULLARD2HERNDON)</t>
  </si>
  <si>
    <t>VILLA AVE (BULLARD &amp; HERNDON)</t>
  </si>
  <si>
    <t>Labor, material, and contract costs</t>
  </si>
  <si>
    <t>BULLARD AVE, CLOVIS</t>
  </si>
  <si>
    <t>UUD NO. 8</t>
  </si>
  <si>
    <t>BULLARD AVE BETWEEN MINNEWAWA AVE &amp; WOODWORTH AVE</t>
  </si>
  <si>
    <t>Resolutions 19-92 &amp; 19-127</t>
  </si>
  <si>
    <t>COALINGA</t>
  </si>
  <si>
    <t>ELM AVE, COALINGA</t>
  </si>
  <si>
    <t>ELM AVE</t>
  </si>
  <si>
    <t>ELM AVE, CHERRY LN TO LOS GATOS CREEK BRIDGE</t>
  </si>
  <si>
    <t>Resolution# 3451</t>
  </si>
  <si>
    <t>FIREBAUGH</t>
  </si>
  <si>
    <t>13TH ST</t>
  </si>
  <si>
    <t>13TH ST, SAN JOAQUIN RIVER BRIDGE &amp; N ST</t>
  </si>
  <si>
    <t>Resolution# 08-28</t>
  </si>
  <si>
    <t>FOWLER</t>
  </si>
  <si>
    <t>EP MERCED &amp; 10TH STS. RULE 20A, FOWLER</t>
  </si>
  <si>
    <t>MERCED ST &amp; 10TH ST, FOWLER</t>
  </si>
  <si>
    <t>FOWLER LIBRARY, 7TH ST</t>
  </si>
  <si>
    <t>FOWLER LIBRARY, 7TH ST, MERCED ST &amp; VINE ST</t>
  </si>
  <si>
    <t>Resolution# 2108</t>
  </si>
  <si>
    <t>FRESNO</t>
  </si>
  <si>
    <t>*CANC* ORANGE AVE</t>
  </si>
  <si>
    <t>BELMONT AVE [FWY 41 TO CHESTNUT], FRESNO</t>
  </si>
  <si>
    <t>Extreme amount of traffic at project location. Easement acquisitions. Contract costs exceeded job estimate.</t>
  </si>
  <si>
    <t>BLACKSTONE AVE &amp; ABBY ST, FRESNO</t>
  </si>
  <si>
    <t>BLACKSTONE AVE &amp; ABBY ST</t>
  </si>
  <si>
    <t>BLACKSTONE AVE &amp; ABBY ST, SHEILDS TO BELMONT &amp; BELMONT TO HEDGES</t>
  </si>
  <si>
    <t>Resolution# 2007-318</t>
  </si>
  <si>
    <t>E. NEES &amp; N. MAPLE AVE</t>
  </si>
  <si>
    <t>E NEES AVE &amp; N MAPLE AVE</t>
  </si>
  <si>
    <t>E NEES AVE &amp; N MAPLE AVE, HAYSTON AVE &amp; N MAPLE AVE</t>
  </si>
  <si>
    <t>Resolution# 2014-116</t>
  </si>
  <si>
    <t>AT&amp;T delayed removal of their facility almost a year.</t>
  </si>
  <si>
    <t>EP ELM AVE. (JENSEN - NORTH) RULE 20A</t>
  </si>
  <si>
    <t>ELM AVE (JENSEN - NORTH)</t>
  </si>
  <si>
    <t>EP GRANITE PARK RULE 20A (BARTON AVE.)</t>
  </si>
  <si>
    <t>GRANITE PARK (BARTON AVE)</t>
  </si>
  <si>
    <t>EP HWY 180 R20A-TEMPERANCE-K.CYN TO TULA</t>
  </si>
  <si>
    <t>HWY 180, TEMPERANCE-K CYN TO TULA</t>
  </si>
  <si>
    <t>Agricultural</t>
  </si>
  <si>
    <t>EP KNGS CNYN PH 3 20A (MAPLE-WILLW)</t>
  </si>
  <si>
    <t>KNGS CNYN PH 3 (MAPLE-WILLW)</t>
  </si>
  <si>
    <t>Labor, material, overhead, and AFUDC costs</t>
  </si>
  <si>
    <t>EP SHAW &amp; MARKS PH III RULE 20A</t>
  </si>
  <si>
    <t>SHAW &amp; MARKS PH 3</t>
  </si>
  <si>
    <t>FRIANT ROAD SHOO FLY (RULE 20A)</t>
  </si>
  <si>
    <t>FRIANT ROAD SHOO FLY</t>
  </si>
  <si>
    <t>Overhead and material costs</t>
  </si>
  <si>
    <t>PEACH AVE - LANE</t>
  </si>
  <si>
    <t>PEACH AVE [KINGS CANYON TO BELMONT]</t>
  </si>
  <si>
    <t>PEACH AVE</t>
  </si>
  <si>
    <t>PEACH AVE, KINGS CANYON &amp; BELMONT</t>
  </si>
  <si>
    <t>Resolution# FRE-77</t>
  </si>
  <si>
    <t>PEACH AVE 20A - LYELL</t>
  </si>
  <si>
    <t>SHAW &amp; CEDAR AVENUES</t>
  </si>
  <si>
    <t>SHAW AVE &amp; CEDAR AVE</t>
  </si>
  <si>
    <t>VENTURA AVE, FRESNO</t>
  </si>
  <si>
    <t>VENTURA AVE, UUD# FRE-85</t>
  </si>
  <si>
    <t>VENTURA AVE, M ST &amp; STATE RT 99</t>
  </si>
  <si>
    <t>Resolution# 2007-225</t>
  </si>
  <si>
    <t>WILLOW AVE S/O NEES</t>
  </si>
  <si>
    <t>WILLOW AVE &amp; NEES, UUD# 68</t>
  </si>
  <si>
    <t>WILLOW AVE &amp; NEES</t>
  </si>
  <si>
    <t>Resolution# 2008-69</t>
  </si>
  <si>
    <t>Contract costs</t>
  </si>
  <si>
    <t>WILLOW AVE, PH 2</t>
  </si>
  <si>
    <t>WILLOW AVE, YEARGIN &amp; BEHYMER</t>
  </si>
  <si>
    <t>Resolution# 2006-426</t>
  </si>
  <si>
    <t>WILLOW R20A(TEAGUE TO 660' N/O SHEPH</t>
  </si>
  <si>
    <t>WILLOW, TEAGUE &amp; SHEPH</t>
  </si>
  <si>
    <t>CHURCH AVE, FRESNO</t>
  </si>
  <si>
    <t>FRE-96</t>
  </si>
  <si>
    <t>CHURCH AVE BETWEEN WALNUT &amp; MARTIN LUTHER KING BLVD, WALNUT AVE BETWEEN CHURCH AVE &amp; GROVE AVE AND MARTIN LUTHER KING BLVD BETWEEN CHURCH AVE &amp; GROVE AVE</t>
  </si>
  <si>
    <t>Resolution# 2018-201</t>
  </si>
  <si>
    <t>FRESNO COUNTY</t>
  </si>
  <si>
    <t>*CANC* WILLIAMS ST, TRANQUILITY</t>
  </si>
  <si>
    <t>ACADEMY AVE 20A JEFFERSON AVE, SANGER</t>
  </si>
  <si>
    <t>ACADEMY AVE, JEFFERSON AVE, SANGER</t>
  </si>
  <si>
    <t>ACADEMY, R20A, HWY 180 TO CALIF</t>
  </si>
  <si>
    <t>ACADEMY, HWY 180 TO CALIF</t>
  </si>
  <si>
    <t>ASHLAN AVE, FRESNO COUNTY</t>
  </si>
  <si>
    <t>ASHLAN AVE</t>
  </si>
  <si>
    <t>ASHLAN AVE, PALM AVE &amp; THORNE AVE</t>
  </si>
  <si>
    <t>Resolution# 15-009</t>
  </si>
  <si>
    <t>Heavy traffic area resulted in a traffic incident. Work hours restricted due to proximity to school and residential traffic.</t>
  </si>
  <si>
    <t>EP HWY 180 R20A-BELMONT-FOWLER TO ARMSTR</t>
  </si>
  <si>
    <t>HWY 180, BELMONT-FOWLER TO ARMSTR</t>
  </si>
  <si>
    <t>EP SQUAW VALLEY RULE 20A</t>
  </si>
  <si>
    <t>SQUAW VALLEY</t>
  </si>
  <si>
    <t>FRIANT RD BTWN BUGG &amp; NO. FORK</t>
  </si>
  <si>
    <t>FRIANT RD, BUGG &amp; NO FORK</t>
  </si>
  <si>
    <t>FRIANT ROAD RULE 20A</t>
  </si>
  <si>
    <t>FRIANT RD</t>
  </si>
  <si>
    <t>GEP ACADEMY AVE., HWY 180 TO MCKINLEY</t>
  </si>
  <si>
    <t>ACADEMY AVE, HWY 180 TO MCKINLEY</t>
  </si>
  <si>
    <t>FRESNO COUNTY, SANGER</t>
  </si>
  <si>
    <t>ACADEMY, SANGER</t>
  </si>
  <si>
    <t>ACADEMY AVE, JENSEN &amp; 10TH</t>
  </si>
  <si>
    <t>unknown</t>
  </si>
  <si>
    <t>HURON</t>
  </si>
  <si>
    <t>LASSEN AVE PH 3, HURON</t>
  </si>
  <si>
    <t>LASSEN AVE PH 3</t>
  </si>
  <si>
    <t>LASSEN AVE BTW 9TH ST &amp; PALMER AVE</t>
  </si>
  <si>
    <t>Resolution# 2019-2048</t>
  </si>
  <si>
    <t>KERMAN</t>
  </si>
  <si>
    <t>WHITESBRIDGE</t>
  </si>
  <si>
    <t>KINGSBURG</t>
  </si>
  <si>
    <t>*CANC* SIERRA AVE KINGSBURG R20A</t>
  </si>
  <si>
    <t>10TH STREET [ROOSEVELT SCHOOL], KINGSBURG</t>
  </si>
  <si>
    <t>10TH ST (ROOSEVELT SCHOOL)</t>
  </si>
  <si>
    <t>10TH ST (ROOSEVELT SCHOOL), NEVADA &amp; KERN</t>
  </si>
  <si>
    <t>Resolution# 2010-16</t>
  </si>
  <si>
    <t>ORANGE COVE</t>
  </si>
  <si>
    <t>ANCHOR AVE, ORANGE COVE</t>
  </si>
  <si>
    <t>ANCHOR AVE</t>
  </si>
  <si>
    <t>ACHOR AVE, NORTH OF PARK BLVD TO MARTINEZ ST</t>
  </si>
  <si>
    <t>Resolution# 2016-02</t>
  </si>
  <si>
    <t>PARLIER</t>
  </si>
  <si>
    <t>*CANC* PARLIER AVE, PARLIER R20A</t>
  </si>
  <si>
    <t>MENDOCINO AVE, PARLIER</t>
  </si>
  <si>
    <t>Overhead costs</t>
  </si>
  <si>
    <t>Easement acquisitions. Insufficient allocation.</t>
  </si>
  <si>
    <t>REEDLEY</t>
  </si>
  <si>
    <t>*CANC* FRANKWOOD AVENUE REEDLEY R20A</t>
  </si>
  <si>
    <t>BUTTONWILLOW &amp; DINUBA</t>
  </si>
  <si>
    <t>DINUBA AVE - SPORTS PARK, REEDLEY</t>
  </si>
  <si>
    <t>DINUBA AVE, UUD# 1</t>
  </si>
  <si>
    <t>DINUBA AVE, BUTTONWILLOW &amp; TRAVER CHANNEL</t>
  </si>
  <si>
    <t>Resolution# 08-212</t>
  </si>
  <si>
    <t>REED AVE, REEDLEY</t>
  </si>
  <si>
    <t>REED AVE</t>
  </si>
  <si>
    <t>REED AVE, MANNING &amp; SOUTH</t>
  </si>
  <si>
    <t>Resolution# 2009-086</t>
  </si>
  <si>
    <t>Fresno County Total</t>
  </si>
  <si>
    <t>Glenn County</t>
  </si>
  <si>
    <t>ORLAND</t>
  </si>
  <si>
    <t>PAPST AVE, ORLAND</t>
  </si>
  <si>
    <t>PAPST AVE</t>
  </si>
  <si>
    <t>PAPST AVE BTW SOUTH ST &amp; E. SWIFT ST</t>
  </si>
  <si>
    <t>Resolution# 2019-18</t>
  </si>
  <si>
    <t>Glenn County Total</t>
  </si>
  <si>
    <t>Humboldt County</t>
  </si>
  <si>
    <t>ARCATA</t>
  </si>
  <si>
    <t>G &amp; H STREETS, FROM 7TH TO 11TH STS.</t>
  </si>
  <si>
    <t>G ST &amp; H ST, FROM 7TH ST TO 11TH ST</t>
  </si>
  <si>
    <t>EUREKA</t>
  </si>
  <si>
    <t xml:space="preserve">EUREKA WATERFRONT RULE 20A         *CANC </t>
  </si>
  <si>
    <t>R20A - 4TH ST EUREKA</t>
  </si>
  <si>
    <t>4TH ST</t>
  </si>
  <si>
    <t>4TH ST, O ST &amp; Y ST</t>
  </si>
  <si>
    <t>Resolution# 2017-21</t>
  </si>
  <si>
    <t>TRUESDALE ST</t>
  </si>
  <si>
    <t>TRUESDALE ST, CHRISTIE ST &amp; HOWELL ST</t>
  </si>
  <si>
    <t>Resolution# 2012-20</t>
  </si>
  <si>
    <t>FERNDALE</t>
  </si>
  <si>
    <t>FRANCIS ST, FERNDALE</t>
  </si>
  <si>
    <t>FRANCIS ST</t>
  </si>
  <si>
    <t>FRANCIS ST BTW OCEAN AVE &amp; END OF FRANCIS ST</t>
  </si>
  <si>
    <t>Resolution# 2019-10</t>
  </si>
  <si>
    <t>MAIN ST, FERNDALE</t>
  </si>
  <si>
    <t>SHAW TO HERBERT</t>
  </si>
  <si>
    <t>MAIN ST</t>
  </si>
  <si>
    <t>Resolution# 2019-11</t>
  </si>
  <si>
    <t>FORTUNA</t>
  </si>
  <si>
    <t>12TH STREET, FORTUNA</t>
  </si>
  <si>
    <t>12TH ST</t>
  </si>
  <si>
    <t>12TH ST, L ST &amp; NEWBERG</t>
  </si>
  <si>
    <t>Resolution# 2013-08</t>
  </si>
  <si>
    <t>HUMBOLDT COUNTY</t>
  </si>
  <si>
    <t>SCHOOL RD</t>
  </si>
  <si>
    <t>SCHOOL RD IN MCKINLEYVILLE, CENTRAL AVE TO HWY 101</t>
  </si>
  <si>
    <t>Resolution# 09-68</t>
  </si>
  <si>
    <t>GARBERVILLE TOWN SQUARE, GARBERVILLE</t>
  </si>
  <si>
    <t>TOWN SQUARE UUD</t>
  </si>
  <si>
    <t>SECOND ST BTW CHURCH ST &amp; CONGER ST AND ON CHURCH ST BTW LOCUST ST &amp; REDWOOD DR</t>
  </si>
  <si>
    <t>Resolution# 19-102</t>
  </si>
  <si>
    <t>HUMBOLDT COUNTY, TRINIDAD</t>
  </si>
  <si>
    <t>E TRINIDAD</t>
  </si>
  <si>
    <t>RIO DELL</t>
  </si>
  <si>
    <t>WILDWOOD AVE PH 2, RIO DELL</t>
  </si>
  <si>
    <t>UUD NO. 2</t>
  </si>
  <si>
    <t>WILDWOOD AVE FROM ASH ST TO WEST BRIDGE/EAST BRIDGE STREETS</t>
  </si>
  <si>
    <t>Part of project adjacent to Tier 2</t>
  </si>
  <si>
    <t>Resolution# 683</t>
  </si>
  <si>
    <t>Humboldt County Total</t>
  </si>
  <si>
    <t>Kern County</t>
  </si>
  <si>
    <t>ARVIN</t>
  </si>
  <si>
    <t>VARSITY RD, ARVIN</t>
  </si>
  <si>
    <t>UUD #1</t>
  </si>
  <si>
    <t>VARSITY RD BTW COMANCHE DR &amp; CAMPUS DR</t>
  </si>
  <si>
    <t>Resolution# 2019-65</t>
  </si>
  <si>
    <t>BAKERSFIELD</t>
  </si>
  <si>
    <t>*CANC* EP ASHE ROAD BAKERSFIELD *CANC</t>
  </si>
  <si>
    <t>*CANC* EP TAFT HWY BAKERSFIELD *CANC</t>
  </si>
  <si>
    <t>34TH ST, BAKERSFIELD</t>
  </si>
  <si>
    <t>34TH ST</t>
  </si>
  <si>
    <t>34TH ST, CHESTER AVE TO UNION AVE</t>
  </si>
  <si>
    <t>Resolution# 151-14</t>
  </si>
  <si>
    <t>tbd</t>
  </si>
  <si>
    <t>CALIFORNIA AVE</t>
  </si>
  <si>
    <t>CALIFORNIA AVE, S ST TO UNION AVE</t>
  </si>
  <si>
    <t>Resolution# 138-09</t>
  </si>
  <si>
    <t>CALLOWAY, BAKERSFIELD</t>
  </si>
  <si>
    <t>CALLOWAY DR</t>
  </si>
  <si>
    <t>CALLOWAY DR, HAGEMAN TO MEACHAM</t>
  </si>
  <si>
    <t>Resolution# 139-09</t>
  </si>
  <si>
    <t>Easement acquisitions. Trench participation backed out by CATV.</t>
  </si>
  <si>
    <t>EP AQUATIC PARK/ICE CENTER RULE 20A</t>
  </si>
  <si>
    <t>AQUATIC PARK/ICE CENTER</t>
  </si>
  <si>
    <t>EP ROSEDALE HIGHWAY RULE 20A</t>
  </si>
  <si>
    <t>ROSEDALE HIGHWAY</t>
  </si>
  <si>
    <t>GOSFORD RD</t>
  </si>
  <si>
    <t>Labor, material, and overhead costs</t>
  </si>
  <si>
    <t>SOUTH MILL CREEK</t>
  </si>
  <si>
    <t>SPORTS VILLAGE- ASHE RD SEG. 1 BKSF</t>
  </si>
  <si>
    <t>SPORTS VILLAGE- ASHE RD SEG 1 BKSF</t>
  </si>
  <si>
    <t>STINE RD, BAKERSFIELD</t>
  </si>
  <si>
    <t>STINE RD, UUD# 2</t>
  </si>
  <si>
    <t>STINE RD, PANAMA LN &amp; RYZONA ST</t>
  </si>
  <si>
    <t>Resolution# 149-14</t>
  </si>
  <si>
    <t>STOCKDALE HWY PH 20A - COFFEE ROAD</t>
  </si>
  <si>
    <t>STOCKDALE HWY PH II RULE 20A</t>
  </si>
  <si>
    <t>STOCKDALE HWY PH 2</t>
  </si>
  <si>
    <t>WIBLE RD</t>
  </si>
  <si>
    <t>WIBLE RD, BERKSHIRE RD &amp; PANAMA LN</t>
  </si>
  <si>
    <t>Resolution# 017-12</t>
  </si>
  <si>
    <t>KERN COUNTY</t>
  </si>
  <si>
    <t>COTTONWOOD ROAD, BAKERSFIELD</t>
  </si>
  <si>
    <t>COTTONWOOD RD, BAKERSFIELD</t>
  </si>
  <si>
    <t>Resolution# 2004421</t>
  </si>
  <si>
    <t>Increase in AFUDC</t>
  </si>
  <si>
    <t>EP FORT TEJON RULE 20A - LEBEC</t>
  </si>
  <si>
    <t>FORT TEJON, LEBEC</t>
  </si>
  <si>
    <t>EP SHAFTER MEMORIAL PARK RULE 20A</t>
  </si>
  <si>
    <t>SHAFTER MEMORIAL PARK</t>
  </si>
  <si>
    <t>OLIVE AVE. (FRUITVALE - COFFEE) RULE 20A</t>
  </si>
  <si>
    <t>OLIVE AVE (FRUITVALE - COFFEE)</t>
  </si>
  <si>
    <t>SEVENTH STANDARD ROAD RULE 20A</t>
  </si>
  <si>
    <t>SEVENTH STANDARD RD</t>
  </si>
  <si>
    <t>Industrial</t>
  </si>
  <si>
    <t>STATE ROUTE 43 KERN CNTY R20A</t>
  </si>
  <si>
    <t>STATE ROUTE 43</t>
  </si>
  <si>
    <t>STATE ROUTE 43 BETWEEN STATE ROUTE 119 &amp; I-5</t>
  </si>
  <si>
    <t>Resolution# 2018-072</t>
  </si>
  <si>
    <t>MCFARLAND</t>
  </si>
  <si>
    <t>GARZOLI AVE, MCFARLAND</t>
  </si>
  <si>
    <t>GARZOLI AVE</t>
  </si>
  <si>
    <t>GARZOLI AVE, KYRA AVE TO W. PERKINS AVE</t>
  </si>
  <si>
    <t>Resolution# 2015-0243</t>
  </si>
  <si>
    <t>Communication utility backed out of trench. Insufficient allocation. Scope reduction due to unresolved issue with Private water line.</t>
  </si>
  <si>
    <t>TAFT</t>
  </si>
  <si>
    <t xml:space="preserve">ET CENTER ST. RULE20A -CITYOF TAFT *CANC </t>
  </si>
  <si>
    <t>WASCO</t>
  </si>
  <si>
    <t xml:space="preserve">EP BECKES ST. RULE 20A  *CANC      *CANC </t>
  </si>
  <si>
    <t>Kern County Total</t>
  </si>
  <si>
    <t>Kings County</t>
  </si>
  <si>
    <t>KINGS COUNTY, LEMOORE</t>
  </si>
  <si>
    <t>LEMOORE AVE</t>
  </si>
  <si>
    <t>Unforseen substructures</t>
  </si>
  <si>
    <t>Kings County Total</t>
  </si>
  <si>
    <t>Lake County</t>
  </si>
  <si>
    <t>CLEARLAKE</t>
  </si>
  <si>
    <t>OLYMPIC DR - CANCELLATION</t>
  </si>
  <si>
    <t>LAKE COUNTY</t>
  </si>
  <si>
    <t>ISLAND DRIVE, CLEARLAKE</t>
  </si>
  <si>
    <t>ISLAND DR, CLEARLAKE</t>
  </si>
  <si>
    <t>NICE RULE 20A</t>
  </si>
  <si>
    <t>NICE</t>
  </si>
  <si>
    <t>SOUTH MAIN AND SODA BAY RD, LAKE COUNTY</t>
  </si>
  <si>
    <t>SOUTH MAIN ST - SODA BAY RD, LAKEPORT AREA, COUNTY OF LAKE</t>
  </si>
  <si>
    <t>PHASE 1: SODA BAY RD &amp; SOUTH MAIN ST, SYLVA LN</t>
  </si>
  <si>
    <t>Resolution# 2001-73</t>
  </si>
  <si>
    <t>UPPER LAKE</t>
  </si>
  <si>
    <t>LAKEPORT</t>
  </si>
  <si>
    <t>11TH ST, LAKEPORT</t>
  </si>
  <si>
    <t>11TH ST</t>
  </si>
  <si>
    <t>11TH ST &amp; NORTH MAIN ST</t>
  </si>
  <si>
    <t>Resolution# 2730 (2019)</t>
  </si>
  <si>
    <t>Lake County Total</t>
  </si>
  <si>
    <t>Madera County</t>
  </si>
  <si>
    <t>CHOWCHILLA</t>
  </si>
  <si>
    <t>DIST. 5 2ND- 6TH STREET, CHOWCHILLA</t>
  </si>
  <si>
    <t>2ND-6TH ST DIST 5</t>
  </si>
  <si>
    <t>2ND-6TH ST, ROBERTSON BLVD &amp; TRINITY AVE</t>
  </si>
  <si>
    <t>Resolution# 66-11</t>
  </si>
  <si>
    <t>MADERA</t>
  </si>
  <si>
    <t>*CANC* LAKE STREET, MADERA, RULE 20A</t>
  </si>
  <si>
    <t>C &amp; D STREETS</t>
  </si>
  <si>
    <t>C ST &amp; D ST, UUD# 12</t>
  </si>
  <si>
    <t>C ST &amp; D ST, CLINTON ST &amp; 6TH ST</t>
  </si>
  <si>
    <t>3rd party cost variance</t>
  </si>
  <si>
    <t>Project boundaries within an alley. City installed new decorative streetlighting. Added coordination efforts. Property line issues.</t>
  </si>
  <si>
    <t>MADERA YOUTH CENTER</t>
  </si>
  <si>
    <t>5TH ST, FLUME ST &amp; HIGH ST</t>
  </si>
  <si>
    <t>Resolution# 08-208</t>
  </si>
  <si>
    <t>RULE 20A - OLIVE AVE &amp; M STREET, MADERA</t>
  </si>
  <si>
    <t>OLIVE AVE &amp; M ST, MADERA</t>
  </si>
  <si>
    <t>MADERA COUNTY</t>
  </si>
  <si>
    <t>DISTRICT 4 (FRONT ST. TO 9TH), CHOWCHILLA</t>
  </si>
  <si>
    <t>CHOWCHILLA, UUD# 4</t>
  </si>
  <si>
    <t>ROBERTSON RD &amp; KINGS AVE, FRONT ST &amp; NINTH ST</t>
  </si>
  <si>
    <t>Resolution# 2002-131</t>
  </si>
  <si>
    <t>Insufficient allocation. Location-specific challenges. Construction resource issues.</t>
  </si>
  <si>
    <t>MARTIN ST</t>
  </si>
  <si>
    <t>MARTIN ST, ROAD 26 &amp; D ST</t>
  </si>
  <si>
    <t>Resolution# 2009-131</t>
  </si>
  <si>
    <t>OAKHURST RD 427</t>
  </si>
  <si>
    <t>ROAD 26, MADERA COUNTY</t>
  </si>
  <si>
    <t>ROAD 26, MADERA COUNTY, UUD# 16</t>
  </si>
  <si>
    <t>ROAD 26, AVENUE 17 &amp; AVENUE 18</t>
  </si>
  <si>
    <t>Easement acquisitions. Re-design due to County requirements provided after project design completed and bid.</t>
  </si>
  <si>
    <t>Madera County Total</t>
  </si>
  <si>
    <t>Marin County</t>
  </si>
  <si>
    <t>BELVEDERE</t>
  </si>
  <si>
    <t>MID SAN RAFAEL AVE</t>
  </si>
  <si>
    <t>MID SAN RAFAEL AVE, BELVEDERE</t>
  </si>
  <si>
    <t>MID SAN RAFAEL AVE, GOLDEN GATE AVE &amp; LAUREL AVE</t>
  </si>
  <si>
    <t>Resolution# 2007-18</t>
  </si>
  <si>
    <t>SAN RAFAEL AVE</t>
  </si>
  <si>
    <t>CORTE MADERA</t>
  </si>
  <si>
    <t>TAMALPAIS BLVD.</t>
  </si>
  <si>
    <t>TAMALPAIS BLVD</t>
  </si>
  <si>
    <t>FAIRFAX</t>
  </si>
  <si>
    <t>BANK ST, FAIRFAX</t>
  </si>
  <si>
    <t>BANK ST UUD #7</t>
  </si>
  <si>
    <t>BANK ST &amp; MONO AVE</t>
  </si>
  <si>
    <t>Resolution# 19-28</t>
  </si>
  <si>
    <t>LARKSPUR</t>
  </si>
  <si>
    <t>DOHERTY DR LARKSPUR R20A</t>
  </si>
  <si>
    <t>DOHERTY DR, UUD# 2017-01</t>
  </si>
  <si>
    <t>DOHERTY DR, MAGNOLIA AVE &amp; LUCKY DR</t>
  </si>
  <si>
    <t>Resolution# 19/17</t>
  </si>
  <si>
    <t>MARIN COUNTY</t>
  </si>
  <si>
    <t>NORTH SAN PEDRO</t>
  </si>
  <si>
    <t>R20A - ALMEDA DEL PRADO, MA CNTY</t>
  </si>
  <si>
    <t>ALMEDA DEL PRADO, MARIN COUNTY</t>
  </si>
  <si>
    <t>MILL VALLEY</t>
  </si>
  <si>
    <t>E BLITHEDALE</t>
  </si>
  <si>
    <t>Part of project in or adjacent to Tier 3</t>
  </si>
  <si>
    <t>NOVATO</t>
  </si>
  <si>
    <t>NOVATO BLVD, NOVATO</t>
  </si>
  <si>
    <t>NOVATO BLVD, UUD# 16</t>
  </si>
  <si>
    <t>NOVATO BLVD, DIABLO AVE &amp; BOULEVARD TERRACE</t>
  </si>
  <si>
    <t>Resolution# 62-11</t>
  </si>
  <si>
    <t>Issues with City's environmental study and final decision on road improvements</t>
  </si>
  <si>
    <t>ROSS</t>
  </si>
  <si>
    <t>SIR FRANCIS DRAKE BLVD, ROSS</t>
  </si>
  <si>
    <t>SIR FRANCIS DRAKE BLVD - TOWN ADMINISTRATION UUD NO. 1</t>
  </si>
  <si>
    <t>SIR FRANCIS DRAKE BLVD BETWEEN PRIOR LAGUNITAS RD &amp; PASSED LAUREL GROVE AVE</t>
  </si>
  <si>
    <t>Resolution# 2118</t>
  </si>
  <si>
    <t>SAN ANSELMO</t>
  </si>
  <si>
    <t>GREENFIELD RD</t>
  </si>
  <si>
    <t>GREENFIELD RD, SAN ANSELMO</t>
  </si>
  <si>
    <t>GREENFIELD RD, LINCOLN PARK &amp; GREENFIELD CT</t>
  </si>
  <si>
    <t>SAN RAFAEL</t>
  </si>
  <si>
    <t>W FRANCISCO BLVD</t>
  </si>
  <si>
    <t>FREITAS PARKWAY, SAN RAFAEL</t>
  </si>
  <si>
    <t>MANUAL T. FREITAS PARKWAY</t>
  </si>
  <si>
    <t>MANUAL T. FREITAS PARKWAY FROM HWY 101 TO LAS GALLINAS AVE</t>
  </si>
  <si>
    <t>Resolution# 14710</t>
  </si>
  <si>
    <t>SAUSALITO</t>
  </si>
  <si>
    <t>R20A - SAN CARLOS, SAUSALITO *CANC*CANC</t>
  </si>
  <si>
    <t>TIBURON</t>
  </si>
  <si>
    <t>TIBURON BLVD</t>
  </si>
  <si>
    <t>TIBURON BLVD, LYFORD DR &amp; NED'S WY</t>
  </si>
  <si>
    <t>Resolution# 16-2014</t>
  </si>
  <si>
    <t>Rocklin</t>
  </si>
  <si>
    <t>Marin County Total</t>
  </si>
  <si>
    <t>Mendocino County</t>
  </si>
  <si>
    <t>MENDOCINO COUNTY</t>
  </si>
  <si>
    <t>*CANC* GUALALA PH2 MENDOCINO CNTY R20A</t>
  </si>
  <si>
    <t xml:space="preserve">CASPER RULE 20A                    *CANC </t>
  </si>
  <si>
    <t>GUALALA, PH 1</t>
  </si>
  <si>
    <t>POINT ARENA</t>
  </si>
  <si>
    <t>SCHOOL ST, POINT ARENA</t>
  </si>
  <si>
    <t>SCHOOL ST</t>
  </si>
  <si>
    <t>SCHOOL ST &amp; PASSED LAKE ST</t>
  </si>
  <si>
    <t>Resolution# 2019-19</t>
  </si>
  <si>
    <t>WILLITS</t>
  </si>
  <si>
    <t>SNIDER PARK, WILLITS</t>
  </si>
  <si>
    <t>SNIDER PARK</t>
  </si>
  <si>
    <t>SNIDER PARK ALONG STATE ST, MARIN ST, HUMBOLDT ST, E. COMMERCIAL ST</t>
  </si>
  <si>
    <t>Resolution# 2019-32</t>
  </si>
  <si>
    <t>Mendocino County Total</t>
  </si>
  <si>
    <t>Merced County</t>
  </si>
  <si>
    <t>ATWATER</t>
  </si>
  <si>
    <t>*CANC* BELLEVUE RD, PHASE 2 ATWATER R20A</t>
  </si>
  <si>
    <t>BELLEVUE RD</t>
  </si>
  <si>
    <t>BELLEVUE RD, REDWOOD RD &amp; LIVINGSTON CANAL</t>
  </si>
  <si>
    <t>Resolution# 1896-04</t>
  </si>
  <si>
    <t>Easement acquisitions. Construction resource issues. Additional work required due to construction issue.</t>
  </si>
  <si>
    <t>DOS PALOS</t>
  </si>
  <si>
    <t>BLOSSOM ST, DOS PALOS</t>
  </si>
  <si>
    <t>BLOSSOM ST UUD NO. 1</t>
  </si>
  <si>
    <t>BLOSSOM ST</t>
  </si>
  <si>
    <t>Resolution# 2019-06</t>
  </si>
  <si>
    <t>LOS BANOS</t>
  </si>
  <si>
    <t>*CANC* 7TH ST DIST 8 LOS BANOS R20A</t>
  </si>
  <si>
    <t>*CANC* H ST DIST 7B, LOS BANOS R20A</t>
  </si>
  <si>
    <t>7TH STREET, FROM H TO E STREETS</t>
  </si>
  <si>
    <t>7TH ST, H ST TO E ST</t>
  </si>
  <si>
    <t>commercial</t>
  </si>
  <si>
    <t>DISTRICT 7C, LOS BANOS</t>
  </si>
  <si>
    <t>DIST 7C, LOS BANOS</t>
  </si>
  <si>
    <t>H ST, 2ND ST &amp; 7TH ST</t>
  </si>
  <si>
    <t>Resolution# 4765</t>
  </si>
  <si>
    <t>EP 7TH ST. FROM H ST TO E ST, *CANC*CANC</t>
  </si>
  <si>
    <t>EP HENRY MILLER PLAZA RULE 20A PH 1,LB</t>
  </si>
  <si>
    <t>HENRY MILLER PLAZA PH 1, LOS BANOS</t>
  </si>
  <si>
    <t>MERCED</t>
  </si>
  <si>
    <t>BRADLEY OVERPASS HWY 140</t>
  </si>
  <si>
    <t>Caltrans design changes</t>
  </si>
  <si>
    <t>C:GEP RULE 20A YOSEMITE PKWY,MERCED</t>
  </si>
  <si>
    <t>YOSEMITE PKWY, MERCED</t>
  </si>
  <si>
    <t>PARSONS AVE</t>
  </si>
  <si>
    <t>PARSONS AVE, PH 1, UUD# 11</t>
  </si>
  <si>
    <t>PARSONS AVE, E CHILDS RD &amp; MERCED AVE</t>
  </si>
  <si>
    <t>Resolution# 2010-92</t>
  </si>
  <si>
    <t>MERCED COUNTY</t>
  </si>
  <si>
    <t>DAN WARD RD, MERCED COUNTY</t>
  </si>
  <si>
    <t>DAN WARD RD, FRANKLIN RD &amp; BEACHWOOD DR</t>
  </si>
  <si>
    <t>Resolution# 2015-13</t>
  </si>
  <si>
    <t>LOBO AVE, MERCED COUNTY</t>
  </si>
  <si>
    <t>LOBO AVE, UUD# 11</t>
  </si>
  <si>
    <t>LOBO AVE, SUNRISE AVE &amp; DRAKE AVE</t>
  </si>
  <si>
    <t>Resolution# 2014-98</t>
  </si>
  <si>
    <t>Easement acquisitions. Inaccurate and outdated road widening plans.</t>
  </si>
  <si>
    <t>SUTTER HOSPITAL</t>
  </si>
  <si>
    <t>Delay in AT&amp;T paying invoice for actual Joint Trench Costs</t>
  </si>
  <si>
    <t>WALNUT AVE, WINTON</t>
  </si>
  <si>
    <t>WALNUT AVE, CALIFORNIA ST &amp; SANTA FE DR</t>
  </si>
  <si>
    <t>Resolution# 2006-93</t>
  </si>
  <si>
    <t>Merced County Total</t>
  </si>
  <si>
    <t>Monterey County</t>
  </si>
  <si>
    <t>GREENFIELD</t>
  </si>
  <si>
    <t>EL CAMINO REAL, GREENFIELD</t>
  </si>
  <si>
    <t>EL CAMINO REAL</t>
  </si>
  <si>
    <t>EL CAMINO REAL BETWEEN THORNE RD &amp; CHERRY AVE</t>
  </si>
  <si>
    <t>Resolution# 2019-77</t>
  </si>
  <si>
    <t>KING CITY</t>
  </si>
  <si>
    <t xml:space="preserve">C:EP 20 A BROADWAY/ 2ND ST-KC      *CANC </t>
  </si>
  <si>
    <t>MARINA</t>
  </si>
  <si>
    <t>RESERVATION RD, MARINA</t>
  </si>
  <si>
    <t>RESERVATION RD, UUD# 2008-1</t>
  </si>
  <si>
    <t>RESERVATION RD, DE FOREST AVE &amp; CALIFORNIA AVE</t>
  </si>
  <si>
    <t>MONTEREY</t>
  </si>
  <si>
    <t>*CANC* DEL MONTE AVE</t>
  </si>
  <si>
    <t>MONTEREY COUNTY</t>
  </si>
  <si>
    <t>C: CV RD RULE 20A SUBSTRUCTURE ONLY</t>
  </si>
  <si>
    <t>CARMEL VALLEY RD</t>
  </si>
  <si>
    <t>No primary UG circuit data found</t>
  </si>
  <si>
    <t>CARMEL VALLEY RD PH 2, MONTEREY COUNTY</t>
  </si>
  <si>
    <t>CARMEL VALLEY AREA, UUD# 15</t>
  </si>
  <si>
    <t>CARMEL VALLEY RD, PILOT RD &amp; OAK MEADOW LN</t>
  </si>
  <si>
    <t>Resolution# 13-055</t>
  </si>
  <si>
    <t>CARMEL VALLEY RD, CARMEL-BY-THE-SEA</t>
  </si>
  <si>
    <t>MOSS LANDING, MONTEREY COUNTY</t>
  </si>
  <si>
    <t>MOSS LANDING RD, MONTEREY COUNTY</t>
  </si>
  <si>
    <t>MOSS LANDING RD, POTRERO RD &amp; SANDHOLDT RD</t>
  </si>
  <si>
    <t>Resolution# 05-120</t>
  </si>
  <si>
    <t>Easement acquisitions. Design issues. Joint Trench. Removing poles.</t>
  </si>
  <si>
    <t>PACIFIC GROVE</t>
  </si>
  <si>
    <t>LOWER FOREST AVE</t>
  </si>
  <si>
    <t>CENTRAL AVE DISTRICT, PACIFIC GROVE</t>
  </si>
  <si>
    <t>CENTRAL AVE BETWEEN 2ND ST AND FOUNTAIN AVE</t>
  </si>
  <si>
    <t>Resolution# 19-022</t>
  </si>
  <si>
    <t>SALINAS</t>
  </si>
  <si>
    <t>E. MARKET PH1, SALINAS</t>
  </si>
  <si>
    <t>E MARKET ST PH 1</t>
  </si>
  <si>
    <t>E MARKET ST, POPLAR ST &amp; W HWY 101</t>
  </si>
  <si>
    <t>Ordinance# 2432, Resolution# 18597 &amp; 18598</t>
  </si>
  <si>
    <t>E. MARKET PH2, SALINAS</t>
  </si>
  <si>
    <t>E MARKET ST PH 2</t>
  </si>
  <si>
    <t>E MARKET ST, W HWY 101 &amp; SHERWOOD</t>
  </si>
  <si>
    <t>Resolution# 18597 &amp; 18598</t>
  </si>
  <si>
    <t>EAST ALISAL RULE 20-A-SALINAS</t>
  </si>
  <si>
    <t>EAST ALISAL, SALINAS</t>
  </si>
  <si>
    <t>WILLIAMS RD PH 1, SALINAS</t>
  </si>
  <si>
    <t>WILLIAMS RD, PH 1, UUD# 24</t>
  </si>
  <si>
    <t>WILLIAMS RD, ALISAL ST &amp; BARDIN RD</t>
  </si>
  <si>
    <t>Resolution# 20387, Ordinance# 2539</t>
  </si>
  <si>
    <t>SAND CITY</t>
  </si>
  <si>
    <t>UUD #1, SAND CITY</t>
  </si>
  <si>
    <t>SAND CITY UNDERGROUND DISTRICT NO. 1</t>
  </si>
  <si>
    <t>CALIFORNIA AVE BETWEEN HICKORY ST AND ORLAND ST</t>
  </si>
  <si>
    <t>Resolution# 189 (1975)</t>
  </si>
  <si>
    <t>SEASIDE</t>
  </si>
  <si>
    <t>UPPER BROADWAY</t>
  </si>
  <si>
    <t>Monterey County Total</t>
  </si>
  <si>
    <t>Napa County</t>
  </si>
  <si>
    <t>AMERICAN CANYON</t>
  </si>
  <si>
    <t>GREEN ISLAND DR, AMERICAN CANYON</t>
  </si>
  <si>
    <t>GREEN ISLAND DR</t>
  </si>
  <si>
    <t>GREEN ISLAND DR, COMMERCE BLVD &amp; PAOLI LOOP</t>
  </si>
  <si>
    <t>Resolution# 2017-69</t>
  </si>
  <si>
    <t>NAPA</t>
  </si>
  <si>
    <t>JEFFERSON ST, NAPA</t>
  </si>
  <si>
    <t>JEFFERSON ST</t>
  </si>
  <si>
    <t>JEFFERSON ST, LINCOLN AVE &amp; TRANCAS ST</t>
  </si>
  <si>
    <t>Resolution# 2014-80</t>
  </si>
  <si>
    <t>NAPA COUNTY</t>
  </si>
  <si>
    <t>EP 1ST&amp;2ND ST, NAPA RULE 20A</t>
  </si>
  <si>
    <t>1ST ST &amp; 2ND ST, NAPA</t>
  </si>
  <si>
    <t>NAPA COUNTY, ST HELENA</t>
  </si>
  <si>
    <t>HIGHWAY 29</t>
  </si>
  <si>
    <t>HWY 29, UUD# 7</t>
  </si>
  <si>
    <t>HWY 29, GALLERON DR &amp; SULPHUR SPRINGS CREEK</t>
  </si>
  <si>
    <t>Resolution# 2006-55</t>
  </si>
  <si>
    <t>YOUNTVILLE</t>
  </si>
  <si>
    <t>YOUNTVILLE PARK, YOUNTVILLE</t>
  </si>
  <si>
    <t>YOUNTVILLE PARK UNDERGROUND UTILITY ZONE</t>
  </si>
  <si>
    <t>YOUNTVILLE PARK BETWEEN YOUNT MILL RD &amp; PASSED WASHINGTON ST</t>
  </si>
  <si>
    <t>Resolution# 19-3560</t>
  </si>
  <si>
    <t>Napa County Total</t>
  </si>
  <si>
    <t>Nevada County</t>
  </si>
  <si>
    <t>GRASS VALLEY</t>
  </si>
  <si>
    <t>EAST MAIN ST, GRASS VALLEY</t>
  </si>
  <si>
    <t>GEP MILL ST RULE 20A GRASS VALLEY</t>
  </si>
  <si>
    <t>MILL ST, GRASS VALLEY</t>
  </si>
  <si>
    <t>E. MAIN ST, GRASS VALLEY</t>
  </si>
  <si>
    <t>E MAIN ST</t>
  </si>
  <si>
    <t>E MAIN ST BETWEEN RICHARDSON ST &amp; PASSED EUREKA ST</t>
  </si>
  <si>
    <t>Resolution# 2019-30</t>
  </si>
  <si>
    <t>NEVADA CITY</t>
  </si>
  <si>
    <t>BROAD ST NEVADA CITY R20A</t>
  </si>
  <si>
    <t>BROAD ST</t>
  </si>
  <si>
    <t>BROAD ST, COTTAGE ST &amp; BENNETS RD</t>
  </si>
  <si>
    <t>Resolution# 2017-44</t>
  </si>
  <si>
    <t>Insufficient allocation. Project costs higher than expected.</t>
  </si>
  <si>
    <t>NEVADA COUNTY</t>
  </si>
  <si>
    <t>COMBIE RD PHASE II</t>
  </si>
  <si>
    <t>COMBIE RD PH2, NEVADA CNTY</t>
  </si>
  <si>
    <t>COMBIE RD PH 2</t>
  </si>
  <si>
    <t>COMBIE RD, WEST HACIENDA DR</t>
  </si>
  <si>
    <t>Resolution# 96-154</t>
  </si>
  <si>
    <t>COMBIE RD/MAGNOLIA RD PH 3A, NEVADA COUNTY</t>
  </si>
  <si>
    <t>COMBIE RD PH 3A</t>
  </si>
  <si>
    <t>COMBIE RD, HWY 49 &amp; COMBIE RD</t>
  </si>
  <si>
    <t>Resolution# 14-455</t>
  </si>
  <si>
    <t>Easement acquisitions. County design delays.</t>
  </si>
  <si>
    <t>Nevada County Total</t>
  </si>
  <si>
    <t>Placer County</t>
  </si>
  <si>
    <t>AUBURN</t>
  </si>
  <si>
    <t>LINCOLN WY &amp; HIGH ST</t>
  </si>
  <si>
    <t>LINCOLN WY &amp; HIGH ST, LEWIS ST &amp; LINDEN WY</t>
  </si>
  <si>
    <t>Resolution# 08-53</t>
  </si>
  <si>
    <t>COLFAX</t>
  </si>
  <si>
    <t>*CANC* MAIN ST</t>
  </si>
  <si>
    <t>LINCOLN</t>
  </si>
  <si>
    <t>CIVIC CENTER PLAZA, LINCOLN</t>
  </si>
  <si>
    <t>CIVIC CENTER PLAZA</t>
  </si>
  <si>
    <t>ALLEY BETWEEN 5TH ST &amp; 6TH ST, LINCOLN BLVD</t>
  </si>
  <si>
    <t>Resolution# 2017-217</t>
  </si>
  <si>
    <t>LOOMIS</t>
  </si>
  <si>
    <t>SIERRA COLLEGE, LOOMIS</t>
  </si>
  <si>
    <t>SIERRA COLLEGE BLVD, LOOMIS</t>
  </si>
  <si>
    <t>SIERRA COLLEGE BLVD, BRACE RD &amp; GRANITE DR</t>
  </si>
  <si>
    <t>Resolution# 17-34</t>
  </si>
  <si>
    <t>PLACER COUNTY</t>
  </si>
  <si>
    <t>BOWMAN RD PH1 AUBURN PLACER CNTY R20A</t>
  </si>
  <si>
    <t>BOWMAN RD PH2 AUBURN PLACER CNTY R20A</t>
  </si>
  <si>
    <t>HIGHWAY 49 - PAC BELL LEAD</t>
  </si>
  <si>
    <t>HWY 49</t>
  </si>
  <si>
    <t>HWY 49 - PG&amp;E LEAD</t>
  </si>
  <si>
    <t>HWY 49, COTTAGE DR &amp; BELL RD</t>
  </si>
  <si>
    <t>Resolution# 2000-298</t>
  </si>
  <si>
    <t>MAIN ST NEWCASTLE PLACER CNTY R20A</t>
  </si>
  <si>
    <t>MEADOW VISTA</t>
  </si>
  <si>
    <t>MEADOW VISTA, UUD# 1</t>
  </si>
  <si>
    <t>MEADOW VISTA, PLACER HILLS RD &amp; LIVINGSTON RD &amp; COMBIE RD</t>
  </si>
  <si>
    <t>Resolution# 2000-297</t>
  </si>
  <si>
    <t>R4 ATWOOD RD AUBURN PLACER CNTY R20A</t>
  </si>
  <si>
    <t>Placer County Total</t>
  </si>
  <si>
    <t>Plumas County</t>
  </si>
  <si>
    <t>PLUMAS COUNTY</t>
  </si>
  <si>
    <t>MAIN ST, GREENVILLE</t>
  </si>
  <si>
    <t>Resolution# 08-7518</t>
  </si>
  <si>
    <t>Plumas County Total</t>
  </si>
  <si>
    <t>Sacramento County</t>
  </si>
  <si>
    <t>ISLETON</t>
  </si>
  <si>
    <t>JACKSON BLVD, ISLETON</t>
  </si>
  <si>
    <t>JACKSON BLVD</t>
  </si>
  <si>
    <t>JACKSON BLVD FROM SECOND ST TO FOURTH ST</t>
  </si>
  <si>
    <t>Resolution# 09-19</t>
  </si>
  <si>
    <t>Sacramento County Total</t>
  </si>
  <si>
    <t>San Benito County</t>
  </si>
  <si>
    <t>SAN BENITO COUNTY</t>
  </si>
  <si>
    <t>HIGHWAY 156, SAN BENITO COUNTY</t>
  </si>
  <si>
    <t>HIGHWAY 156</t>
  </si>
  <si>
    <t>100 YARDS ON EITHER SIDE OF HWY 156 BTW UNION RD &amp; BREEN RD</t>
  </si>
  <si>
    <t>Part of project adjacent to Tier 1 &amp; 2</t>
  </si>
  <si>
    <t>Resolution# 2019-71</t>
  </si>
  <si>
    <t>San Benito County Total</t>
  </si>
  <si>
    <t>San Francisco County</t>
  </si>
  <si>
    <t>SAN FRANCISCO</t>
  </si>
  <si>
    <t>25TH STREET W/GPRP</t>
  </si>
  <si>
    <t>25TH ST</t>
  </si>
  <si>
    <t>Customer electrical panel conversion</t>
  </si>
  <si>
    <t>3RD ST LIGHT RAIL, PHASE 3</t>
  </si>
  <si>
    <t>3RD ST LIGHT RAIL, PH 3</t>
  </si>
  <si>
    <t>3RD STREET / XING 2</t>
  </si>
  <si>
    <t>3RD ST / XING 2</t>
  </si>
  <si>
    <t>3RD STREET / XING -3</t>
  </si>
  <si>
    <t>3RD ST / XING -3</t>
  </si>
  <si>
    <t>3RD STREET LIGHT RAIL / PHASE 1</t>
  </si>
  <si>
    <t>3RD ST LIGHT RAIL / PH 1</t>
  </si>
  <si>
    <t>3RD STREET LIGHT RAIL / PHASE 2</t>
  </si>
  <si>
    <t>3RD ST LIGHT RAIL / PH 2</t>
  </si>
  <si>
    <t>3RD STREET LIGHT RAIL / XING - A</t>
  </si>
  <si>
    <t>ALPINE TERRACE (CABLING PORTION)</t>
  </si>
  <si>
    <t>ALPINE TERRACE</t>
  </si>
  <si>
    <t>ARGUELLO - 7TH &amp; LINCOLN-KIRK</t>
  </si>
  <si>
    <t>ARGUELLO - 7TH &amp; LINCOLN-KIRK, SAN FRANCISCO</t>
  </si>
  <si>
    <t>BANKS/CHAPMAN (SUBSTRUCTURE PORTION) W/GPRP</t>
  </si>
  <si>
    <t>BANKS/CHAPMAN</t>
  </si>
  <si>
    <t>BANKS/CHAPMAN RULE 20A</t>
  </si>
  <si>
    <t>BANKS/CHAPMAN, REPLACE POLE</t>
  </si>
  <si>
    <t>C:E PC ALPINE TERRACE - R20A (W/GPRP), S</t>
  </si>
  <si>
    <t>C:E PC ARGUELLO-7TH&amp;LINCOLN-KIRK,SAN FRA</t>
  </si>
  <si>
    <t>C:E PC LAGUNA,BUSH-CALIF,R20A(W/GPRP)SF</t>
  </si>
  <si>
    <t>LAGUNA, BUSH-CALIF, SAN FRANCISCO</t>
  </si>
  <si>
    <t>C:E PC PRESIDIO HTS (6TH / LAKE)</t>
  </si>
  <si>
    <t>PRESIDIO HTS (6TH / LAKE)</t>
  </si>
  <si>
    <t>C:E POTOMAC &amp; WALLER-R20A, SF CBLG</t>
  </si>
  <si>
    <t>POTOMAC &amp; WALLER, SAN FRANCISCO</t>
  </si>
  <si>
    <t>C:EPC DOLORES HTS 2 - R20A (W/GPRP), SF</t>
  </si>
  <si>
    <t>DOLORES HTS 2, SAN FRANCISCO</t>
  </si>
  <si>
    <t>CHINATOWN ALLEYS (BECKETT)</t>
  </si>
  <si>
    <t>CHINATOWN ALLEYS (WAVERLY )</t>
  </si>
  <si>
    <t>CHINATOWN ALLEYS (WENTWORTH)</t>
  </si>
  <si>
    <t>CORBETT AVE - DIST.#311 - PH 2</t>
  </si>
  <si>
    <t>CORBETT AVE - DIST# 311 - PH 2</t>
  </si>
  <si>
    <t>COURTLAND CONNECT - DIST.#339 - PH 1</t>
  </si>
  <si>
    <t>COURTLAND CONNECT - DIST# 339 - PH 1</t>
  </si>
  <si>
    <t>COURTLAND CONNECT - DIST.#339 - PH 2</t>
  </si>
  <si>
    <t>COURTLAND CONNECT - DIST# 339 - PH 2</t>
  </si>
  <si>
    <t>DUBOCE/CHURCH - DIST.#324</t>
  </si>
  <si>
    <t>DUBOCE/CHURCH - DIST# 324</t>
  </si>
  <si>
    <t>DUNCAN/NEWBURG - DIST.#332</t>
  </si>
  <si>
    <t>DUNCAN/NEWBURG - DIST# 332</t>
  </si>
  <si>
    <t>E PC C&amp;CSF DISTRICT,SAN FRANC</t>
  </si>
  <si>
    <t>C&amp;CSF DISTRICT, SAN FRANCISCO</t>
  </si>
  <si>
    <t>E PC MONTEZUMA/AZTEC,SAN FRANC</t>
  </si>
  <si>
    <t>MONTEZUMA/AZTEC, SAN FRANCISCO</t>
  </si>
  <si>
    <t>EC POTOMAC &amp; WALLER - R20A, SF</t>
  </si>
  <si>
    <t>EP - BROAD/RANDOLPH R20A</t>
  </si>
  <si>
    <t>BROAD/RANDOLPH</t>
  </si>
  <si>
    <t>EP CHINATOWN ALLEYS (JOHN) WO/GPRP</t>
  </si>
  <si>
    <t>CHINATOWN ALLEYS (JOHN)</t>
  </si>
  <si>
    <t>EP CHINATOWN ALLEYS (SPOFFORD) WO/GPRP</t>
  </si>
  <si>
    <t>CHINATOWN ALLEYS (SPOFFORD)</t>
  </si>
  <si>
    <t>FLINT/16TH ST W/GPRP</t>
  </si>
  <si>
    <t>FLINT/16TH ST</t>
  </si>
  <si>
    <t>FUNSTON AVE W/ GPRP</t>
  </si>
  <si>
    <t>FUNSTON AVE</t>
  </si>
  <si>
    <t>GEP DOLORES STREET 2 R20A</t>
  </si>
  <si>
    <t>DOLORES ST 2</t>
  </si>
  <si>
    <t>GEP DOLORES STREET 3 R20A</t>
  </si>
  <si>
    <t>DOLORES ST 3</t>
  </si>
  <si>
    <t>GEP MID LAKE R20A</t>
  </si>
  <si>
    <t>MID LAKE</t>
  </si>
  <si>
    <t>GEP OAKDALE/PALOU 1 R20A</t>
  </si>
  <si>
    <t>OAKDALE/PALOU 1</t>
  </si>
  <si>
    <t>GEP TARAVEL ST. R20A</t>
  </si>
  <si>
    <t>TARAVEL ST</t>
  </si>
  <si>
    <t>GEP: OCTAVIA ST R20A</t>
  </si>
  <si>
    <t>OCTAVIA ST</t>
  </si>
  <si>
    <t>GEPC OCEAN AVE.-R20A PHASE I CABLING</t>
  </si>
  <si>
    <t>OCEAN AVE, PH 1</t>
  </si>
  <si>
    <t>GES 9TH &amp; 10TH AVE/ORTEGA R20A W/GPRP</t>
  </si>
  <si>
    <t>9TH &amp; 10TH AVE/ORTEGA</t>
  </si>
  <si>
    <t>GES LAIDLEY ST R20A W/GPRP SAN FRANCISCO</t>
  </si>
  <si>
    <t>LAIDLEY ST, SAN FRANCISCO</t>
  </si>
  <si>
    <t>GES MISSION ST R20A</t>
  </si>
  <si>
    <t>30223376 &amp; 31370088</t>
  </si>
  <si>
    <t>MISSION ST</t>
  </si>
  <si>
    <t>GOUGH &amp; GREEN (CABLING PORTION) W/GPRP</t>
  </si>
  <si>
    <t>GOUGH &amp; GREEN</t>
  </si>
  <si>
    <t>GOUGH &amp; GREEN W/GPRP</t>
  </si>
  <si>
    <t>GREAT HWY W/GPRP</t>
  </si>
  <si>
    <t>GREAT HWY</t>
  </si>
  <si>
    <t>LAIDLEY ST - DIST.#330 - PH 2</t>
  </si>
  <si>
    <t>LAIDLEY ST - DIST# 330 - PH 2</t>
  </si>
  <si>
    <t>LIBERTY HILL - DIST.#329 - PH 1</t>
  </si>
  <si>
    <t>LIBERTY HILL - DIST# 329 - PH 1</t>
  </si>
  <si>
    <t>LINCOLN #3 (CABLING PORTION, 2001 PROJECT)</t>
  </si>
  <si>
    <t>LINCOLN #3</t>
  </si>
  <si>
    <t>LINCOLN WAY #2 (CABLING PORTION) W/ GPRP</t>
  </si>
  <si>
    <t>LINCOLN WAY #2</t>
  </si>
  <si>
    <t>LINCOLN WAY 4 W/GPRP</t>
  </si>
  <si>
    <t>LINCOLN WAY 4</t>
  </si>
  <si>
    <t>LINCOLN WAY 6 W/GPRP</t>
  </si>
  <si>
    <t>LINCOLN WAY 6</t>
  </si>
  <si>
    <t>LOWER CLAYTON W/GPRP</t>
  </si>
  <si>
    <t>LOWER CLAYTON</t>
  </si>
  <si>
    <t>MID-24TH</t>
  </si>
  <si>
    <t>MID-FOLSOM ST - DIST.#350 - PH 1</t>
  </si>
  <si>
    <t>MID-FOLSOM ST - DIST# 350 - PH 1</t>
  </si>
  <si>
    <t>MID-FOLSOM ST.</t>
  </si>
  <si>
    <t>MID-FOLSOM ST</t>
  </si>
  <si>
    <t>OAK STREET (STANYAN- OAK)</t>
  </si>
  <si>
    <t>OAK ST (STANYAN- OAK)</t>
  </si>
  <si>
    <t>OAK STREET RULE 20A</t>
  </si>
  <si>
    <t>OAK ST</t>
  </si>
  <si>
    <t>OAKDALE/PALOU PH 2</t>
  </si>
  <si>
    <t>OAKDALE ST, 3RD ST &amp; KEITH ST</t>
  </si>
  <si>
    <t>OAKDALE/PALOU/MENDELL PLAZA</t>
  </si>
  <si>
    <t>OC1 9TH &amp; 10TH AVE/ORTEGA R20A CABLING</t>
  </si>
  <si>
    <t>OC1 EP CORBETT 1B - RULE 20A</t>
  </si>
  <si>
    <t>CORBETT 1B</t>
  </si>
  <si>
    <t>OC1 GEP LIBERTY HILL 2 R20A W/GPRP</t>
  </si>
  <si>
    <t>LIBERTY HILL 2</t>
  </si>
  <si>
    <t>OC1 GEP LINCOLN WAY 5 RULE 20A W/GPRP</t>
  </si>
  <si>
    <t>LINCOLN WAY 5</t>
  </si>
  <si>
    <t>OC1 GES DOLORES ST R20/A PHASE 1 W/GPRP</t>
  </si>
  <si>
    <t>DOLORES ST, PH 1</t>
  </si>
  <si>
    <t>OC1 GES SAN BRUNO 2 R20A PH1 W/GPRP,SF</t>
  </si>
  <si>
    <t>SAN BRUNO 2 PH 1, SAN FRANCISCO</t>
  </si>
  <si>
    <t>OC1 GES SAN BRUNO 2 R20A PH2 W/GPRP SF</t>
  </si>
  <si>
    <t>SAN BRUNO 2 PH 2, SAN FRANCISCO</t>
  </si>
  <si>
    <t>OC1 GES TEXAS/19TH ST. SF RL20A W/GPRP</t>
  </si>
  <si>
    <t>TEXAS/19TH ST, SAN FRANCISCO</t>
  </si>
  <si>
    <t>OCEAN AVE - DIST.#338 - PH 4</t>
  </si>
  <si>
    <t>OCEAN AVE - DIST# 338 - PH 4</t>
  </si>
  <si>
    <t>OCEAN AVE PH 2 (SUBSTRUCTURE PORTION)</t>
  </si>
  <si>
    <t>OCEAN AVE, PH 2</t>
  </si>
  <si>
    <t>OCEAN AVE, PHASE 1</t>
  </si>
  <si>
    <t>OCEAN AVE, PHASE 3A</t>
  </si>
  <si>
    <t>OCEAN AVE, PH 3A</t>
  </si>
  <si>
    <t>OCEAN AVE, PHASE 3A/B CBL/OH</t>
  </si>
  <si>
    <t>OCEAN AVE, PH 3A/B</t>
  </si>
  <si>
    <t>OCEAN AVE, PHASE II CABLING</t>
  </si>
  <si>
    <t>OCEAN AVE, PHASE III-B SUBST</t>
  </si>
  <si>
    <t>OCEAN AVE, PH 3-B</t>
  </si>
  <si>
    <t>PC PRESIDIO HTS 4A, SF</t>
  </si>
  <si>
    <t>PRESIDIO HTS 4A, SAN FRANCISCO</t>
  </si>
  <si>
    <t>PRESIDIO HTS. 4C W/GPRP</t>
  </si>
  <si>
    <t>PRESIDIO HTS 4C</t>
  </si>
  <si>
    <t>PRESIDIO HTS., PHASE 3</t>
  </si>
  <si>
    <t>PRESIDIO HTS, PH 3</t>
  </si>
  <si>
    <t>STILLMAN STREET</t>
  </si>
  <si>
    <t>STILLMAN ST</t>
  </si>
  <si>
    <t>TARAVAL - DIST.#346 - PH 2</t>
  </si>
  <si>
    <t>TARAVAL - DIST# 346 - PH 2</t>
  </si>
  <si>
    <t>San Francisco County Total</t>
  </si>
  <si>
    <t>San Joaquin County</t>
  </si>
  <si>
    <t>ESCALON</t>
  </si>
  <si>
    <t>FIRST STREET, ESCALON</t>
  </si>
  <si>
    <t>FIRST STREET</t>
  </si>
  <si>
    <t>FIRST STREET BTW STATE ROUTE 120 &amp; MCHENRY AVE</t>
  </si>
  <si>
    <t>Resolution# 34-19</t>
  </si>
  <si>
    <t>LATHROP</t>
  </si>
  <si>
    <t>LOUISE AVE</t>
  </si>
  <si>
    <t>RIPON</t>
  </si>
  <si>
    <t>259 N. WILMA AVE, RIPON</t>
  </si>
  <si>
    <t>259 N WILMA AVE, RIPON</t>
  </si>
  <si>
    <t>STOCKTON AVE, RIPON</t>
  </si>
  <si>
    <t>UUD 05-1 STOCKTON AVE</t>
  </si>
  <si>
    <t>STOCKTON AVE BTW FIFTH ST &amp; MAIN ST</t>
  </si>
  <si>
    <t>Resolution# 05-63</t>
  </si>
  <si>
    <t>SAN JOAQUIN COUNTY</t>
  </si>
  <si>
    <t>EP WOODBRIDGE RULE 20A</t>
  </si>
  <si>
    <t>WOODBRIDGE</t>
  </si>
  <si>
    <t>HAMMER LANE RULE 20A-SJ CO. PART</t>
  </si>
  <si>
    <t>HAMMER LN, SAN JOAQUIN COUNTY</t>
  </si>
  <si>
    <t>LOWER SACRAMENTO, SAN JOAQUIN CNTY</t>
  </si>
  <si>
    <t>LOWER SACRAMENTO</t>
  </si>
  <si>
    <t>LOWER SACRAMENTO, EIGHT MILE RD &amp; HARNEY LN</t>
  </si>
  <si>
    <t>Resolution# 10-139</t>
  </si>
  <si>
    <t>Communication decided to install their own separate trench</t>
  </si>
  <si>
    <t>STOCKTON</t>
  </si>
  <si>
    <t>*CANC* AIRPORT WAY PH2 STOCKTON R20A</t>
  </si>
  <si>
    <t>AIRPORT WAY</t>
  </si>
  <si>
    <t>EL DORADO ST, PH 1</t>
  </si>
  <si>
    <t>EL DORADO ST, PH 2</t>
  </si>
  <si>
    <t>EP CITY OF STKN EL DORADO ST -RULE 20A</t>
  </si>
  <si>
    <t>CITY OF STOCKTON EL DORADO ST</t>
  </si>
  <si>
    <t>EP RULE 20A, LOWER SACRAMENTO RD., STKN.</t>
  </si>
  <si>
    <t>LOWER SACRAMENTO RD, STOCKTON</t>
  </si>
  <si>
    <t>FREMONT STREET PH2 STOCKTON R20A</t>
  </si>
  <si>
    <t>HAMMER LANE, STOCKTON</t>
  </si>
  <si>
    <t>HAMMER LN, STOCKTON</t>
  </si>
  <si>
    <t>PERSHING AVE, PH 2</t>
  </si>
  <si>
    <t xml:space="preserve">PERSHING STREET </t>
  </si>
  <si>
    <t>PERSHING ST</t>
  </si>
  <si>
    <t>RULE 20A - FREMONT STREET - STOCKTON</t>
  </si>
  <si>
    <t>FREMONT ST, STOCKTON</t>
  </si>
  <si>
    <t>SOUTHSHORE PH2 STOCKTON R20A</t>
  </si>
  <si>
    <t>SOUTHSHORE PHASE 1</t>
  </si>
  <si>
    <t>SOUTHSHORE PH 1</t>
  </si>
  <si>
    <t>DOWNTOWN STOCKTON R20A</t>
  </si>
  <si>
    <t>STOCKTON DOWNTOWN AREA</t>
  </si>
  <si>
    <t>MINER AVE, AURORA ST, WEBER AVE, SUTTER ST</t>
  </si>
  <si>
    <t>Resolution# 2017-10-17-1113</t>
  </si>
  <si>
    <t>TRACY</t>
  </si>
  <si>
    <t>EP: RULE 20 CITY OF TRACY [FIREHOUSE]</t>
  </si>
  <si>
    <t>CITY OF TRACY [FIREHOUSE]</t>
  </si>
  <si>
    <t>GRANT LINE RD, PH 2</t>
  </si>
  <si>
    <t>GRANT LINE RD, PARKER AVE &amp; HOLLY DR</t>
  </si>
  <si>
    <t>Resolution# 96-347</t>
  </si>
  <si>
    <t>San Joaquin County Total</t>
  </si>
  <si>
    <t>San Luis Obispo County</t>
  </si>
  <si>
    <t>ARROYO GRANDE</t>
  </si>
  <si>
    <t>E PC GRAND AVE-101 TO HALCYON,AG</t>
  </si>
  <si>
    <t>GRAND AVE, HWY 101 TO HALCYON, ARROYO GRANDE</t>
  </si>
  <si>
    <t>GRAND AVE [ELM TO HALCYON], ARROYO GRANDE</t>
  </si>
  <si>
    <t>EAST GRAND AVE, UUD# 6</t>
  </si>
  <si>
    <t>EAST GRAND AVE, ELM &amp; HALCYON</t>
  </si>
  <si>
    <t>Resolution# 3896</t>
  </si>
  <si>
    <t>GRAND AVE [OAK PARK TO ELM]</t>
  </si>
  <si>
    <t>GRAND AVE</t>
  </si>
  <si>
    <t>EAST GRAND AVE, ELM ST &amp; HALCYON RD</t>
  </si>
  <si>
    <t>Removing poles</t>
  </si>
  <si>
    <t>GROVER BEACH</t>
  </si>
  <si>
    <t>*CANC*RAMONA AVE GROVER BEACH R20A</t>
  </si>
  <si>
    <t>OAK PARK BLVD</t>
  </si>
  <si>
    <t>Initial job estimate incomplete, labor costs</t>
  </si>
  <si>
    <t>MORRO BAY</t>
  </si>
  <si>
    <t>C:EP MORRO BAY BLVD, 20A, MORRO BAY</t>
  </si>
  <si>
    <t>MAIN &amp; BEACH STREETS., MORRO BAY</t>
  </si>
  <si>
    <t>MAIN &amp; BEACH ST, UUD# 7</t>
  </si>
  <si>
    <t>MAIN ST, DUNES ST &amp; STATE HWY 1 &amp; BEACH ST, MAIN ST &amp; WEST ST</t>
  </si>
  <si>
    <t>Resolution# 02-06</t>
  </si>
  <si>
    <t>PASO ROBLES</t>
  </si>
  <si>
    <t>*CANC*RULE 20A 6TH-9TH &amp; 9TH-10TH, *CANC</t>
  </si>
  <si>
    <t>RIVERSIDE AVE</t>
  </si>
  <si>
    <t>RIVERSIDE AVE, 10TH ST &amp; 24TH ST</t>
  </si>
  <si>
    <t>Resolution# 08-155</t>
  </si>
  <si>
    <t>Material costs</t>
  </si>
  <si>
    <t>Atascadero</t>
  </si>
  <si>
    <t>Cultural issues</t>
  </si>
  <si>
    <t>None - Taken care of by the city</t>
  </si>
  <si>
    <t>PISMO BEACH</t>
  </si>
  <si>
    <t>SHELL BEACH RD, PISMO BEACH</t>
  </si>
  <si>
    <t>SHELL BEACH RD, VISTA DEL MAR &amp; CLIFF AVE</t>
  </si>
  <si>
    <t>Resolution# 2006-035</t>
  </si>
  <si>
    <t>San Luis Obispo County, King City, Kings County</t>
  </si>
  <si>
    <t>SAN LUIS OBISPO COUNTY</t>
  </si>
  <si>
    <t>C:EP CO OF SLO 20A, N. MORRO BAY HWY 1 R</t>
  </si>
  <si>
    <t>COUNTY OF SAN LUIS OBISPO, N MORRO BAY HWY 1</t>
  </si>
  <si>
    <t>C:EP CO OF SLO-TEFFT ST, NIPOMO 20A R</t>
  </si>
  <si>
    <t>COUNTY OF SAN LUIS OBISPO-TEFFT ST, NIPOMO</t>
  </si>
  <si>
    <t>CO. OF SLO-AVILA BCH RL 20A,SAN MIGUEL R</t>
  </si>
  <si>
    <t>COUNTY OF SAN LUIS OBISPO-AVILA BEACH, SAN MIGUEL</t>
  </si>
  <si>
    <t>EL CAMINO REAL, SANTA MARGARITA</t>
  </si>
  <si>
    <t>EL CAMINO REAL, WILHELMINA AVE &amp; ESTRADA DR</t>
  </si>
  <si>
    <t>Resolution# 2004-310</t>
  </si>
  <si>
    <t>LOS OSOS VALLEY RD, SAN LUIS OBISPO COUNTY</t>
  </si>
  <si>
    <t>Re-design due to County requirements provided after project design completed and bid.</t>
  </si>
  <si>
    <t>MAIN ST, TEMPLETON</t>
  </si>
  <si>
    <t>Restrictive work conditions, additional substructure work, increase in AFUDC</t>
  </si>
  <si>
    <t>SAN LUIS DRIVE, AVILA BEACH</t>
  </si>
  <si>
    <t>SAN LUIS DR, UUD# 31</t>
  </si>
  <si>
    <t>SAN LUIS DR, SAN RAFAEL ST &amp; FIRST ST</t>
  </si>
  <si>
    <t>Resolution# 2014-235</t>
  </si>
  <si>
    <t>SOUTH BAY BLVD, SLO COUNTY</t>
  </si>
  <si>
    <t>SAN LUIS OBISPO, SAN LUIS OBISPO COUNTY</t>
  </si>
  <si>
    <t>BROAD STREET PH 2, SAN LUIS OBISPO</t>
  </si>
  <si>
    <t>BROAD ST PH 2, SAN LUIS OBISPO</t>
  </si>
  <si>
    <t>Communications utilities were not part of the joint trench and took the space where the PG&amp;E conduits were to be installed.</t>
  </si>
  <si>
    <t>CITY OF SLO BROAD ST PH 1</t>
  </si>
  <si>
    <t>BROAD ST PH 1, HWY 227, UUD# 15 &amp; 27</t>
  </si>
  <si>
    <t>BROAD ST, ORCUTT RD &amp; FARM HOUSE LN</t>
  </si>
  <si>
    <t>Resolution# 2003-427, Ordinance# 1442</t>
  </si>
  <si>
    <t>Communications utilities decided not to be part of the joint trench after the design then later damaged a section of conduit</t>
  </si>
  <si>
    <t>San Luis Obispo County Total</t>
  </si>
  <si>
    <t>San Mateo County</t>
  </si>
  <si>
    <t>BELMONT, SAN MATEO COUNTY</t>
  </si>
  <si>
    <t>OLD COUNTY ROAD PH 1, BELMONT</t>
  </si>
  <si>
    <t>OLD COUNTY RD &amp; MASONIC WAY</t>
  </si>
  <si>
    <t>OLD COUNTY RD, HARBOR BLVD &amp; MASONIC WAY, OLD COUNTY RD &amp; GRANADA ST</t>
  </si>
  <si>
    <t>Resolution# 9389</t>
  </si>
  <si>
    <t>Foster City</t>
  </si>
  <si>
    <t>BURLINGAME</t>
  </si>
  <si>
    <t>EL CAMINO REAL PH 1, BURLINGAME</t>
  </si>
  <si>
    <t>EL CAMINO REAL UUD 2019-1</t>
  </si>
  <si>
    <t>EL CAMINO REAL BETWEEN WARREN RD &amp; PASSED DAVIS DR</t>
  </si>
  <si>
    <t>Resolution# 76-2019</t>
  </si>
  <si>
    <t>COLMA, DALY CITY, SAN MATEO COUNTY</t>
  </si>
  <si>
    <t>DALY CITY</t>
  </si>
  <si>
    <t>*CANC* HILLSIDE BLVD PH 1</t>
  </si>
  <si>
    <t>*CANC* HILLSIDE BLVD PH 2</t>
  </si>
  <si>
    <t>GENEVA AVE PH 1</t>
  </si>
  <si>
    <t>GENEVA AVE, SANTOS ST &amp; SCHERWIN ST</t>
  </si>
  <si>
    <t>Resolution# 05-161</t>
  </si>
  <si>
    <t>Design issues</t>
  </si>
  <si>
    <t>GENEVA AVE PH 2, DALY CITY</t>
  </si>
  <si>
    <t>GENEVA AVE PH 2</t>
  </si>
  <si>
    <t>GENEVA AVE, SCHERWIN ST &amp; BAYSHORE BLVD</t>
  </si>
  <si>
    <t>EAST PALO ALTO</t>
  </si>
  <si>
    <t>BAY RD, EAST PALO ALTO</t>
  </si>
  <si>
    <t>BAY RD</t>
  </si>
  <si>
    <t>BAY RD, PULGAS AVE &amp; DIRT RD</t>
  </si>
  <si>
    <t>Resolution# 4433</t>
  </si>
  <si>
    <t>Design issues. Joint Trench. Removing poles.</t>
  </si>
  <si>
    <t>HALF MOON BAY</t>
  </si>
  <si>
    <t>CORREAS ST, HALF MOON BAY</t>
  </si>
  <si>
    <t>CORREAS ST</t>
  </si>
  <si>
    <t>CORREAS ST, CHURCH &amp; PURISSIMA</t>
  </si>
  <si>
    <t>Resolution# C-2016-57</t>
  </si>
  <si>
    <t>Foster City, Sonora</t>
  </si>
  <si>
    <t>Location-specific challenges. Coordination with new Library and new business project.</t>
  </si>
  <si>
    <t>HWY 92/MAIN ST</t>
  </si>
  <si>
    <t>HILLSBOROUGH</t>
  </si>
  <si>
    <t>RALSTON/EUCALYPTUS AVENUES</t>
  </si>
  <si>
    <t>RALSTON AVE/EUCALYPTUS AVE</t>
  </si>
  <si>
    <t>PACIFICA</t>
  </si>
  <si>
    <t>ESPLANADE AVE</t>
  </si>
  <si>
    <t>PALMETTO AVE, PACIFICA</t>
  </si>
  <si>
    <t>PALMETTO AVE</t>
  </si>
  <si>
    <t>PALMETTO AVE, BELLA VISTA &amp; CLARENDON</t>
  </si>
  <si>
    <t>Resolution# 64-2008</t>
  </si>
  <si>
    <t>SAN PEDRO CREEK PHASE 1</t>
  </si>
  <si>
    <t>SAN PEDRO CREEK PH 1</t>
  </si>
  <si>
    <t>PORTOLA VALLEY</t>
  </si>
  <si>
    <t>ALPINE RD, PORTOLA VALLEY</t>
  </si>
  <si>
    <t>ALPINE RD</t>
  </si>
  <si>
    <t>ALPINE RD, NATHHORST AVE &amp; HILLBROOK DR</t>
  </si>
  <si>
    <t>Resolution# 2576-2013</t>
  </si>
  <si>
    <t>REDWOOD CITY</t>
  </si>
  <si>
    <t>ES ROOSEVELT AVE, REDWOOD CITY RULE 20A</t>
  </si>
  <si>
    <t>ROOSEVELT AVE, REDWOOD CITY</t>
  </si>
  <si>
    <t>MIDDLEFIELD RD, REDWOOD CITY</t>
  </si>
  <si>
    <t>MIDDLEFIELD RD, UUD# 2011-1</t>
  </si>
  <si>
    <t>MIDDLEFIELD RD, MAIN ST &amp; MANZANITA ST</t>
  </si>
  <si>
    <t>Ordinance# 2376</t>
  </si>
  <si>
    <t>SAN CARLOS</t>
  </si>
  <si>
    <t>*CANC*C:EP INDUSTRIAL RULE 20A, S.C.</t>
  </si>
  <si>
    <t>INDUSTRIAL</t>
  </si>
  <si>
    <t>OLD COUNTY RD</t>
  </si>
  <si>
    <t>OLD COUNTY RD, RIVERTON DR &amp; TERMINAL WAY</t>
  </si>
  <si>
    <t>Resolution# 2012-002</t>
  </si>
  <si>
    <t>Humboldt County, Brisbane</t>
  </si>
  <si>
    <t>SAN MATEO</t>
  </si>
  <si>
    <t>25TH AVE PH 1, SAN MATEO</t>
  </si>
  <si>
    <t>25TH AVE PH 1</t>
  </si>
  <si>
    <t>25TH AVE, HACIENDA ST &amp; EL CAMINO REAL</t>
  </si>
  <si>
    <t>Resolution# 2-87</t>
  </si>
  <si>
    <t>25TH AVE PH 2, SAN MATEO</t>
  </si>
  <si>
    <t>25TH AVE PH 2, SAN MATEO, UUD# 87-2</t>
  </si>
  <si>
    <t>E 25TH AVE, SOUTH DELAWARE ST &amp; S EL CAMINO REAL</t>
  </si>
  <si>
    <t>CITY SAN MATEO, ES/101 @ END/LA SALVA</t>
  </si>
  <si>
    <t>CITY SAN MATEO, ES/101 &amp; END/LA SALVA</t>
  </si>
  <si>
    <t>SAN MATEO COUNTY</t>
  </si>
  <si>
    <t>MIDDLEFIELD RD PH 2, SAN MATEO COUNTY</t>
  </si>
  <si>
    <t>MIDDLEFIELD RD PH 2</t>
  </si>
  <si>
    <t>MIDDLEFIELD RD, FIFTH AVE &amp; MACARTHUR AVE</t>
  </si>
  <si>
    <t>Resolution# 065657</t>
  </si>
  <si>
    <t>MIRADA RD</t>
  </si>
  <si>
    <t>Resolution# 64869</t>
  </si>
  <si>
    <t>SOUTH SAN FRANCISCO</t>
  </si>
  <si>
    <t>ANTOINETTE LANE SOUTH SAN FRANCISCO R20A</t>
  </si>
  <si>
    <t>ANTOINETTE LANE</t>
  </si>
  <si>
    <t>ANTOINETTE LN, CENTENNIAL WAY TRAIL, PENINSULA PINES APTS.</t>
  </si>
  <si>
    <t>Ordinance# 1540-2017</t>
  </si>
  <si>
    <t>SPRUCE AVE, SOUTH SAN FRANCISCO</t>
  </si>
  <si>
    <t>SPRUCE AVE</t>
  </si>
  <si>
    <t>SPRUCE AVE, LUX AVE &amp; RAILROAD AVE</t>
  </si>
  <si>
    <t>Ordinance# 1509-2016</t>
  </si>
  <si>
    <t>MISSION RD SOUTH SAN FRANCISCO R20A</t>
  </si>
  <si>
    <t>MISSION RD UUD (CIP PROJECT ST1904)</t>
  </si>
  <si>
    <t>ALONG MISSION RD FROM GRAND AVE TO THE SOUTHERN BART STATION ENTRANCE</t>
  </si>
  <si>
    <t>Ordinance# 1561-2018</t>
  </si>
  <si>
    <t>San Mateo County Total</t>
  </si>
  <si>
    <t>Santa Barbara County</t>
  </si>
  <si>
    <t>SANTA BARBARA COUNTY</t>
  </si>
  <si>
    <t>BASELINE AVE, BALLARD</t>
  </si>
  <si>
    <t>Easement acquisition. Location-specific challenges.</t>
  </si>
  <si>
    <t>BRADLEY RD, SANTA MARIA</t>
  </si>
  <si>
    <t>BRADLEY RD</t>
  </si>
  <si>
    <t>BRADLEY RD, AMETHYST DR &amp; LARCH AVE</t>
  </si>
  <si>
    <t>Resolution# 09-180</t>
  </si>
  <si>
    <t>SANTA MARIA</t>
  </si>
  <si>
    <t>CIVIC CENTER, SANTA MARIA</t>
  </si>
  <si>
    <t>CIVIC CENTER, BROADWAY TO COOK TO MILLER TO OAK</t>
  </si>
  <si>
    <t>Resolution# 2014-36</t>
  </si>
  <si>
    <t>SOLVANG</t>
  </si>
  <si>
    <t>MISSION DRIVE/5TH ST, SOLVANG</t>
  </si>
  <si>
    <t>MISSION DR/5TH ST</t>
  </si>
  <si>
    <t>MISSION &amp; 5TH, 5TH &amp; COPENHAGEN</t>
  </si>
  <si>
    <t>Resolution# 13-928</t>
  </si>
  <si>
    <t>Santa Barbara County Total</t>
  </si>
  <si>
    <t>Santa Clara County</t>
  </si>
  <si>
    <t>CAMPBELL</t>
  </si>
  <si>
    <t>WINCHESTER BLVD</t>
  </si>
  <si>
    <t>WINCHESTER BLVD, HAMILTON AVE &amp; BUDD AVE</t>
  </si>
  <si>
    <t>Resolution# 11015</t>
  </si>
  <si>
    <t>CUPERTINO</t>
  </si>
  <si>
    <t>STEVENS CREEK BLVD DIST 16, CUPERTINO</t>
  </si>
  <si>
    <t>STEVENS CREEK BLVD, UUD# 16</t>
  </si>
  <si>
    <t>STEVENS CREEK BLVD, PHAR LAP DR &amp; JANICE AVE</t>
  </si>
  <si>
    <t>CUPERTINO, SAN JOSE</t>
  </si>
  <si>
    <t>STEVENS CREEK BLVD</t>
  </si>
  <si>
    <t>LOS ALTOS</t>
  </si>
  <si>
    <t>FIRST ST PH 2, LOS ALTOS</t>
  </si>
  <si>
    <t>FIRST ST PH 2</t>
  </si>
  <si>
    <t>FIRST ST PH2, MAIN ST &amp; SAN ANTONIO RD</t>
  </si>
  <si>
    <t>Resolution# 10-356</t>
  </si>
  <si>
    <t>Oil tanks discovered during excavation so construction stopped in that area for testing and remediation</t>
  </si>
  <si>
    <t>Coordination issues with City's streetscape project, vacant lot and future development plans, future construction plans for Safeway</t>
  </si>
  <si>
    <t>LOS ALTOS HILLS</t>
  </si>
  <si>
    <t>PURISSIMA/ALTAMONT ROADS</t>
  </si>
  <si>
    <t>residential</t>
  </si>
  <si>
    <t>City was trench lead</t>
  </si>
  <si>
    <t>EL MONTE RD PH 1, LOS ALTOS HILLS</t>
  </si>
  <si>
    <t>AREA AROUND THE EL MONTE FIRE STATION</t>
  </si>
  <si>
    <t>EL MONTE RD AND MOODY RD BTW ALTAMONT RD/TEPA WAY &amp; ONEONTA DR</t>
  </si>
  <si>
    <t>Resolution# 40-19</t>
  </si>
  <si>
    <t>LOS GATOS</t>
  </si>
  <si>
    <t>LOS GATOS BLVD, LOS GATOS</t>
  </si>
  <si>
    <t>LOS GATOS BLVD</t>
  </si>
  <si>
    <t>LOS GATOS BLVD, LARK AVE &amp; CHIRCO DR</t>
  </si>
  <si>
    <t>Resolution# 2016-008</t>
  </si>
  <si>
    <t>MILPITAS</t>
  </si>
  <si>
    <t>SOUTH MAIN ST MILPITAS R20A</t>
  </si>
  <si>
    <t>SOUTH MAIN ST</t>
  </si>
  <si>
    <t>SOUTH MAIN ST, CORNING AVE &amp; CURTIS AVE</t>
  </si>
  <si>
    <t>Resolution# 8626</t>
  </si>
  <si>
    <t>Original estimator re-assigned to Santa Rosa fires, creating 1 year delay.</t>
  </si>
  <si>
    <t>MORGAN HILL</t>
  </si>
  <si>
    <t>MONTEREY ROAD, MORGAN HILL</t>
  </si>
  <si>
    <t>MONTEREY RD</t>
  </si>
  <si>
    <t>MONTEREY RD, DUNNE AVE &amp; COSMO AVE</t>
  </si>
  <si>
    <t>Resolution# 5908</t>
  </si>
  <si>
    <t>Communication utility pulled out of project. Insufficient allocation.</t>
  </si>
  <si>
    <t>MOUNTAIN VIEW</t>
  </si>
  <si>
    <t>CALIFORNIA ST, MOUNTAIN VIEW</t>
  </si>
  <si>
    <t>CALIFORNIA ST</t>
  </si>
  <si>
    <t>CALIFORNIA ST, ESCUELA AVE &amp; MARIPOSA AVE</t>
  </si>
  <si>
    <t>Resolution# 17831</t>
  </si>
  <si>
    <t>Internal resource limitation</t>
  </si>
  <si>
    <t>RENGSTORFF AVE</t>
  </si>
  <si>
    <t>RENGSTORFF AVE, HWY 101 &amp; MIDDLEFIELD RD</t>
  </si>
  <si>
    <t>Resolution# 16326</t>
  </si>
  <si>
    <t>City's paving requirements and traffic control plans</t>
  </si>
  <si>
    <t>SAN JOSE</t>
  </si>
  <si>
    <t>ABORN RD</t>
  </si>
  <si>
    <t>ABORN RD, PUMPHERSTON WAY &amp; WHITE RD</t>
  </si>
  <si>
    <t>Ordinance# 28401</t>
  </si>
  <si>
    <t>C:GEP VTA PHASE 4 R20A C-225 SAN JOSE</t>
  </si>
  <si>
    <t>VTA PH 4 C-225, SAN JOSE</t>
  </si>
  <si>
    <t>CIVIC CENTER, PHASE 2</t>
  </si>
  <si>
    <t>CIVIC CENTER, PH 2</t>
  </si>
  <si>
    <t>COLEMAN AVE PH 2, SAN JOSE</t>
  </si>
  <si>
    <t xml:space="preserve">COLEMAN AVE, WEST HEDDING ST &amp; SPRING ST </t>
  </si>
  <si>
    <t>Ordinance# 28581</t>
  </si>
  <si>
    <t>COLEMAN AVE PH1</t>
  </si>
  <si>
    <t>COLEMAN AVE, DEVINE ST &amp; MARKET ST</t>
  </si>
  <si>
    <t>DELMAS &amp; PARK AVE</t>
  </si>
  <si>
    <t>DELMAS AVE &amp; PARK AVE, AUZERIAS AVE &amp; W SAN FERNANDO</t>
  </si>
  <si>
    <t>Resolution# 28231</t>
  </si>
  <si>
    <t>EVERGREEN PARK</t>
  </si>
  <si>
    <t>EVERGREEN PARK, SAN FELIPE RD &amp; YERBA BUENA RD</t>
  </si>
  <si>
    <t>Resolution# 60654</t>
  </si>
  <si>
    <t>During excavation, contaminated soil was discovered</t>
  </si>
  <si>
    <t>GEP VTA PHASE 1 R20A C-225 SAN JOSE</t>
  </si>
  <si>
    <t>VTA PH 1 C-225, SAN JOSE</t>
  </si>
  <si>
    <t>GUADALUPE GARDENS, PH 1</t>
  </si>
  <si>
    <t>Coordination issues between City and Guadalupe Gardens. Easement acquisitions.</t>
  </si>
  <si>
    <t>GUADALUPE GARDENS, PH 2</t>
  </si>
  <si>
    <t>JACKSON/TAYLOR</t>
  </si>
  <si>
    <t>JACKSON/TAYLOR, N 1ST ST &amp; N 7TH ST</t>
  </si>
  <si>
    <t>Ordinance# 27562</t>
  </si>
  <si>
    <t>Project was coordinated with a Rule 20B that included an underground rail crossing and Union Pacific Railroad. Additional issues with City requiring PG&amp;E to ground and bond the service conversion panels. City delay in signing General Conditions Agreement.</t>
  </si>
  <si>
    <t>Yes. Joint trench sections had to be moniitored as it was near the old historically significant Chinatown of San Jose. Trnech sections had to be monitored and some portions were hand sifted prior to completion</t>
  </si>
  <si>
    <t>KIRK PARK, SAN JOSE</t>
  </si>
  <si>
    <t>KIRK PARK</t>
  </si>
  <si>
    <t>FOXWORTHY AVE, YUCCA AVE &amp; BRIARWOOD AVE</t>
  </si>
  <si>
    <t>Ordinance# 28881</t>
  </si>
  <si>
    <t>LINCOLN AVE, SAN JOSE</t>
  </si>
  <si>
    <t>LINCOLN AVE</t>
  </si>
  <si>
    <t>LINCOLN AVE, WEST SAN CARLOS ST &amp; COE AVE</t>
  </si>
  <si>
    <t>Ordinance# 28750</t>
  </si>
  <si>
    <t>MARKET/ALMADEN</t>
  </si>
  <si>
    <t>Panel conversion issues between City and property owners. Project re-design due to complexity of major AT&amp;T fiber bundle.</t>
  </si>
  <si>
    <t>MONTEREY ROAD, SAN JOSE</t>
  </si>
  <si>
    <t>MONTEREY HWY, WILLOW ST TO CURTNER AVE</t>
  </si>
  <si>
    <t>Ordinance# 23191</t>
  </si>
  <si>
    <t>Trench path issue. Easement acquisitions.</t>
  </si>
  <si>
    <t>PARK/NAGLEE</t>
  </si>
  <si>
    <t>PARK AVE &amp; NAGLEE AVE, N BASCOM AVE &amp; HANCHETT AVE</t>
  </si>
  <si>
    <t>Ordinance# 27687, Resolution# 73088</t>
  </si>
  <si>
    <t>10/19/2016 &amp; 10/13/2017</t>
  </si>
  <si>
    <t>SANTA CLARA CIVIC CENTER, SAN JOSE</t>
  </si>
  <si>
    <t>TULLY RD</t>
  </si>
  <si>
    <t>TULLY RD, KENOGA DR &amp; SENTER RD</t>
  </si>
  <si>
    <t>Ordinance# 28528</t>
  </si>
  <si>
    <t>WHITE ROAD, SAN JOSE</t>
  </si>
  <si>
    <t>WHITE RD, ROSE AVE &amp; ALUM ROCK AVE</t>
  </si>
  <si>
    <t>Ordinance# 28357</t>
  </si>
  <si>
    <t>SAN JOSE, SANTA CLARA COUNTY</t>
  </si>
  <si>
    <t>CAMDEN AVE</t>
  </si>
  <si>
    <t>30647467 &amp; 30071453</t>
  </si>
  <si>
    <t>CAMDEN AVE, BASCOM AVE &amp; LEIGH AVE</t>
  </si>
  <si>
    <t>SANTA CLARA COUNTY</t>
  </si>
  <si>
    <t>ALMADEN EXPWY, SANTA CLARA COUNTY</t>
  </si>
  <si>
    <t>ALMADEN EXPWY, SANTA CLARA COUNTY, UUD# 2</t>
  </si>
  <si>
    <t>ALMADEN EXPWY, COLEMAN AVE &amp; MESA DR</t>
  </si>
  <si>
    <t>Ordinance# NS-705.26</t>
  </si>
  <si>
    <t>LINCOLN PARK LOS ALTOS R20A</t>
  </si>
  <si>
    <t>LINCOLN PARK</t>
  </si>
  <si>
    <t>UNIVERSITY AVE &amp; LINCOLN AVE, EDITH AVE &amp; SHERMAN ST</t>
  </si>
  <si>
    <t>Ordinance# 2017-430</t>
  </si>
  <si>
    <t>SANTA CLARA COUNTY, MILPITAS</t>
  </si>
  <si>
    <t>MONTAGUE EXPWY MILPITAS R20A</t>
  </si>
  <si>
    <t>MONTAGUE EXPWY</t>
  </si>
  <si>
    <t>MONTAGUE EXPWY, SOUTH MILPITAS BLVD, GLADDING CT &amp; WATSON CT</t>
  </si>
  <si>
    <t>Resolution# 8627</t>
  </si>
  <si>
    <t>SUNNYVALE</t>
  </si>
  <si>
    <t>FAIR OAKS AVE, SUNNYVALE</t>
  </si>
  <si>
    <t>FAIR OAKS AVE</t>
  </si>
  <si>
    <t>FAIR OAKS AVE, EL CAMINO REAL &amp; EVELYN AVE</t>
  </si>
  <si>
    <t>Resolution# 394-09</t>
  </si>
  <si>
    <t>HOLLENBECK, RULE 20A</t>
  </si>
  <si>
    <t>HOLLENBECK</t>
  </si>
  <si>
    <t>WOLFE ROAD, SUNNYVALE</t>
  </si>
  <si>
    <t>WOLFE RD, SUNNYVALE</t>
  </si>
  <si>
    <t>WOLFE RD, OLD SAN FRANCISCO RD &amp; HOMESTEAD RD</t>
  </si>
  <si>
    <t>Resolution# 409-09</t>
  </si>
  <si>
    <t>Easement acquisitions. City streetlight delays. Internal resource limitation.</t>
  </si>
  <si>
    <t>Santa Clara County Total</t>
  </si>
  <si>
    <t>Santa Cruz County</t>
  </si>
  <si>
    <t>CAPITOLA</t>
  </si>
  <si>
    <t xml:space="preserve">C:CAPITOLA RULE 20A                *CANC </t>
  </si>
  <si>
    <t>MONTEREY AVE &amp; BAY AVE, CAPITOLA</t>
  </si>
  <si>
    <t>MONTEREY AVE &amp; BAY AVE</t>
  </si>
  <si>
    <t>BAY AVE, OAK &amp; CHERRY AVE</t>
  </si>
  <si>
    <t>Resolution# 3098</t>
  </si>
  <si>
    <t>SANTA CRUZ</t>
  </si>
  <si>
    <t xml:space="preserve">C:GEPC MISSION HILL RULE 20A,SANTA CRUZ  </t>
  </si>
  <si>
    <t>MISSION ST - PHASE 1, RULE 20A</t>
  </si>
  <si>
    <t>MISSION ST - PH 1</t>
  </si>
  <si>
    <t>MISSION ST PH 3, SANTA CRUZ</t>
  </si>
  <si>
    <t>MISSION ST, PH 3, SANTA CRUZ</t>
  </si>
  <si>
    <t>MISSION ST, CENTER ST &amp; CHESTNUT ST</t>
  </si>
  <si>
    <t>Resolution# NS-22,951</t>
  </si>
  <si>
    <t>MISSION ST, PH 2</t>
  </si>
  <si>
    <t>City was trench lead. Form B agreement/execution issues. Hydrocarbons found near an abandoned gas station. City delay while site was remediated.</t>
  </si>
  <si>
    <t>RIVERSIDE AVE, SANTA CRUZ</t>
  </si>
  <si>
    <t>RIVERSIDE AVE, 3RD ST &amp; BEACH ST</t>
  </si>
  <si>
    <t>Resolution# NS-29,016</t>
  </si>
  <si>
    <t>City is trench lead. Project costs higher than expected. Communication utility pulled out of project.</t>
  </si>
  <si>
    <t>SANTA CRUZ COUNTY</t>
  </si>
  <si>
    <t>CITY OF DAVENPORT</t>
  </si>
  <si>
    <t>Communication utility was trench lead and hired an inexperienced trenching contractor. Trench failed after first large rainstorm post joint trench construction phase. County issues with adopting ordinance. Coordination challenges with panel conversions.</t>
  </si>
  <si>
    <t>STATE PARK DRIVE, SEA CLIFF</t>
  </si>
  <si>
    <t>STATE PARK DR, SEA CLIFF</t>
  </si>
  <si>
    <t>Communication utility was trench lead</t>
  </si>
  <si>
    <t>WATSONVILLE</t>
  </si>
  <si>
    <t>FREEDOM BLVD, WATSONVILLE</t>
  </si>
  <si>
    <t>FREEDOM BLVD</t>
  </si>
  <si>
    <t>FREEDOM BLVD, WEST HIGH ST &amp; MILES LN</t>
  </si>
  <si>
    <t>Resolution# 135-12</t>
  </si>
  <si>
    <t>LAKE AVE, WATSONVILLE</t>
  </si>
  <si>
    <t>LAKE AVE, UUD# 21</t>
  </si>
  <si>
    <t>LAKE AVE, RODRIGUEZ ST &amp; BRENNAN ST &amp; UNION ST</t>
  </si>
  <si>
    <t>Resolution# 48-14</t>
  </si>
  <si>
    <t>Santa Cruz County Total</t>
  </si>
  <si>
    <t>Shasta County</t>
  </si>
  <si>
    <t>ANDERSON</t>
  </si>
  <si>
    <t>BALLS FERRY RD</t>
  </si>
  <si>
    <t>BALLS FERRY RD, SOUTH ST</t>
  </si>
  <si>
    <t>Resolution# 08-23</t>
  </si>
  <si>
    <t>Easement acquisitions. Communication utility backed out of trench. City not supportive in finding resolution to easement issues.</t>
  </si>
  <si>
    <t>NORTH STREET, ANDERSON RULE 20A *CANC</t>
  </si>
  <si>
    <t>SHASTA COUNTY</t>
  </si>
  <si>
    <t>EP-SHINGLETOWN RULE 20A</t>
  </si>
  <si>
    <t>SHINGLETOWN</t>
  </si>
  <si>
    <t>OC4 EP RULE 20A CYPRESS &amp; HILLTOP REDING</t>
  </si>
  <si>
    <t>CYPRESS &amp; HILLTOP REDING</t>
  </si>
  <si>
    <t>PARKVIEW AVE, REDDING</t>
  </si>
  <si>
    <t>SHASTA DAM BLVD, SHASTA LAKE</t>
  </si>
  <si>
    <t>XP-SHINGLTWN RL 20A INSTALL UG WETLANDS</t>
  </si>
  <si>
    <t>Shasta County Total</t>
  </si>
  <si>
    <t>Sierra County</t>
  </si>
  <si>
    <t>SIERRA COUNTY</t>
  </si>
  <si>
    <t>MAIN STREET, SIERRA CITY</t>
  </si>
  <si>
    <t>THE SIERRA CITY MAIN STREET PROJECT AND UUD</t>
  </si>
  <si>
    <t>MAIN ST SIERRA CITY</t>
  </si>
  <si>
    <t>Resolution# 2019-112</t>
  </si>
  <si>
    <t>Sierra County Total</t>
  </si>
  <si>
    <t>Solano County</t>
  </si>
  <si>
    <t>DIXON</t>
  </si>
  <si>
    <t>EAST A STREET, DIXON</t>
  </si>
  <si>
    <t>EAST A STREET DIXON R20A UUD</t>
  </si>
  <si>
    <t>EAST A STREET BTW N. 2ND ST AND DOYLE LN</t>
  </si>
  <si>
    <t>Resolution# 19-136</t>
  </si>
  <si>
    <t>FAIRFIELD</t>
  </si>
  <si>
    <t>C:GEP PURGE CABLE, N. TEXAS/ TRAVIS, R20</t>
  </si>
  <si>
    <t>N TEXAS/ TRAVIS</t>
  </si>
  <si>
    <t>TRAVIS BLVD, FAIRFIELD</t>
  </si>
  <si>
    <t>TRAVIS BLVD</t>
  </si>
  <si>
    <t>Resolution# 2006-16</t>
  </si>
  <si>
    <t>RIO VISTA</t>
  </si>
  <si>
    <t>MAIN ST PH 2, RIO VISTA</t>
  </si>
  <si>
    <t>MAIN ST PH 2</t>
  </si>
  <si>
    <t>MAIN ST FROM 4TH ST TO HWY 12</t>
  </si>
  <si>
    <t>Resolution# 2019-029</t>
  </si>
  <si>
    <t>VACAVILLE</t>
  </si>
  <si>
    <t>*CANC*  R4 VACAVILLE / BUCK AVE RULE 20A</t>
  </si>
  <si>
    <t>LOVERS LANE</t>
  </si>
  <si>
    <t>MASON ST. (DAVIS-MERCHANT)</t>
  </si>
  <si>
    <t>MASON ST (DAVIS-MERCHANT)</t>
  </si>
  <si>
    <t>VANDEN RD</t>
  </si>
  <si>
    <t>VANDEN RD, LEISURE TOWN RD</t>
  </si>
  <si>
    <t>Resolution# 2013-042</t>
  </si>
  <si>
    <t>Heavy traffic control and work hour restrictions</t>
  </si>
  <si>
    <t>VALLEJO</t>
  </si>
  <si>
    <t>WILSON AVE PHII, RULE 20, VALLEJO</t>
  </si>
  <si>
    <t>WILSON AVE PH 2, VALLEJO</t>
  </si>
  <si>
    <t>SACRAMENTO ST, VALLEJO</t>
  </si>
  <si>
    <t>UUD NO. 19-1</t>
  </si>
  <si>
    <t>SACRAMENTO ST BTW PIKE ST &amp; FRISBIE ST</t>
  </si>
  <si>
    <t>Resolution# 19-083 N.C.</t>
  </si>
  <si>
    <t>Solano County Total</t>
  </si>
  <si>
    <t>Sonoma County</t>
  </si>
  <si>
    <t>HEALDSBURG</t>
  </si>
  <si>
    <t>HEALDSBURG AVE BRIDGE</t>
  </si>
  <si>
    <t>PETALUMA</t>
  </si>
  <si>
    <t>BODEGA AVE</t>
  </si>
  <si>
    <t>BODEGA AVE PH 2, PETALUMA</t>
  </si>
  <si>
    <t>BODEGA AVE PH 2</t>
  </si>
  <si>
    <t>BODEGA AVE, NORTH WEBSTER ST &amp; KEOKUK ST</t>
  </si>
  <si>
    <t>Resolution# 2004-168</t>
  </si>
  <si>
    <t>Insufficient allocation. City lacks funding for streetlights.</t>
  </si>
  <si>
    <t>PETALMA BLVD NORTH</t>
  </si>
  <si>
    <t>PETALUMA BLVD NORTH, INDUSTRIAL RD &amp; STONY PT RD</t>
  </si>
  <si>
    <t>Resolution# 2008-216</t>
  </si>
  <si>
    <t>ROHNERT PARK</t>
  </si>
  <si>
    <t>ADRIAN DRIVE, ROHNERT PARK</t>
  </si>
  <si>
    <t>ADRIAN DR, PH 2, UUD# 6</t>
  </si>
  <si>
    <t>ADRIAN DR, BRUCE AVE &amp; E COTATI AVE</t>
  </si>
  <si>
    <t>Resolution# 93-150</t>
  </si>
  <si>
    <t>SNYDER LANE</t>
  </si>
  <si>
    <t>SNYDER LN, RANCHO COTATE HIGH SCHOOL</t>
  </si>
  <si>
    <t>Resolution# 2014-048</t>
  </si>
  <si>
    <t>E COTATI AVE ROHNERT PARK R20A</t>
  </si>
  <si>
    <t>E COTATI AVE</t>
  </si>
  <si>
    <t>ALONG PORTION OF E COTATI AVE</t>
  </si>
  <si>
    <t>Resolution# 2018-073</t>
  </si>
  <si>
    <t>SANTA ROSA</t>
  </si>
  <si>
    <t>*CANC* E-STONY POINT RULE 20A, SANT*CANC</t>
  </si>
  <si>
    <t>STONY PT RD</t>
  </si>
  <si>
    <t>STONY POINT RD, SEBASTOPOL RD &amp; HEARN ST</t>
  </si>
  <si>
    <t>Resolution# 27678</t>
  </si>
  <si>
    <t>WEST STEELE LANE</t>
  </si>
  <si>
    <t>SANTA ROSA, SONOMA COUNTY</t>
  </si>
  <si>
    <t>R20A - FULTON RD SANTA ROSA</t>
  </si>
  <si>
    <t>FULTON RD</t>
  </si>
  <si>
    <t>FULTON RD, GUERNEVILLE RD &amp; PINER RD</t>
  </si>
  <si>
    <t>Resolution# 2017-026</t>
  </si>
  <si>
    <t>SONOMA COUNTY</t>
  </si>
  <si>
    <t>FREESTONE, SONOMA COUNTY</t>
  </si>
  <si>
    <t>FREESTONE, UUD# 1</t>
  </si>
  <si>
    <t>BOHEMIAN HWY, FREESTONE ST, EL CAMINO BODEGA</t>
  </si>
  <si>
    <t>Resolution# 99-0725</t>
  </si>
  <si>
    <t>GRATON RD, SONOMA COUNTY</t>
  </si>
  <si>
    <t>GRATON RD</t>
  </si>
  <si>
    <t>GRATON RD, RAILROAD AVE &amp; S BRUSH ST</t>
  </si>
  <si>
    <t>Resolution# 99-0964</t>
  </si>
  <si>
    <t>HIGHWAY 12, PH 3</t>
  </si>
  <si>
    <t>SALMON CREEK, SONOMA COUNTY</t>
  </si>
  <si>
    <t>SALMON CREEK, UUD# 1</t>
  </si>
  <si>
    <t>SALMON CREEK, HWY 12 &amp; MARYANA DR</t>
  </si>
  <si>
    <t>Resolution# 97-1247</t>
  </si>
  <si>
    <t>STATE HWY 1 - JENNER</t>
  </si>
  <si>
    <t>SONOMA, SONOMA COUNTY</t>
  </si>
  <si>
    <t>BROADWAY</t>
  </si>
  <si>
    <t>Sonoma County Total</t>
  </si>
  <si>
    <t>Stanislaus County</t>
  </si>
  <si>
    <t>NEWMAN</t>
  </si>
  <si>
    <t>CITY OF NEWMAN, PH 1</t>
  </si>
  <si>
    <t>CITY OF NEWMAN PH 1, UUD# 5</t>
  </si>
  <si>
    <t>TULARE ST, N ST, FRESNO ST, MAIN ST</t>
  </si>
  <si>
    <t>Resolution# 2007-48</t>
  </si>
  <si>
    <t>After PG&amp;E completed trench design, Communication utility did not agree with trench costs but refused to take the trench lead</t>
  </si>
  <si>
    <t>KERN TO MERCED PH 2, NEWMAN</t>
  </si>
  <si>
    <t>KERN ST &amp; MERCED ST PH 2, UUD# 5-A &amp; 5-B</t>
  </si>
  <si>
    <t>MARIPOSA ST, N ST, TULARE ST, MAIN ST &amp; FRESNO ST, N ST, MERCED ST, MAIN ST</t>
  </si>
  <si>
    <t>Lack of adequate space in the alley to install a joint trench</t>
  </si>
  <si>
    <t>KERN TO MERCED PH 3, NEWMAN</t>
  </si>
  <si>
    <t>KERN ST &amp; MERCED ST PH 3, UUD# 5-C</t>
  </si>
  <si>
    <t>KERN ST, MAIN ST, MERCED ST, P ST</t>
  </si>
  <si>
    <t>OAKDALE</t>
  </si>
  <si>
    <t>HWY 108 "F" OAKDALE</t>
  </si>
  <si>
    <t>SOUTH YOSEMITE AVE, OAKDALE</t>
  </si>
  <si>
    <t>SOUTH YOSEMITE AVE</t>
  </si>
  <si>
    <t>SOUTH YOSEMITE AVE, E H ST TO E J ST</t>
  </si>
  <si>
    <t>Resolution# 2013-04</t>
  </si>
  <si>
    <t>Soil conditions required additional materials and work during construction. Initial Buy America designation incorrect.</t>
  </si>
  <si>
    <t>RIVERBANK, STANISLAUS COUNTY</t>
  </si>
  <si>
    <t>CITY OF RIVERBANK</t>
  </si>
  <si>
    <t>CITY OF RIVERBANK, UUD# 4</t>
  </si>
  <si>
    <t>PATTERSON RD (HWY 108), OAKDALE RD &amp; CALLENDAR Y</t>
  </si>
  <si>
    <t>Insufficient allocation. Caltrans inspection requirements.</t>
  </si>
  <si>
    <t>Stanislaus County Total</t>
  </si>
  <si>
    <t>Sutter County</t>
  </si>
  <si>
    <t>LIVE OAK</t>
  </si>
  <si>
    <t>LIVE OAK BLVD, LIVE OAK</t>
  </si>
  <si>
    <t>LIVE OAK BLVD</t>
  </si>
  <si>
    <t>LIVE OAK BLVD, ASH ST &amp; RAMSDELL DR</t>
  </si>
  <si>
    <t>Resolution# 45-2017</t>
  </si>
  <si>
    <t>Sutter County, Rocklin</t>
  </si>
  <si>
    <t>Insufficient allocation. Response times from Communication utility delayed design slightly. Caltrans future improvements caused re-design. Multiple unmarked utilities encountered during construction.</t>
  </si>
  <si>
    <t>SUTTER COUNTY</t>
  </si>
  <si>
    <t>BARRY RD, SUTTER COUNTY</t>
  </si>
  <si>
    <t>BARRY RD</t>
  </si>
  <si>
    <t>BARRY RD, HWY 99</t>
  </si>
  <si>
    <t>Resolution# 16-022</t>
  </si>
  <si>
    <t>Easement acquisitions. Caltrans permit.</t>
  </si>
  <si>
    <t>YUBA CITY</t>
  </si>
  <si>
    <t>BRIDGE ST, YUBA CITY</t>
  </si>
  <si>
    <t>SECOND ST YUBA CITY PH II</t>
  </si>
  <si>
    <t>SECOND ST, YUBA CITY</t>
  </si>
  <si>
    <t>SECOND ST</t>
  </si>
  <si>
    <t>SECOND ST, B ST &amp; TEEGARDEN AVE</t>
  </si>
  <si>
    <t>Resolution# 12-014</t>
  </si>
  <si>
    <t>Easement acquisitions. Cultural issues.</t>
  </si>
  <si>
    <t>WALTON AVE</t>
  </si>
  <si>
    <t>BRIDGE ST YUBA CITY R20A</t>
  </si>
  <si>
    <t>UUD NO. 18-1</t>
  </si>
  <si>
    <t>BRIDGE ST BETWEEN STATE ROUTE 99 &amp; SECOND ST</t>
  </si>
  <si>
    <t>Resolution# 18-080</t>
  </si>
  <si>
    <t>Sutter County Total</t>
  </si>
  <si>
    <t>Tehama County</t>
  </si>
  <si>
    <t>CORNING</t>
  </si>
  <si>
    <t>C:E PC R20A SOLANO/HOAG RD,CORNING</t>
  </si>
  <si>
    <t>SOLANO/HOAG RD, CORNING</t>
  </si>
  <si>
    <t>CITY PLAZA, CORNING</t>
  </si>
  <si>
    <t>CORNING CITY PLAZA</t>
  </si>
  <si>
    <t>SOLANO ST &amp; MARIN ST BETWEEN 3RD ST &amp; 4TH ST</t>
  </si>
  <si>
    <t>Resolution# 07-23-2019-07</t>
  </si>
  <si>
    <t>TEHAMA</t>
  </si>
  <si>
    <t>5TH STREET, TEHAMA</t>
  </si>
  <si>
    <t>5TH STREET</t>
  </si>
  <si>
    <t>5TH STREET BETWEEN C AND I STREETS</t>
  </si>
  <si>
    <t>Resolution# 2019-6-1</t>
  </si>
  <si>
    <t>TEHAMA COUNTY</t>
  </si>
  <si>
    <t>*CANC* HWY 99 LOS MOLINOS TEHAMA CNTY R2</t>
  </si>
  <si>
    <t>HWY 99 EAST, TEHAMA COUNTY</t>
  </si>
  <si>
    <t>HIGHWAY 99E LOS MOLINOS UUD# 6</t>
  </si>
  <si>
    <t>HIGHWAY 99E LOS MOLINOS</t>
  </si>
  <si>
    <t>Resolution# 2018-123</t>
  </si>
  <si>
    <t>Tehama County Total</t>
  </si>
  <si>
    <t>Tulare County</t>
  </si>
  <si>
    <t>DINUBA</t>
  </si>
  <si>
    <t>TRANSIT CENTER, DINUBA</t>
  </si>
  <si>
    <t>TRANSIT CENTER</t>
  </si>
  <si>
    <t>L ST &amp; M ST, FRESNO ST &amp; MARIPOSA ST</t>
  </si>
  <si>
    <t>Resolution# 2011-48</t>
  </si>
  <si>
    <t>Insufficient allocation. City personnel changes have made communication difficult.</t>
  </si>
  <si>
    <t>Tulare County Total</t>
  </si>
  <si>
    <t>Tuolumne County</t>
  </si>
  <si>
    <t>TUOLUMNE COUNTY</t>
  </si>
  <si>
    <t>COLUMBIA</t>
  </si>
  <si>
    <t>TUOLUMNE TOWNSITE, TUOLUMNE COUNTY</t>
  </si>
  <si>
    <t>TUOLUMNE CITY UUD</t>
  </si>
  <si>
    <t xml:space="preserve">WILLOW AVE &amp; PASSED ROZIER ST BETWEEN CHERRY LOOP &amp; PASSED CARTER ST </t>
  </si>
  <si>
    <t>Resolution# 58-19</t>
  </si>
  <si>
    <t>Tuolumne County Total</t>
  </si>
  <si>
    <t>Yolo County</t>
  </si>
  <si>
    <t>DAVIS</t>
  </si>
  <si>
    <t>3RD ST PH 1</t>
  </si>
  <si>
    <t>3RD ST, A ST &amp; B ST</t>
  </si>
  <si>
    <t>Resolution# 2382</t>
  </si>
  <si>
    <t>WEST SACRAMENTO</t>
  </si>
  <si>
    <t>3RD AND C STREETS</t>
  </si>
  <si>
    <t>3RD ST AND C ST</t>
  </si>
  <si>
    <t>5TH ST</t>
  </si>
  <si>
    <t>C:EP JEFFERSON RULE 20A, WEST SAC</t>
  </si>
  <si>
    <t>JEFFERSON, WEST SACRAMENTO</t>
  </si>
  <si>
    <t>WINTERS</t>
  </si>
  <si>
    <t>NEWT'S EXPRESSWAY WINTERS R20A</t>
  </si>
  <si>
    <t>NEWT'S EXPRESSWAY</t>
  </si>
  <si>
    <t>ALLEY BETWEEN FIRST &amp; RAILROAD AND BETWEEN ABBEY &amp; MAIN</t>
  </si>
  <si>
    <t>Resolution# 2018-34</t>
  </si>
  <si>
    <t>WOODLAND</t>
  </si>
  <si>
    <t>*CANC* DEAD CAT ALLEY</t>
  </si>
  <si>
    <t>Resolution# 4734</t>
  </si>
  <si>
    <t>EAST STREET</t>
  </si>
  <si>
    <t>YOLO COUNTY</t>
  </si>
  <si>
    <t>COUNTY ROADS 98 AND 27</t>
  </si>
  <si>
    <t>COUNTY RD 98 &amp; COUNTY RD 27</t>
  </si>
  <si>
    <t>Resolution# 1395</t>
  </si>
  <si>
    <t>Yolo County Total</t>
  </si>
  <si>
    <t>Yuba County</t>
  </si>
  <si>
    <t>YUBA COUNTY</t>
  </si>
  <si>
    <t>*CANC* EP YUBA COUNTY RULE 20A MCGO*CANC</t>
  </si>
  <si>
    <t>OLIVEHURST AVE, YUBA CNTY</t>
  </si>
  <si>
    <t>OLIVEHURST AVE</t>
  </si>
  <si>
    <t>OLIVEHURST AVE, 8TH AVE &amp; MCGOWAN PKWY</t>
  </si>
  <si>
    <t>Resolution# 2012-97</t>
  </si>
  <si>
    <t>Yuba County Total</t>
  </si>
  <si>
    <t>PG&amp;E Total</t>
  </si>
  <si>
    <t>-</t>
  </si>
  <si>
    <t>Pacific Gas and Electric Company data for R.17-05-010 submitted on 4/17/2020; Note: Data provide for 2005-2019 only</t>
  </si>
  <si>
    <t>(I.h) Historical Project Data Since Program Inception</t>
  </si>
  <si>
    <t>Community</t>
  </si>
  <si>
    <t>Unique Project Identifier</t>
  </si>
  <si>
    <t>County</t>
  </si>
  <si>
    <t>Dollar Amount (Nominal) provided via Rule 20A</t>
  </si>
  <si>
    <t>Year Completed</t>
  </si>
  <si>
    <t>Date Paid</t>
  </si>
  <si>
    <t>Year</t>
  </si>
  <si>
    <t>ALAMEDA</t>
  </si>
  <si>
    <t>AMADOR</t>
  </si>
  <si>
    <t>BUTTE</t>
  </si>
  <si>
    <t>CALAVERAS</t>
  </si>
  <si>
    <t>COLUSA</t>
  </si>
  <si>
    <t>CONTRA COSTA</t>
  </si>
  <si>
    <t>EL DORADO</t>
  </si>
  <si>
    <t>GLENN</t>
  </si>
  <si>
    <t>HUMBOLDT</t>
  </si>
  <si>
    <t>KERN</t>
  </si>
  <si>
    <t>KINGS</t>
  </si>
  <si>
    <t>LAKE</t>
  </si>
  <si>
    <t>MARIN</t>
  </si>
  <si>
    <t>MENDOCINO</t>
  </si>
  <si>
    <t>NEVADA</t>
  </si>
  <si>
    <t>PLACER</t>
  </si>
  <si>
    <t>PLUMAS</t>
  </si>
  <si>
    <t>SACRAMENTO</t>
  </si>
  <si>
    <t>SAN BENITO</t>
  </si>
  <si>
    <t>SAN JOAQUIN</t>
  </si>
  <si>
    <t>SAN LUIS OBISPO</t>
  </si>
  <si>
    <t>SANTA BARBARA</t>
  </si>
  <si>
    <t>SANTA CLARA</t>
  </si>
  <si>
    <t>SHASTA</t>
  </si>
  <si>
    <t>SIERRA</t>
  </si>
  <si>
    <t>SOLANO</t>
  </si>
  <si>
    <t>SONOMA</t>
  </si>
  <si>
    <t>STANISLAUS</t>
  </si>
  <si>
    <t>SUTTER</t>
  </si>
  <si>
    <t>TULARE</t>
  </si>
  <si>
    <t>TUOLOMNE</t>
  </si>
  <si>
    <t>YOLO</t>
  </si>
  <si>
    <t>YUBA</t>
  </si>
  <si>
    <t>Pacific Gas and Electric Company data for R.17-05-010 submitted on 4/17/2020; Note: Data provided for 2007-2019 only. Data for 2005-2006 will require additional analysis.</t>
  </si>
  <si>
    <t>(I. h) Historical Community Data Since Program Inception</t>
  </si>
  <si>
    <t>Number of work credits at beginning of year</t>
  </si>
  <si>
    <t>The Rule 20A work credit allocation amount (per allocation rule)</t>
  </si>
  <si>
    <t>Budgeted amount (internally at IOU)</t>
  </si>
  <si>
    <t>Number of work credits added through borrowing forward from Utility</t>
  </si>
  <si>
    <t>Number of work credits added through trading with another community</t>
  </si>
  <si>
    <t xml:space="preserve">Breakdown of trading amounts by trading partners </t>
  </si>
  <si>
    <t>Amount of work credits spent</t>
  </si>
  <si>
    <t>Value of total projects in a community completed for the year (estimated if not known)</t>
  </si>
  <si>
    <t xml:space="preserve">Ending number of credits </t>
  </si>
  <si>
    <t>If there is a negative balance, please explain why</t>
  </si>
  <si>
    <t>Nominal $ &amp; (Name)</t>
  </si>
  <si>
    <t>2019</t>
  </si>
  <si>
    <t>2018</t>
  </si>
  <si>
    <t>Albany</t>
  </si>
  <si>
    <t>Berkeley</t>
  </si>
  <si>
    <t>Dublin</t>
  </si>
  <si>
    <t>$750,000 (Vallejo)</t>
  </si>
  <si>
    <t>Within 5-year borrow</t>
  </si>
  <si>
    <t>Emeryville</t>
  </si>
  <si>
    <t>Fremont</t>
  </si>
  <si>
    <t>Hayward</t>
  </si>
  <si>
    <t>Corcoran ($38,880)</t>
  </si>
  <si>
    <t>Corcoran ($39,962)</t>
  </si>
  <si>
    <t>$38,901 (Corcoran)</t>
  </si>
  <si>
    <t>$38,577 (Corcoran)</t>
  </si>
  <si>
    <t>$1,094,377 (Corcoran)</t>
  </si>
  <si>
    <t>Borrowed beyond 5 years (see AL 2445-E)</t>
  </si>
  <si>
    <t>Livermore</t>
  </si>
  <si>
    <t>Newark</t>
  </si>
  <si>
    <t>Oakland</t>
  </si>
  <si>
    <t>Piedmont</t>
  </si>
  <si>
    <t>Pleasanton</t>
  </si>
  <si>
    <t>San Leandro</t>
  </si>
  <si>
    <t>Union City</t>
  </si>
  <si>
    <t>Alpine County</t>
  </si>
  <si>
    <t>Alpine County Total</t>
  </si>
  <si>
    <t>Amador City</t>
  </si>
  <si>
    <t>Ione</t>
  </si>
  <si>
    <t>Jackson</t>
  </si>
  <si>
    <t>Plymouth</t>
  </si>
  <si>
    <t>Sutter Creek</t>
  </si>
  <si>
    <t>Biggs</t>
  </si>
  <si>
    <t>Chico</t>
  </si>
  <si>
    <t>$1,163,000 (Butte County), $1,395,000 (Butte County)</t>
  </si>
  <si>
    <t>$2,442,000 (Butte County)</t>
  </si>
  <si>
    <t>Oroville</t>
  </si>
  <si>
    <t>Paradise</t>
  </si>
  <si>
    <t>Butte County ($556,000)</t>
  </si>
  <si>
    <t>$844,000 (Butte County)</t>
  </si>
  <si>
    <t>Angels Camp</t>
  </si>
  <si>
    <t>Exempt from 5-year borrow limit because it pre-dates 2001 CPUC decision to limit borrowing to 5 years.</t>
  </si>
  <si>
    <t>Colusa</t>
  </si>
  <si>
    <t>Butte County ($2,000,000)</t>
  </si>
  <si>
    <t>Williams</t>
  </si>
  <si>
    <t>Antioch</t>
  </si>
  <si>
    <t>Brentwood</t>
  </si>
  <si>
    <t>Clayton</t>
  </si>
  <si>
    <t>Concord</t>
  </si>
  <si>
    <t>Danville</t>
  </si>
  <si>
    <t>El Cerrito</t>
  </si>
  <si>
    <t>Hercules</t>
  </si>
  <si>
    <t>Lafayette</t>
  </si>
  <si>
    <t>Martinez</t>
  </si>
  <si>
    <t>Moraga</t>
  </si>
  <si>
    <t>Oakley</t>
  </si>
  <si>
    <t>Orinda</t>
  </si>
  <si>
    <t>Pinole</t>
  </si>
  <si>
    <t>Trinity County ($631,104)</t>
  </si>
  <si>
    <t>Pittsburg</t>
  </si>
  <si>
    <t>Pleasant Hill</t>
  </si>
  <si>
    <t>Richmond</t>
  </si>
  <si>
    <t>San Pablo</t>
  </si>
  <si>
    <t>San Ramon</t>
  </si>
  <si>
    <t>Walnut Creek</t>
  </si>
  <si>
    <t>Placerville</t>
  </si>
  <si>
    <t>Borrowed beyond 5 years (see AL 4553-E)</t>
  </si>
  <si>
    <t>Clovis</t>
  </si>
  <si>
    <t>Coalinga</t>
  </si>
  <si>
    <t>$675,000 (Fresno County)</t>
  </si>
  <si>
    <t>Firebaugh</t>
  </si>
  <si>
    <t>$750,000 (Fresno County)</t>
  </si>
  <si>
    <t>Fowler</t>
  </si>
  <si>
    <t>$450,000 (Fresno County)</t>
  </si>
  <si>
    <t>Fresno</t>
  </si>
  <si>
    <t>Huron</t>
  </si>
  <si>
    <t>Kerman</t>
  </si>
  <si>
    <t>Additional research required</t>
  </si>
  <si>
    <t>Kingsburg</t>
  </si>
  <si>
    <t>$500,000 (Fresno County)</t>
  </si>
  <si>
    <t>Mendota</t>
  </si>
  <si>
    <t>Orange Cove</t>
  </si>
  <si>
    <t>Parlier</t>
  </si>
  <si>
    <t>$49,530 (Fresno County)</t>
  </si>
  <si>
    <t>$750,000 (Fresno County), $920,000 (Fresno County)</t>
  </si>
  <si>
    <t>Reedley</t>
  </si>
  <si>
    <t>Fresno County ($1,400,000)</t>
  </si>
  <si>
    <t>$600,000 (Fresno County), $2,000,000 (Fresno County)</t>
  </si>
  <si>
    <t>San Joaquin</t>
  </si>
  <si>
    <t>Sanger</t>
  </si>
  <si>
    <t>Selma</t>
  </si>
  <si>
    <t>Orland</t>
  </si>
  <si>
    <t>Willows</t>
  </si>
  <si>
    <t>Arcata</t>
  </si>
  <si>
    <t>Blue Lake</t>
  </si>
  <si>
    <t>Eureka</t>
  </si>
  <si>
    <t>Humboldt County ($1,500,000)</t>
  </si>
  <si>
    <t>Ferndale</t>
  </si>
  <si>
    <t>$2,397,000 (Humboldt County)</t>
  </si>
  <si>
    <t>Fortuna</t>
  </si>
  <si>
    <t>$1,371,545 (Humboldt County)</t>
  </si>
  <si>
    <t>$1,102,801 (Humboldt County)</t>
  </si>
  <si>
    <t>Rio Dell</t>
  </si>
  <si>
    <t>Trinidad</t>
  </si>
  <si>
    <t>$25,000 (Humboldt County)</t>
  </si>
  <si>
    <t>Arvin</t>
  </si>
  <si>
    <t>Bakersfield</t>
  </si>
  <si>
    <t>Maricopa</t>
  </si>
  <si>
    <t>Mcfarland</t>
  </si>
  <si>
    <t>Kern County ($912,000)</t>
  </si>
  <si>
    <t>$3,000,000 (Kern County)</t>
  </si>
  <si>
    <t>Shafter</t>
  </si>
  <si>
    <t>Taft</t>
  </si>
  <si>
    <t>Wasco</t>
  </si>
  <si>
    <t>Avenal</t>
  </si>
  <si>
    <t>Lemoore</t>
  </si>
  <si>
    <t>Borrowed beyond 5 years (see CPUC Decision 11-05-018)</t>
  </si>
  <si>
    <t>Clearlake</t>
  </si>
  <si>
    <t>Lakeport</t>
  </si>
  <si>
    <t>Lassen County</t>
  </si>
  <si>
    <t>Lassen County Total</t>
  </si>
  <si>
    <t>Chowchilla</t>
  </si>
  <si>
    <t>$1,000,000 (Madera County)</t>
  </si>
  <si>
    <t>Madera</t>
  </si>
  <si>
    <t>$500,000 (Madera County)</t>
  </si>
  <si>
    <t>Belvedere</t>
  </si>
  <si>
    <t>Corte Madera</t>
  </si>
  <si>
    <t>Fairfax</t>
  </si>
  <si>
    <t>Larkspur</t>
  </si>
  <si>
    <t>Mill Valley</t>
  </si>
  <si>
    <t>Borrowed beyond 5 years (see AL 2426-E)</t>
  </si>
  <si>
    <t>Novato</t>
  </si>
  <si>
    <t>Ross</t>
  </si>
  <si>
    <t>San Anselmo</t>
  </si>
  <si>
    <t>San Rafael</t>
  </si>
  <si>
    <t>Sausalito</t>
  </si>
  <si>
    <t>Tiburon</t>
  </si>
  <si>
    <t>Rocklin ($438,080)</t>
  </si>
  <si>
    <t>Mariposa County</t>
  </si>
  <si>
    <t>Mariposa County Total</t>
  </si>
  <si>
    <t>Fort Bragg</t>
  </si>
  <si>
    <t>Point Arena</t>
  </si>
  <si>
    <t>Willits</t>
  </si>
  <si>
    <t>Atwater</t>
  </si>
  <si>
    <t>Dos Palos</t>
  </si>
  <si>
    <t>Gustine</t>
  </si>
  <si>
    <t>Livingston</t>
  </si>
  <si>
    <t>Los Banos</t>
  </si>
  <si>
    <t>Merced</t>
  </si>
  <si>
    <t>Carmel</t>
  </si>
  <si>
    <t>Del Rey Oaks</t>
  </si>
  <si>
    <t>Gonzales</t>
  </si>
  <si>
    <t>Greenfield</t>
  </si>
  <si>
    <t>King City</t>
  </si>
  <si>
    <t>Marina</t>
  </si>
  <si>
    <t>Monterey</t>
  </si>
  <si>
    <t>Pacific Grove</t>
  </si>
  <si>
    <t>Salinas</t>
  </si>
  <si>
    <t>Sand City</t>
  </si>
  <si>
    <t>Seaside</t>
  </si>
  <si>
    <t>Soledad</t>
  </si>
  <si>
    <t>American Canyon</t>
  </si>
  <si>
    <t>Calistoga</t>
  </si>
  <si>
    <t>Napa</t>
  </si>
  <si>
    <t>St Helena</t>
  </si>
  <si>
    <t>Yountville</t>
  </si>
  <si>
    <t>Grass Valley</t>
  </si>
  <si>
    <t>Nevada City</t>
  </si>
  <si>
    <t>Auburn</t>
  </si>
  <si>
    <t>Colfax</t>
  </si>
  <si>
    <t>Lincoln</t>
  </si>
  <si>
    <t>Loomis</t>
  </si>
  <si>
    <t>Roseville</t>
  </si>
  <si>
    <t>Folsom</t>
  </si>
  <si>
    <t>Isleton</t>
  </si>
  <si>
    <t>Hollister</t>
  </si>
  <si>
    <t>San Juan Bautista</t>
  </si>
  <si>
    <t>San Francisco</t>
  </si>
  <si>
    <t>Escalon</t>
  </si>
  <si>
    <t>Lathrop</t>
  </si>
  <si>
    <t>Manteca</t>
  </si>
  <si>
    <t>Ripon</t>
  </si>
  <si>
    <t>Stockton</t>
  </si>
  <si>
    <t>Tracy</t>
  </si>
  <si>
    <t>Arroyo Grande</t>
  </si>
  <si>
    <t>$3,000,000 (San Luis Obispo County)</t>
  </si>
  <si>
    <t>Grover Beach</t>
  </si>
  <si>
    <t>Morro Bay</t>
  </si>
  <si>
    <t>Paso Robles</t>
  </si>
  <si>
    <t>$500,000 (Atascadero)</t>
  </si>
  <si>
    <t>Pismo Beach</t>
  </si>
  <si>
    <t>Kings County ($670,000)</t>
  </si>
  <si>
    <t>$27,363 (King City)</t>
  </si>
  <si>
    <t>$752,148.04 (King City)</t>
  </si>
  <si>
    <t>$2,000,000 (San Luis Obispo County)</t>
  </si>
  <si>
    <t>San Luis Obispo</t>
  </si>
  <si>
    <t>Atherton</t>
  </si>
  <si>
    <t>Belmont</t>
  </si>
  <si>
    <t>$1,835,626 (Foster City)</t>
  </si>
  <si>
    <t>Brisbane</t>
  </si>
  <si>
    <t>Burlingame</t>
  </si>
  <si>
    <t>Colma</t>
  </si>
  <si>
    <t>Daly City</t>
  </si>
  <si>
    <t>East Palo Alto</t>
  </si>
  <si>
    <t>Half Moon Bay</t>
  </si>
  <si>
    <t>Foster City ($55,621)</t>
  </si>
  <si>
    <t>Foster City ($54,430)</t>
  </si>
  <si>
    <t>$54,430 (Foster City), $400,000 (Sonora)</t>
  </si>
  <si>
    <t>$437,189 (Foster City)</t>
  </si>
  <si>
    <t>Hillsborough</t>
  </si>
  <si>
    <t>Menlo Park</t>
  </si>
  <si>
    <t>Millbrae</t>
  </si>
  <si>
    <t>Pacifica</t>
  </si>
  <si>
    <t>Portola Valley</t>
  </si>
  <si>
    <t>Redwood City</t>
  </si>
  <si>
    <t>San Bruno</t>
  </si>
  <si>
    <t>San Carlos</t>
  </si>
  <si>
    <t>$140,000 (Brisbane)</t>
  </si>
  <si>
    <t>$600,000 (Humboldt County), $400,000 (Brisbane)</t>
  </si>
  <si>
    <t>San Mateo</t>
  </si>
  <si>
    <t>South San Francisco</t>
  </si>
  <si>
    <t>Woodside</t>
  </si>
  <si>
    <t>Buellton</t>
  </si>
  <si>
    <t>Guadalupe</t>
  </si>
  <si>
    <t>Santa Maria</t>
  </si>
  <si>
    <t>Solvang</t>
  </si>
  <si>
    <t>$550,000 (Santa Barbara County)</t>
  </si>
  <si>
    <t>Campbell</t>
  </si>
  <si>
    <t>Cupertino</t>
  </si>
  <si>
    <t>Gilroy</t>
  </si>
  <si>
    <t>Los Altos</t>
  </si>
  <si>
    <t>Los Altos Hills</t>
  </si>
  <si>
    <t>Los Gatos</t>
  </si>
  <si>
    <t>Milpitas</t>
  </si>
  <si>
    <t>Monte Sereno</t>
  </si>
  <si>
    <t>Morgan Hill</t>
  </si>
  <si>
    <t>Mountain View</t>
  </si>
  <si>
    <t>San Jose</t>
  </si>
  <si>
    <t>Saratoga</t>
  </si>
  <si>
    <t>Sunnyvale</t>
  </si>
  <si>
    <t>Capitola</t>
  </si>
  <si>
    <t>Santa Cruz</t>
  </si>
  <si>
    <t>$3,000,000 (Vallejo)</t>
  </si>
  <si>
    <t>Scotts Valley</t>
  </si>
  <si>
    <t>Watsonville</t>
  </si>
  <si>
    <t>Anderson</t>
  </si>
  <si>
    <t>$500,000 (Shasta County)</t>
  </si>
  <si>
    <t>Shasta Lake</t>
  </si>
  <si>
    <t>Siskiyou County</t>
  </si>
  <si>
    <t>Siskiyou County Total</t>
  </si>
  <si>
    <t>Benicia</t>
  </si>
  <si>
    <t>Dixon</t>
  </si>
  <si>
    <t>Fairfield</t>
  </si>
  <si>
    <t>Rio Vista</t>
  </si>
  <si>
    <t>Suisun City</t>
  </si>
  <si>
    <t>Vacaville</t>
  </si>
  <si>
    <t>Cloverdale</t>
  </si>
  <si>
    <t>Cotati</t>
  </si>
  <si>
    <t>Healdsburg</t>
  </si>
  <si>
    <t>Petaluma</t>
  </si>
  <si>
    <t>Rohnert Park</t>
  </si>
  <si>
    <t>Santa Rosa</t>
  </si>
  <si>
    <t>Sebastopol</t>
  </si>
  <si>
    <t>Sonoma</t>
  </si>
  <si>
    <t>Windsor</t>
  </si>
  <si>
    <t>Newman</t>
  </si>
  <si>
    <t>$778,000 (Stanislaus County)</t>
  </si>
  <si>
    <t>Oakdale</t>
  </si>
  <si>
    <t>$1,150,000 (Stanislaus County)</t>
  </si>
  <si>
    <t>Patterson</t>
  </si>
  <si>
    <t>Riverbank</t>
  </si>
  <si>
    <t>Live Oak</t>
  </si>
  <si>
    <t>$1,300,000 (Sutter County), $2,000,000 (Rocklin)</t>
  </si>
  <si>
    <t>Yuba City</t>
  </si>
  <si>
    <t>Sutter County ($900,000)</t>
  </si>
  <si>
    <t>$2,800,000 (Sutter County)</t>
  </si>
  <si>
    <t>Corning</t>
  </si>
  <si>
    <t>Red Bluff</t>
  </si>
  <si>
    <t>Tehama</t>
  </si>
  <si>
    <t>Trinity County Total</t>
  </si>
  <si>
    <t>Dinuba</t>
  </si>
  <si>
    <t>Tuolomne County</t>
  </si>
  <si>
    <t>Sonora</t>
  </si>
  <si>
    <t>Tuolomne County Total</t>
  </si>
  <si>
    <t>Davis</t>
  </si>
  <si>
    <t>West Sacramento</t>
  </si>
  <si>
    <t>Winters</t>
  </si>
  <si>
    <t>Woodland</t>
  </si>
  <si>
    <t>Marysville</t>
  </si>
  <si>
    <t>Wheatland</t>
  </si>
  <si>
    <t>Pacific Gas and Electric Company data for R.17-05-010 submitted on 4/17/2020; Note:  Dollar value of projects completed from Annual Completion Reports and excludes canceled projects(if any) and excludes subsequent adjustments to projects originally reported in a previous year(if any).</t>
  </si>
  <si>
    <t>(II.e) Annual Rule 20A Spending by Community (Nominal Terms)</t>
  </si>
  <si>
    <t>Utility's total Rule 20A spending by Community</t>
  </si>
  <si>
    <t xml:space="preserve">Total Dollar Value of projects completed </t>
  </si>
  <si>
    <t>EMERYVILLE</t>
  </si>
  <si>
    <t>PIEDMONT</t>
  </si>
  <si>
    <t xml:space="preserve">Alameda County Total </t>
  </si>
  <si>
    <t>ALPINE COUNTY</t>
  </si>
  <si>
    <t xml:space="preserve">Alpine County Total </t>
  </si>
  <si>
    <t>AMADOR CITY</t>
  </si>
  <si>
    <t>IONE</t>
  </si>
  <si>
    <t>JACKSON</t>
  </si>
  <si>
    <t>PLYMOUTH</t>
  </si>
  <si>
    <t>SUTTER CREEK</t>
  </si>
  <si>
    <t xml:space="preserve">Amador County Total </t>
  </si>
  <si>
    <t>BIGGS</t>
  </si>
  <si>
    <t xml:space="preserve">Butte County Total </t>
  </si>
  <si>
    <t>ANGELS CAMP</t>
  </si>
  <si>
    <t xml:space="preserve">Calaveras County Total </t>
  </si>
  <si>
    <t>COLUSA COUNTY</t>
  </si>
  <si>
    <t>WILLIAMS</t>
  </si>
  <si>
    <t xml:space="preserve">Colusa County Total </t>
  </si>
  <si>
    <t>HERCULES</t>
  </si>
  <si>
    <t>OAKLEY</t>
  </si>
  <si>
    <t xml:space="preserve">Contra Costa County Total </t>
  </si>
  <si>
    <t xml:space="preserve">El Dorado County Total </t>
  </si>
  <si>
    <t>MENDOTA</t>
  </si>
  <si>
    <t>SANGER</t>
  </si>
  <si>
    <t>SELMA</t>
  </si>
  <si>
    <t xml:space="preserve">Fresno County Total </t>
  </si>
  <si>
    <t>GLENN COUNTY</t>
  </si>
  <si>
    <t>WILLOWS</t>
  </si>
  <si>
    <t xml:space="preserve">Glenn County Total </t>
  </si>
  <si>
    <t>BLUE LAKE</t>
  </si>
  <si>
    <t>TRINIDAD</t>
  </si>
  <si>
    <t xml:space="preserve">Humboldt County Total </t>
  </si>
  <si>
    <t>MARICOPA</t>
  </si>
  <si>
    <t>SHAFTER</t>
  </si>
  <si>
    <t xml:space="preserve">Kern County Total </t>
  </si>
  <si>
    <t>AVENAL</t>
  </si>
  <si>
    <t>CORCORAN</t>
  </si>
  <si>
    <t>KINGS COUNTY</t>
  </si>
  <si>
    <t>LEMOORE</t>
  </si>
  <si>
    <t xml:space="preserve">Kings County Total </t>
  </si>
  <si>
    <t xml:space="preserve">Lake County Total </t>
  </si>
  <si>
    <t>LASSEN COUNTY</t>
  </si>
  <si>
    <t xml:space="preserve">Lassen County Total </t>
  </si>
  <si>
    <t xml:space="preserve">Madera County Total </t>
  </si>
  <si>
    <t xml:space="preserve">Marin County Total </t>
  </si>
  <si>
    <t>MARIPOSA COUNTY</t>
  </si>
  <si>
    <t xml:space="preserve">Mariposa County Total </t>
  </si>
  <si>
    <t>FORT BRAGG</t>
  </si>
  <si>
    <t xml:space="preserve">Mendocino County Total </t>
  </si>
  <si>
    <t>GUSTINE</t>
  </si>
  <si>
    <t>LIVINGSTON</t>
  </si>
  <si>
    <t xml:space="preserve">Merced County Total </t>
  </si>
  <si>
    <t>CARMEL</t>
  </si>
  <si>
    <t>DEL REY OAKS</t>
  </si>
  <si>
    <t>GONZALES</t>
  </si>
  <si>
    <t>SOLEDAD</t>
  </si>
  <si>
    <t xml:space="preserve">Monterey County Total </t>
  </si>
  <si>
    <t>CALISTOGA</t>
  </si>
  <si>
    <t>ST HELENA</t>
  </si>
  <si>
    <t xml:space="preserve">Napa County Total </t>
  </si>
  <si>
    <t xml:space="preserve">Nevada County Total </t>
  </si>
  <si>
    <t>ROCKLIN</t>
  </si>
  <si>
    <t>ROSEVILLE</t>
  </si>
  <si>
    <t xml:space="preserve">Placer County Total </t>
  </si>
  <si>
    <t xml:space="preserve">Plumas County Total </t>
  </si>
  <si>
    <t>SACRAMENTO COUNTY</t>
  </si>
  <si>
    <t xml:space="preserve">Sacramento County Total </t>
  </si>
  <si>
    <t>HOLLISTER</t>
  </si>
  <si>
    <t>SAN JUAN BAUTISTA</t>
  </si>
  <si>
    <t xml:space="preserve">San Benito County Total </t>
  </si>
  <si>
    <t xml:space="preserve">San Francisco County Total </t>
  </si>
  <si>
    <t>MANTECA</t>
  </si>
  <si>
    <t xml:space="preserve">San Joaquin County Total </t>
  </si>
  <si>
    <t>ATASCADERO</t>
  </si>
  <si>
    <t xml:space="preserve">San Luis Obispo County Total </t>
  </si>
  <si>
    <t>ATHERTON</t>
  </si>
  <si>
    <t>BELMONT</t>
  </si>
  <si>
    <t>BRISBANE</t>
  </si>
  <si>
    <t>COLMA</t>
  </si>
  <si>
    <t>FOSTER CITY</t>
  </si>
  <si>
    <t>MENLO PARK</t>
  </si>
  <si>
    <t>MILLBRAE</t>
  </si>
  <si>
    <t>SAN BRUNO</t>
  </si>
  <si>
    <t>WOODSIDE</t>
  </si>
  <si>
    <t xml:space="preserve">San Mateo County Total </t>
  </si>
  <si>
    <t>BUELLTON</t>
  </si>
  <si>
    <t>GUADALUPE</t>
  </si>
  <si>
    <t xml:space="preserve">Santa Barbara County Total </t>
  </si>
  <si>
    <t>GILROY</t>
  </si>
  <si>
    <t>MONTE SERENO</t>
  </si>
  <si>
    <t>SARATOGA</t>
  </si>
  <si>
    <t xml:space="preserve">Santa Clara County Total </t>
  </si>
  <si>
    <t>SCOTTS VALLEY</t>
  </si>
  <si>
    <t xml:space="preserve">Santa Cruz County Total </t>
  </si>
  <si>
    <t>SHASTA LAKE</t>
  </si>
  <si>
    <t xml:space="preserve">Shasta County Total </t>
  </si>
  <si>
    <t xml:space="preserve">Sierra County Total </t>
  </si>
  <si>
    <t>SISKIYOU COUNTY</t>
  </si>
  <si>
    <t xml:space="preserve">Siskiyou County Total </t>
  </si>
  <si>
    <t>BENICIA</t>
  </si>
  <si>
    <t>SOLANO COUNTY</t>
  </si>
  <si>
    <t>SUISUN CITY</t>
  </si>
  <si>
    <t xml:space="preserve">Solano County Total </t>
  </si>
  <si>
    <t>CLOVERDALE</t>
  </si>
  <si>
    <t>COTATI</t>
  </si>
  <si>
    <t>SEBASTOPOL</t>
  </si>
  <si>
    <t>WINDSOR</t>
  </si>
  <si>
    <t xml:space="preserve">Sonoma County Total </t>
  </si>
  <si>
    <t>RIVERBANK</t>
  </si>
  <si>
    <t>STANISLAUS COUNTY</t>
  </si>
  <si>
    <t xml:space="preserve">Stanislaus County Total </t>
  </si>
  <si>
    <t xml:space="preserve">Sutter County Total </t>
  </si>
  <si>
    <t>RED BLUFF</t>
  </si>
  <si>
    <t xml:space="preserve">Tehama County Total </t>
  </si>
  <si>
    <t>TRINITY COUNTY</t>
  </si>
  <si>
    <t xml:space="preserve">Trinity County Total </t>
  </si>
  <si>
    <t>TULARE COUNTY</t>
  </si>
  <si>
    <t xml:space="preserve">Tulare County Total </t>
  </si>
  <si>
    <t>SONORA</t>
  </si>
  <si>
    <t xml:space="preserve">Tuolomne County Total </t>
  </si>
  <si>
    <t xml:space="preserve">Yolo County Total </t>
  </si>
  <si>
    <t>MARYSVILLE</t>
  </si>
  <si>
    <t>WHEATLAND</t>
  </si>
  <si>
    <t xml:space="preserve">Yuba County Total </t>
  </si>
  <si>
    <t>Other Expenditures</t>
  </si>
  <si>
    <t>OTHER EXPENDITURES</t>
  </si>
  <si>
    <t xml:space="preserve">Other Expenditures Total </t>
  </si>
  <si>
    <t>Pacific Gas and Electric Company data for R.17-05-010 submitted on 4/17/2020; Note: Data provide for 1993-2019 only</t>
  </si>
  <si>
    <t>(VIII.)  Community Rule 20 A Credits Redeemed (Nominal Terms)</t>
  </si>
  <si>
    <t>Is the Community a DAC?</t>
  </si>
  <si>
    <t>Number of Overhead Line Miles Converted to Underground</t>
  </si>
  <si>
    <t>Number of Credits Redeemed</t>
  </si>
  <si>
    <t>Rank</t>
  </si>
  <si>
    <t>Yes/No/Unsure</t>
  </si>
  <si>
    <t>Unsure</t>
  </si>
  <si>
    <t>PATTERSON</t>
  </si>
  <si>
    <t>TUOLUMNE</t>
  </si>
  <si>
    <t>MARIPOSA</t>
  </si>
  <si>
    <t>TRINITY</t>
  </si>
  <si>
    <t>* Note: a project is in a DAC if it is if it is “in or partially in a Disadvantaged Community”</t>
  </si>
  <si>
    <t xml:space="preserve">(IX.) Cost of Rule 20 A Program for Residential Customers </t>
  </si>
  <si>
    <t>Annual cost to average residential customer</t>
  </si>
  <si>
    <t xml:space="preserve">Annual gross cost to residential customers </t>
  </si>
  <si>
    <t>…</t>
  </si>
  <si>
    <t>Note: Jonathan Frost's presentation at the OIR Workshop on April 22-23, 2019 included the slide below.  PG&amp;E provided the data for that slide.</t>
  </si>
  <si>
    <t>Rule 20A Saturation/Completion by Community</t>
  </si>
  <si>
    <t>Remaining Project Proposals</t>
  </si>
  <si>
    <t>Number of Miles Converted in downtowns and other areas (major roads/arterials/collectors)</t>
  </si>
  <si>
    <t>Number of Overhead Miles Remaining in downtowns and other areas (major roads/arterials/collectors)</t>
  </si>
  <si>
    <t>Percentage of Miles Converted in downtown and other areas to Total Miles Converted and Remaining Overhead Miles</t>
  </si>
  <si>
    <t>Percentage of Overhead Miles Remaining in downtown and other areas to Total Miles Converted and Remaining Overhead Miles</t>
  </si>
  <si>
    <t>Potential Project Name</t>
  </si>
  <si>
    <t>Potential Detail Street Location/Project Boundary</t>
  </si>
  <si>
    <t>Potential Cost</t>
  </si>
  <si>
    <t>Potential Cost - Low</t>
  </si>
  <si>
    <t>Potential Cost - High</t>
  </si>
  <si>
    <t>Potential Miles of Lines to be Converted</t>
  </si>
  <si>
    <t>TESLA RD, ALAMEDA COUNTY</t>
  </si>
  <si>
    <t>S LIVERMORE AVE &amp; GREENVILLE RD</t>
  </si>
  <si>
    <t>EL CAMINO REAL, ATASCADERO</t>
  </si>
  <si>
    <t>SAN ANSELMO ROAD E TO 1000' SOUTH OF DEL RIO RD</t>
  </si>
  <si>
    <t>COLUMBUS</t>
  </si>
  <si>
    <t>MT VERNON TO AUBURN</t>
  </si>
  <si>
    <t>STOCKDALE</t>
  </si>
  <si>
    <t>ALLEN TO CLAUDIA AUTUMN</t>
  </si>
  <si>
    <t>OLD COUNTY RD PH2</t>
  </si>
  <si>
    <t>OLD COUNTY RD FROM MASONIC WAY TO STERLING VIEW AVE</t>
  </si>
  <si>
    <t>SEQUOIA AVE</t>
  </si>
  <si>
    <t>UNKNOWN</t>
  </si>
  <si>
    <t xml:space="preserve">OCEAN AVE </t>
  </si>
  <si>
    <t>SAN ANTONIO AVE TO OCEAN TO SAN ANTONIO AVE</t>
  </si>
  <si>
    <t>EL CAMINO REAL FROM SERRAMONTE BLVD TO JUST PAST OLIVET PKWY</t>
  </si>
  <si>
    <t>HOUGHTON AVE, CORNING</t>
  </si>
  <si>
    <t>RICE AVE &amp; SOUTH ST</t>
  </si>
  <si>
    <t>SOUTH ST, CORNING</t>
  </si>
  <si>
    <t>HOUGHTON AVE &amp; WEST AVE</t>
  </si>
  <si>
    <t>STEVENS CREEK BLVD DIST 16</t>
  </si>
  <si>
    <t>STEVENS CREEK BLVD FROM JANICE AVE TO PHAR LAPP DR</t>
  </si>
  <si>
    <t>CUPERTINO/SAN JOSE</t>
  </si>
  <si>
    <t>DE ANZA BLVD</t>
  </si>
  <si>
    <t>S DE ANZA BLVD FROM PROSPECT RD TO ROUTE 85</t>
  </si>
  <si>
    <t>POWER LINE RD</t>
  </si>
  <si>
    <t>GREENBELT OFF POWER LINE RD</t>
  </si>
  <si>
    <t xml:space="preserve">CAMINO </t>
  </si>
  <si>
    <t>DIAMOND SPRINGS TOWNSIGHT</t>
  </si>
  <si>
    <t>FROM CANYON VALLEY RD TO MISSOURI FLAT RD</t>
  </si>
  <si>
    <t>HISTORIC DIAMOND SPRINGS</t>
  </si>
  <si>
    <t>EL DORADO RD TO MISSOURI FLAT RD</t>
  </si>
  <si>
    <t>PONDEROSA INTERCHANGE UUD</t>
  </si>
  <si>
    <t>EMPIRE ST</t>
  </si>
  <si>
    <t>GREAT JONES TO MADISON ST</t>
  </si>
  <si>
    <t>GREGORY ST</t>
  </si>
  <si>
    <t>LINCOLN HWY TO PARK LN</t>
  </si>
  <si>
    <t>TAYLOR ST TO MADISON ST</t>
  </si>
  <si>
    <t>DELEWARE TO BROADWAY ST</t>
  </si>
  <si>
    <t xml:space="preserve">UNION ST </t>
  </si>
  <si>
    <t>EMPIRE TO KENTUCKY ST</t>
  </si>
  <si>
    <t>WEBSTER ST</t>
  </si>
  <si>
    <t>KENTUCKY TO DELAWARE ST</t>
  </si>
  <si>
    <t>WOOLNER AVE</t>
  </si>
  <si>
    <t>PENNSYLANIA AVE TO GREGORY LN</t>
  </si>
  <si>
    <t>GREGORY LN TO VINE DR</t>
  </si>
  <si>
    <t>HAZEL M BAILEY SCHOOL</t>
  </si>
  <si>
    <t>AROUND SCHOOL</t>
  </si>
  <si>
    <t>EGGERS DR, FREMONT</t>
  </si>
  <si>
    <t>FREMONT BLVD &amp; CAMDEN ST</t>
  </si>
  <si>
    <t xml:space="preserve">BULLARD AVE </t>
  </si>
  <si>
    <t>LOCAN TO ENTERPRISE</t>
  </si>
  <si>
    <t>GOLDEN STATE BLVD</t>
  </si>
  <si>
    <t>KINGSBURG TO FOWLER</t>
  </si>
  <si>
    <t>MILLERTON RD</t>
  </si>
  <si>
    <t>MONTEREY RD FROM W 7TH ST TO W 10TH ST</t>
  </si>
  <si>
    <t>11th ST</t>
  </si>
  <si>
    <t>PERALTA TO ESCALANTE</t>
  </si>
  <si>
    <t>HWY 1 GUADALUPE</t>
  </si>
  <si>
    <t>MAIN TO 6TH</t>
  </si>
  <si>
    <t>1ST AVE PROJECT</t>
  </si>
  <si>
    <t>HWY 33 &amp; 1ST</t>
  </si>
  <si>
    <t>SAN JUAN RD</t>
  </si>
  <si>
    <t>S CHURCH ST</t>
  </si>
  <si>
    <t>BELLE TERRACE</t>
  </si>
  <si>
    <t>MADISON RD</t>
  </si>
  <si>
    <t>GENERAL PETROLEUM AVE</t>
  </si>
  <si>
    <t>HWY 41 TO END OF WEST FIRST ST</t>
  </si>
  <si>
    <t>WINTON PKWY PH1</t>
  </si>
  <si>
    <t>WINTON TO BRIARWOOD</t>
  </si>
  <si>
    <t>WINTON PKWY PH2</t>
  </si>
  <si>
    <t>WINTON TO PRUSSO</t>
  </si>
  <si>
    <t>WINTON PKWY PH3</t>
  </si>
  <si>
    <t>WINTON TO 2ND ST</t>
  </si>
  <si>
    <t>PLACE RD</t>
  </si>
  <si>
    <t>AVENUE 14, MADERA COUNTY</t>
  </si>
  <si>
    <t>ON AVE 14 FROM RD 28 TO THE EAST 1400 FT</t>
  </si>
  <si>
    <t>SUNRISE AVE</t>
  </si>
  <si>
    <t>LILLY ST</t>
  </si>
  <si>
    <t>AIRPORT RD</t>
  </si>
  <si>
    <t>NICASIO VALLEY RD, MARIN COUNTY</t>
  </si>
  <si>
    <t>OLD RANCHERIA RD &amp; LUCAS VALLEY RD</t>
  </si>
  <si>
    <t>REDWOOD HWY, MARIN COUNTY</t>
  </si>
  <si>
    <t>BELVEDERE DR &amp; SEMINARY DR</t>
  </si>
  <si>
    <t>CASPAR RD, MENDOCINO COUNTY</t>
  </si>
  <si>
    <t>PACIFICA DR &amp; CASPAR FRONTAGE RD</t>
  </si>
  <si>
    <t>CITY HALL</t>
  </si>
  <si>
    <t>6TH ST TO 7TH ST</t>
  </si>
  <si>
    <t>DOWNTOWN MENLO PARK</t>
  </si>
  <si>
    <t>MENLO AVE, OAK GROVE AVE FROM UNIVERSITY DR TO DOYLE ST &amp; MALONEY LANE &amp; ALL STREETS IN BETWEEN</t>
  </si>
  <si>
    <t>PARSON PH2</t>
  </si>
  <si>
    <t>YOSEMITE PKWY TO MERCED AVE</t>
  </si>
  <si>
    <t>FREMONT ST MONTEREY</t>
  </si>
  <si>
    <t>PALO VERDE AVENUE TO CASANOVA</t>
  </si>
  <si>
    <t>LABARR MEADOWS RD</t>
  </si>
  <si>
    <t>SKYWAY, PARADISE</t>
  </si>
  <si>
    <t>NEAL RD &amp; JEWELL RD</t>
  </si>
  <si>
    <t>MARINA WAY S, RICHMOND</t>
  </si>
  <si>
    <t>CUTTING BLVD &amp; MACDONALD AVE</t>
  </si>
  <si>
    <t>PIERCE ST, RICHMOND</t>
  </si>
  <si>
    <t>PIERCE ST &amp; SAN MATEO ST</t>
  </si>
  <si>
    <t>SNYDER LN, ROHNERT PARK</t>
  </si>
  <si>
    <t>SAN FRANCISCO DR TO N OF KEISER AVE</t>
  </si>
  <si>
    <t>COUNTRY CLUB RD</t>
  </si>
  <si>
    <t>BLOSSOM HILL</t>
  </si>
  <si>
    <t>BLOSSOM HILL RD FROM SNELL AVE TO JUDITH ST &amp; SNELL AVE FROM GIUFFRIDA AVE TO BLOSSOM HILL RD</t>
  </si>
  <si>
    <t>CROPLEY/MORILL</t>
  </si>
  <si>
    <t>GROESBECK PARK</t>
  </si>
  <si>
    <t>KLEIN RD, FROM GROESBECK HILL DR TO NORWOOD AVE</t>
  </si>
  <si>
    <t>MCABEE RD</t>
  </si>
  <si>
    <t>MCABEE RD FROM PERALTA CT TO CAMDEN AVE</t>
  </si>
  <si>
    <t>MINNESOTA AVE</t>
  </si>
  <si>
    <t>MUNICIPAL GOLF COURSE</t>
  </si>
  <si>
    <t>N FIRST ST</t>
  </si>
  <si>
    <t>NORTH 4TH ST</t>
  </si>
  <si>
    <t>NORTH 5TH ST</t>
  </si>
  <si>
    <t>CA STATE HWY #1</t>
  </si>
  <si>
    <t>SAN BERNARDO CREEK RD TO CANET</t>
  </si>
  <si>
    <t>CIENAGA RD OCEANO</t>
  </si>
  <si>
    <t>HALCYON RD TO FRONT STREET</t>
  </si>
  <si>
    <t>MISSION STREET, SAN MIGUEL</t>
  </si>
  <si>
    <t>MISSION TO 14TH STREET</t>
  </si>
  <si>
    <t xml:space="preserve">ORCHARD AVE NIPOMO </t>
  </si>
  <si>
    <t>STORY AVENUE TO TEFFT STREET</t>
  </si>
  <si>
    <t>QUINTANA ROAD</t>
  </si>
  <si>
    <t>SOUTH BAY BLVD TO SAN BERNARDO CREEK</t>
  </si>
  <si>
    <t>SANTA YSABEL AVE, BAYWOOD PARK</t>
  </si>
  <si>
    <t>3RD STREET TO SOUTH BAY BLVD</t>
  </si>
  <si>
    <t>SOUTH BAY BOULEVARD SAN LUIS OBISPO</t>
  </si>
  <si>
    <t>SOUTH SIDE OF CHORRO CREEK BRIDGE TO CITY LIMITS</t>
  </si>
  <si>
    <t>THIRD AVE</t>
  </si>
  <si>
    <t>3RD AVE &amp; E 4TH AVE FROM S RAILROAD AVE TO LAST POLE PAST S CLAREMONT ST</t>
  </si>
  <si>
    <t>BROADMOOR DR, SAN RAMON</t>
  </si>
  <si>
    <t>ALCOSTA BLVD &amp; HILLSBORO AVE</t>
  </si>
  <si>
    <t>DAVONA DR, SAN RAMON</t>
  </si>
  <si>
    <t>ALCOSTA BLVD &amp; WINTHROP AVE</t>
  </si>
  <si>
    <t>CATALINA STREET</t>
  </si>
  <si>
    <t>CONTRA COSTA STREET</t>
  </si>
  <si>
    <t>CLARK AVE</t>
  </si>
  <si>
    <t>MISSION HILLS</t>
  </si>
  <si>
    <t>E CLIFF DR SANTA CRUZ COUNTY</t>
  </si>
  <si>
    <t>5TH AVE TO 18TH AVE</t>
  </si>
  <si>
    <t>SHAFTER AVE SHAFTER</t>
  </si>
  <si>
    <t>LERDO TO LOS ANGELES</t>
  </si>
  <si>
    <t>HWY 299, SHASTA COUNTY</t>
  </si>
  <si>
    <t>SECOND ST &amp; MIDDLE CREEK RD</t>
  </si>
  <si>
    <t>SUISUN VALLEY RD</t>
  </si>
  <si>
    <t>COMMUNITY COLLEGE &amp; THE CEMETERY</t>
  </si>
  <si>
    <t>S WASHINGTON ST</t>
  </si>
  <si>
    <t>MISSION RD</t>
  </si>
  <si>
    <t>MISSION RD FROM 1265 MISSION RD TO GRAND AVE</t>
  </si>
  <si>
    <t>SUNNYVALE/CUPERTINO</t>
  </si>
  <si>
    <t>E HOMESTEAD RD</t>
  </si>
  <si>
    <t>E HOMESTEAD RD FROM BLUE JAY DR TO 1174 E HOMESTEAD RD</t>
  </si>
  <si>
    <t>W HOMESTEAD RD</t>
  </si>
  <si>
    <t>W HOMESTEAD RD FROM BELLEVILLE WAY TO FORGE WAY</t>
  </si>
  <si>
    <t>SUPPLY ROW TAFT</t>
  </si>
  <si>
    <t xml:space="preserve">2ND TO 10TH </t>
  </si>
  <si>
    <t>CORRAL HOLLOW RD</t>
  </si>
  <si>
    <t>W LINNE RD TO I-5</t>
  </si>
  <si>
    <t>PEONY TO SCHULTE RD</t>
  </si>
  <si>
    <t>MT OSO AVE</t>
  </si>
  <si>
    <t>S CENTRAL AVE TO TRACY BLVD</t>
  </si>
  <si>
    <t>VALPICO RD</t>
  </si>
  <si>
    <t>S MACARTHUR DR TO TRACY BLVD</t>
  </si>
  <si>
    <t>MERRITT AVE TULARE</t>
  </si>
  <si>
    <t>6TH TO CANAL</t>
  </si>
  <si>
    <t>SR 63 OROSI</t>
  </si>
  <si>
    <t>JAMESTOWN</t>
  </si>
  <si>
    <t>AREA AROUND RAILROAD PARK</t>
  </si>
  <si>
    <t>JEPSON PKWY</t>
  </si>
  <si>
    <t>PEABODY RD</t>
  </si>
  <si>
    <t>15 ST TO MILL ST</t>
  </si>
  <si>
    <t>WINDSOR RD, WINDSOR</t>
  </si>
  <si>
    <t>REIMAN LN &amp; PLANT RD</t>
  </si>
  <si>
    <t>JONES &amp; SHILOH</t>
  </si>
  <si>
    <t>BRIDGE ST PH1</t>
  </si>
  <si>
    <t>GRAY AVE TO COOPER AVE</t>
  </si>
  <si>
    <t>BRIDGE ST PH2</t>
  </si>
  <si>
    <t>SHASTA ST TO SECOND ST</t>
  </si>
  <si>
    <t>BRIDGE ST PH3</t>
  </si>
  <si>
    <t>COOPER AVE TO PLUMAS ST</t>
  </si>
  <si>
    <t>BRIDGE ST PH4</t>
  </si>
  <si>
    <t>STATE ROUTE 99 TO GRAY 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</si>
</sst>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
    <numFmt numFmtId="168" formatCode="[$-F800]dddd\,\ mmmm\ dd\,\ yyyy"/>
  </numFmts>
  <fonts count="18">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color rgb="FF000000"/>
      <name val="Arial"/>
      <family val="2"/>
    </font>
    <font>
      <sz val="11"/>
      <color theme="1"/>
      <name val="Times New Roman"/>
      <family val="1"/>
    </font>
    <font>
      <b/>
      <sz val="11"/>
      <color theme="1"/>
      <name val="Times New Roman"/>
      <family val="1"/>
    </font>
    <font>
      <sz val="12"/>
      <color theme="1"/>
      <name val="Times New Roman"/>
      <family val="1"/>
    </font>
    <font>
      <sz val="12"/>
      <color rgb="FF000000"/>
      <name val="Times New Roman"/>
      <family val="1"/>
    </font>
    <font>
      <sz val="12"/>
      <name val="Times New Roman"/>
      <family val="1"/>
    </font>
    <font>
      <b/>
      <sz val="12"/>
      <color theme="1"/>
      <name val="Times New Roman"/>
      <family val="1"/>
    </font>
    <font>
      <b/>
      <sz val="12"/>
      <name val="Times New Roman"/>
      <family val="1"/>
    </font>
    <font>
      <b/>
      <sz val="9"/>
      <color indexed="81"/>
      <name val="Tahoma"/>
      <family val="2"/>
    </font>
    <font>
      <sz val="9"/>
      <color indexed="81"/>
      <name val="Tahoma"/>
      <family val="2"/>
    </font>
    <font>
      <b/>
      <sz val="9"/>
      <color indexed="81"/>
      <name val="Tahoma"/>
      <charset val="1"/>
    </font>
    <font>
      <sz val="9"/>
      <color indexed="81"/>
      <name val="Tahoma"/>
      <charset val="1"/>
    </font>
    <font>
      <b/>
      <sz val="11"/>
      <color rgb="FF0000CC"/>
      <name val="Calibri"/>
      <family val="2"/>
      <scheme val="minor"/>
    </font>
    <font>
      <b/>
      <u/>
      <sz val="11"/>
      <color theme="1"/>
      <name val="Times New Roman"/>
      <family val="1"/>
    </font>
  </fonts>
  <fills count="14">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00B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7">
    <xf numFmtId="0" fontId="0" fillId="0" borderId="0" xfId="0"/>
    <xf numFmtId="0" fontId="3" fillId="0" borderId="0" xfId="0" applyFont="1"/>
    <xf numFmtId="0" fontId="4" fillId="0" borderId="0" xfId="0" applyFont="1" applyAlignment="1">
      <alignment vertical="center" wrapText="1"/>
    </xf>
    <xf numFmtId="164" fontId="0" fillId="0" borderId="0" xfId="1" applyNumberFormat="1" applyFont="1" applyAlignment="1">
      <alignment horizontal="center"/>
    </xf>
    <xf numFmtId="0" fontId="5" fillId="0" borderId="0" xfId="0" applyFont="1"/>
    <xf numFmtId="0" fontId="7" fillId="3" borderId="11" xfId="0" applyFont="1" applyFill="1" applyBorder="1" applyAlignment="1">
      <alignment vertical="center" wrapText="1"/>
    </xf>
    <xf numFmtId="0" fontId="9" fillId="3" borderId="12"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8" fillId="6" borderId="12" xfId="0" applyFont="1" applyFill="1" applyBorder="1" applyAlignment="1">
      <alignment vertical="center" wrapText="1"/>
    </xf>
    <xf numFmtId="0" fontId="8" fillId="3" borderId="12" xfId="0" applyFont="1" applyFill="1" applyBorder="1" applyAlignment="1">
      <alignment vertical="center" wrapText="1"/>
    </xf>
    <xf numFmtId="0" fontId="8" fillId="7" borderId="12" xfId="0" applyFont="1" applyFill="1" applyBorder="1" applyAlignment="1">
      <alignment vertical="center" wrapText="1"/>
    </xf>
    <xf numFmtId="164" fontId="8" fillId="6" borderId="12" xfId="1" applyNumberFormat="1" applyFont="1" applyFill="1" applyBorder="1" applyAlignment="1">
      <alignment horizontal="center" vertical="center" wrapText="1"/>
    </xf>
    <xf numFmtId="0" fontId="8" fillId="7" borderId="13" xfId="0" applyFont="1" applyFill="1" applyBorder="1" applyAlignment="1">
      <alignment vertical="center" wrapText="1"/>
    </xf>
    <xf numFmtId="0" fontId="8" fillId="5" borderId="12" xfId="0" applyFont="1" applyFill="1" applyBorder="1" applyAlignment="1">
      <alignment vertical="center" wrapText="1"/>
    </xf>
    <xf numFmtId="0" fontId="9" fillId="3" borderId="13"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9" fillId="0" borderId="13" xfId="0" applyFont="1" applyBorder="1" applyAlignment="1">
      <alignment horizontal="left" vertical="center" wrapText="1"/>
    </xf>
    <xf numFmtId="0" fontId="9" fillId="7" borderId="13" xfId="0" applyFont="1" applyFill="1" applyBorder="1" applyAlignment="1">
      <alignment horizontal="left" vertical="center" wrapText="1"/>
    </xf>
    <xf numFmtId="0" fontId="9" fillId="9" borderId="13" xfId="0" applyFont="1" applyFill="1" applyBorder="1" applyAlignment="1">
      <alignment horizontal="left" vertical="center" wrapText="1"/>
    </xf>
    <xf numFmtId="0" fontId="8" fillId="0" borderId="12" xfId="0" applyFont="1" applyBorder="1" applyAlignment="1">
      <alignment vertical="center" wrapText="1"/>
    </xf>
    <xf numFmtId="0" fontId="8" fillId="5" borderId="13" xfId="0" applyFont="1" applyFill="1" applyBorder="1" applyAlignment="1">
      <alignment vertical="center" wrapText="1"/>
    </xf>
    <xf numFmtId="0" fontId="8" fillId="5" borderId="14" xfId="0" applyFont="1" applyFill="1" applyBorder="1" applyAlignment="1">
      <alignment vertical="center" wrapText="1"/>
    </xf>
    <xf numFmtId="0" fontId="8" fillId="5" borderId="15" xfId="0" applyFont="1" applyFill="1" applyBorder="1" applyAlignment="1">
      <alignment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1" fillId="0" borderId="18" xfId="0" applyFont="1" applyBorder="1" applyAlignment="1">
      <alignment horizontal="center" vertical="center"/>
    </xf>
    <xf numFmtId="164" fontId="11" fillId="0" borderId="18" xfId="1" applyNumberFormat="1" applyFont="1" applyBorder="1" applyAlignment="1">
      <alignment horizontal="center" vertical="center"/>
    </xf>
    <xf numFmtId="0" fontId="10"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6" fillId="0" borderId="22" xfId="0" applyFont="1" applyBorder="1"/>
    <xf numFmtId="164" fontId="6" fillId="0" borderId="22" xfId="1" applyNumberFormat="1" applyFont="1" applyBorder="1" applyAlignment="1">
      <alignment horizontal="center"/>
    </xf>
    <xf numFmtId="0" fontId="6" fillId="0" borderId="23" xfId="0" applyFont="1" applyBorder="1"/>
    <xf numFmtId="44" fontId="7" fillId="0" borderId="23" xfId="2" applyFont="1" applyBorder="1" applyAlignment="1">
      <alignment wrapText="1"/>
    </xf>
    <xf numFmtId="0" fontId="5" fillId="0" borderId="23" xfId="0" applyFont="1" applyBorder="1"/>
    <xf numFmtId="0" fontId="5" fillId="0" borderId="12" xfId="0" applyFont="1" applyBorder="1" applyAlignment="1">
      <alignment horizontal="left" vertical="center"/>
    </xf>
    <xf numFmtId="0" fontId="7" fillId="0" borderId="12" xfId="0" applyFont="1" applyBorder="1" applyAlignment="1">
      <alignment horizontal="left" vertical="center"/>
    </xf>
    <xf numFmtId="0" fontId="7" fillId="0" borderId="12" xfId="0" applyFont="1" applyBorder="1" applyAlignment="1">
      <alignment horizontal="center" vertical="center"/>
    </xf>
    <xf numFmtId="9" fontId="7" fillId="0" borderId="12" xfId="3" applyFont="1" applyBorder="1" applyAlignment="1">
      <alignment horizontal="center" vertical="center"/>
    </xf>
    <xf numFmtId="14" fontId="7" fillId="0" borderId="12" xfId="0" applyNumberFormat="1" applyFont="1" applyBorder="1" applyAlignment="1">
      <alignment horizontal="center" vertical="center"/>
    </xf>
    <xf numFmtId="1" fontId="7" fillId="0" borderId="12" xfId="0" applyNumberFormat="1" applyFont="1" applyBorder="1" applyAlignment="1">
      <alignment horizontal="center" vertical="center"/>
    </xf>
    <xf numFmtId="0" fontId="9" fillId="0" borderId="12" xfId="0" applyFont="1" applyBorder="1" applyAlignment="1">
      <alignment horizontal="center" vertical="center"/>
    </xf>
    <xf numFmtId="165" fontId="7" fillId="0" borderId="12" xfId="0" applyNumberFormat="1" applyFont="1" applyBorder="1" applyAlignment="1">
      <alignment horizontal="center" vertical="center" wrapText="1"/>
    </xf>
    <xf numFmtId="164" fontId="7" fillId="0" borderId="12" xfId="1" applyNumberFormat="1" applyFont="1" applyBorder="1" applyAlignment="1">
      <alignment horizontal="center" vertical="center" wrapText="1"/>
    </xf>
    <xf numFmtId="166" fontId="9" fillId="0" borderId="12" xfId="2" applyNumberFormat="1" applyFont="1" applyBorder="1" applyAlignment="1">
      <alignment horizontal="center" vertical="center"/>
    </xf>
    <xf numFmtId="164" fontId="9" fillId="0" borderId="12" xfId="1" applyNumberFormat="1" applyFont="1" applyBorder="1" applyAlignment="1">
      <alignment horizontal="center" vertical="center"/>
    </xf>
    <xf numFmtId="43" fontId="9" fillId="0" borderId="12" xfId="1" applyFont="1" applyBorder="1" applyAlignment="1">
      <alignment horizontal="center" vertical="center"/>
    </xf>
    <xf numFmtId="167" fontId="9" fillId="0" borderId="12" xfId="0" applyNumberFormat="1" applyFont="1" applyBorder="1" applyAlignment="1">
      <alignment horizontal="center" vertical="center"/>
    </xf>
    <xf numFmtId="9" fontId="9" fillId="0" borderId="12" xfId="3" applyFont="1" applyBorder="1" applyAlignment="1">
      <alignment horizontal="center" vertical="center"/>
    </xf>
    <xf numFmtId="14" fontId="9" fillId="0" borderId="12" xfId="0" applyNumberFormat="1" applyFont="1" applyBorder="1" applyAlignment="1">
      <alignment horizontal="center" vertical="center"/>
    </xf>
    <xf numFmtId="0" fontId="7" fillId="0" borderId="12" xfId="0" applyFont="1" applyBorder="1" applyAlignment="1">
      <alignment horizontal="center" vertical="center" wrapText="1"/>
    </xf>
    <xf numFmtId="167" fontId="9"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7" fillId="0" borderId="12" xfId="0" applyFont="1" applyBorder="1" applyAlignment="1">
      <alignment vertical="center"/>
    </xf>
    <xf numFmtId="0" fontId="6" fillId="0" borderId="13" xfId="0" applyFont="1" applyBorder="1"/>
    <xf numFmtId="0" fontId="10" fillId="0" borderId="24" xfId="0" applyFont="1" applyBorder="1"/>
    <xf numFmtId="9" fontId="10" fillId="0" borderId="24" xfId="3" applyFont="1" applyBorder="1"/>
    <xf numFmtId="0" fontId="10" fillId="0" borderId="24" xfId="0" applyFont="1" applyBorder="1" applyAlignment="1">
      <alignment horizontal="center"/>
    </xf>
    <xf numFmtId="168" fontId="10" fillId="0" borderId="14" xfId="0" applyNumberFormat="1" applyFont="1" applyBorder="1"/>
    <xf numFmtId="0" fontId="10" fillId="0" borderId="12" xfId="0" applyFont="1" applyBorder="1"/>
    <xf numFmtId="164" fontId="10" fillId="0" borderId="12" xfId="1" applyNumberFormat="1" applyFont="1" applyBorder="1" applyAlignment="1">
      <alignment horizontal="center"/>
    </xf>
    <xf numFmtId="166" fontId="10" fillId="0" borderId="12" xfId="2" applyNumberFormat="1" applyFont="1" applyBorder="1"/>
    <xf numFmtId="14" fontId="10" fillId="0" borderId="12" xfId="0" applyNumberFormat="1" applyFont="1" applyBorder="1"/>
    <xf numFmtId="0" fontId="10" fillId="0" borderId="12" xfId="0" applyFont="1" applyBorder="1" applyAlignment="1">
      <alignment wrapText="1"/>
    </xf>
    <xf numFmtId="0" fontId="7" fillId="0" borderId="12" xfId="0" applyFont="1" applyBorder="1"/>
    <xf numFmtId="0" fontId="5" fillId="0" borderId="12" xfId="0" applyFont="1" applyBorder="1" applyAlignment="1">
      <alignment vertical="center"/>
    </xf>
    <xf numFmtId="5" fontId="9" fillId="0" borderId="12" xfId="2" applyNumberFormat="1" applyFont="1" applyBorder="1" applyAlignment="1">
      <alignment horizontal="center" vertical="center"/>
    </xf>
    <xf numFmtId="0" fontId="6" fillId="0" borderId="13" xfId="0" applyFont="1" applyBorder="1" applyAlignment="1">
      <alignment vertical="center"/>
    </xf>
    <xf numFmtId="0" fontId="5" fillId="0" borderId="13" xfId="0" applyFont="1" applyBorder="1" applyAlignment="1">
      <alignment horizontal="center" vertical="center"/>
    </xf>
    <xf numFmtId="0" fontId="7" fillId="0" borderId="24" xfId="0" applyFont="1" applyBorder="1" applyAlignment="1">
      <alignment horizontal="center" vertical="center"/>
    </xf>
    <xf numFmtId="9" fontId="7" fillId="0" borderId="24" xfId="3" applyFont="1" applyBorder="1" applyAlignment="1">
      <alignment horizontal="center" vertical="center"/>
    </xf>
    <xf numFmtId="14" fontId="7" fillId="0" borderId="14" xfId="0" applyNumberFormat="1" applyFont="1" applyBorder="1" applyAlignment="1">
      <alignment horizontal="center" vertical="center"/>
    </xf>
    <xf numFmtId="0" fontId="5" fillId="0" borderId="13" xfId="0" applyFont="1" applyBorder="1"/>
    <xf numFmtId="0" fontId="7" fillId="0" borderId="24" xfId="0" applyFont="1" applyBorder="1"/>
    <xf numFmtId="9" fontId="7" fillId="0" borderId="24" xfId="3" applyFont="1" applyBorder="1"/>
    <xf numFmtId="0" fontId="7" fillId="0" borderId="24" xfId="0" applyFont="1" applyBorder="1" applyAlignment="1">
      <alignment horizontal="center"/>
    </xf>
    <xf numFmtId="168" fontId="7" fillId="0" borderId="14" xfId="0" applyNumberFormat="1" applyFont="1" applyBorder="1"/>
    <xf numFmtId="164" fontId="7" fillId="0" borderId="12" xfId="1" applyNumberFormat="1" applyFont="1" applyBorder="1" applyAlignment="1">
      <alignment horizontal="center"/>
    </xf>
    <xf numFmtId="166" fontId="7" fillId="0" borderId="12" xfId="2" applyNumberFormat="1" applyFont="1" applyBorder="1"/>
    <xf numFmtId="14" fontId="7" fillId="0" borderId="12" xfId="0" applyNumberFormat="1" applyFont="1" applyBorder="1"/>
    <xf numFmtId="0" fontId="7" fillId="0" borderId="12" xfId="0" applyFont="1" applyBorder="1" applyAlignment="1">
      <alignment wrapText="1"/>
    </xf>
    <xf numFmtId="0" fontId="5" fillId="0" borderId="13" xfId="0" applyFont="1" applyBorder="1" applyAlignment="1">
      <alignment vertical="center"/>
    </xf>
    <xf numFmtId="0" fontId="9" fillId="0" borderId="12" xfId="0" applyFont="1" applyBorder="1" applyAlignment="1">
      <alignment horizontal="center" vertical="center" wrapText="1"/>
    </xf>
    <xf numFmtId="14" fontId="9" fillId="0" borderId="12" xfId="0" applyNumberFormat="1" applyFont="1" applyBorder="1" applyAlignment="1">
      <alignment horizontal="center" vertical="center" wrapText="1"/>
    </xf>
    <xf numFmtId="0" fontId="6" fillId="0" borderId="12" xfId="0" applyFont="1" applyBorder="1" applyAlignment="1">
      <alignment horizontal="center" vertical="center"/>
    </xf>
    <xf numFmtId="0" fontId="6" fillId="0" borderId="0" xfId="0" applyFont="1"/>
    <xf numFmtId="0" fontId="5" fillId="4" borderId="2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0" borderId="0" xfId="0" applyFont="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44" fontId="5" fillId="0" borderId="12" xfId="2" applyFont="1" applyBorder="1" applyAlignment="1">
      <alignment vertical="center" wrapText="1"/>
    </xf>
    <xf numFmtId="166" fontId="5" fillId="0" borderId="12" xfId="2" applyNumberFormat="1" applyFont="1" applyBorder="1" applyAlignment="1">
      <alignment vertical="center" wrapText="1"/>
    </xf>
    <xf numFmtId="0" fontId="5" fillId="0" borderId="12" xfId="2" applyNumberFormat="1" applyFont="1" applyBorder="1" applyAlignment="1">
      <alignment horizontal="center" vertical="center" wrapText="1"/>
    </xf>
    <xf numFmtId="14" fontId="5" fillId="0" borderId="12" xfId="2" applyNumberFormat="1" applyFont="1" applyBorder="1" applyAlignment="1">
      <alignment horizontal="center" vertical="center" wrapText="1"/>
    </xf>
    <xf numFmtId="44" fontId="5" fillId="0" borderId="29" xfId="2" applyFont="1" applyBorder="1" applyAlignment="1">
      <alignment wrapText="1"/>
    </xf>
    <xf numFmtId="0" fontId="0" fillId="0" borderId="0" xfId="0" applyAlignment="1">
      <alignment horizontal="left"/>
    </xf>
    <xf numFmtId="0" fontId="16" fillId="0" borderId="0" xfId="0" applyFont="1"/>
    <xf numFmtId="0" fontId="5" fillId="0" borderId="25" xfId="0" applyFont="1" applyBorder="1" applyAlignment="1">
      <alignment horizontal="center" vertical="center" wrapText="1"/>
    </xf>
    <xf numFmtId="0" fontId="5" fillId="0" borderId="14" xfId="0" applyFont="1" applyBorder="1" applyAlignment="1">
      <alignment vertical="center" wrapText="1"/>
    </xf>
    <xf numFmtId="0" fontId="5" fillId="0" borderId="12" xfId="0" applyFont="1" applyBorder="1" applyAlignment="1">
      <alignment vertical="center" wrapText="1"/>
    </xf>
    <xf numFmtId="0" fontId="5" fillId="11" borderId="12" xfId="0" applyFont="1" applyFill="1" applyBorder="1" applyAlignment="1">
      <alignment vertical="center" wrapText="1"/>
    </xf>
    <xf numFmtId="0" fontId="5" fillId="12" borderId="12" xfId="0" applyFont="1" applyFill="1" applyBorder="1" applyAlignment="1">
      <alignment vertical="center" wrapText="1"/>
    </xf>
    <xf numFmtId="0" fontId="5" fillId="0" borderId="1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17" fillId="0" borderId="32" xfId="0" applyFont="1" applyBorder="1" applyAlignment="1">
      <alignment vertical="center"/>
    </xf>
    <xf numFmtId="0" fontId="5" fillId="0" borderId="33" xfId="0" applyFont="1" applyBorder="1" applyAlignment="1">
      <alignment horizontal="center" vertical="center" wrapText="1"/>
    </xf>
    <xf numFmtId="0" fontId="3" fillId="0" borderId="0" xfId="0" applyFont="1" applyAlignment="1">
      <alignment horizontal="right"/>
    </xf>
    <xf numFmtId="0" fontId="5" fillId="0" borderId="32" xfId="0" applyFont="1" applyBorder="1" applyAlignment="1">
      <alignment horizontal="left" vertical="center" indent="1"/>
    </xf>
    <xf numFmtId="6" fontId="5" fillId="0" borderId="12" xfId="2" applyNumberFormat="1" applyFont="1" applyBorder="1" applyAlignment="1">
      <alignment horizontal="center" vertical="center" wrapText="1"/>
    </xf>
    <xf numFmtId="6" fontId="5" fillId="0" borderId="12" xfId="2" applyNumberFormat="1" applyFont="1" applyBorder="1" applyAlignment="1">
      <alignment horizontal="left" vertical="center" wrapText="1"/>
    </xf>
    <xf numFmtId="44" fontId="5" fillId="0" borderId="12" xfId="2" applyFont="1" applyBorder="1" applyAlignment="1">
      <alignment horizontal="left" vertical="center" wrapText="1"/>
    </xf>
    <xf numFmtId="0" fontId="6" fillId="0" borderId="32" xfId="0" applyFont="1" applyBorder="1" applyAlignment="1">
      <alignment horizontal="left" vertical="center" indent="2"/>
    </xf>
    <xf numFmtId="0" fontId="5" fillId="0" borderId="32" xfId="2" applyNumberFormat="1" applyFont="1" applyBorder="1" applyAlignment="1">
      <alignment horizontal="center" vertical="center" wrapText="1"/>
    </xf>
    <xf numFmtId="6" fontId="5" fillId="0" borderId="32" xfId="2" applyNumberFormat="1" applyFont="1" applyBorder="1" applyAlignment="1">
      <alignment horizontal="center" vertical="center" wrapText="1"/>
    </xf>
    <xf numFmtId="6" fontId="5" fillId="0" borderId="32" xfId="2" applyNumberFormat="1" applyFont="1" applyBorder="1" applyAlignment="1">
      <alignment horizontal="left" vertical="center" wrapText="1"/>
    </xf>
    <xf numFmtId="44" fontId="5" fillId="0" borderId="32" xfId="2" applyFont="1" applyBorder="1" applyAlignment="1">
      <alignment horizontal="left" vertical="center" wrapText="1"/>
    </xf>
    <xf numFmtId="0" fontId="6" fillId="0" borderId="34" xfId="0" applyFont="1" applyBorder="1" applyAlignment="1">
      <alignment vertical="center"/>
    </xf>
    <xf numFmtId="0" fontId="5" fillId="0" borderId="34" xfId="2" applyNumberFormat="1" applyFont="1" applyBorder="1" applyAlignment="1">
      <alignment horizontal="center" vertical="center" wrapText="1"/>
    </xf>
    <xf numFmtId="6" fontId="5" fillId="0" borderId="34" xfId="2" applyNumberFormat="1" applyFont="1" applyBorder="1" applyAlignment="1">
      <alignment horizontal="center" vertical="center" wrapText="1"/>
    </xf>
    <xf numFmtId="6" fontId="5" fillId="0" borderId="34" xfId="2" applyNumberFormat="1" applyFont="1" applyBorder="1" applyAlignment="1">
      <alignment horizontal="left" vertical="center" wrapText="1"/>
    </xf>
    <xf numFmtId="44" fontId="5" fillId="0" borderId="34" xfId="2" applyFont="1" applyBorder="1" applyAlignment="1">
      <alignment horizontal="left" vertical="center" wrapText="1"/>
    </xf>
    <xf numFmtId="0" fontId="0" fillId="13" borderId="39" xfId="0" applyFill="1" applyBorder="1" applyAlignment="1">
      <alignment wrapText="1"/>
    </xf>
    <xf numFmtId="0" fontId="0" fillId="13" borderId="12" xfId="0" applyFill="1" applyBorder="1" applyAlignment="1">
      <alignment wrapText="1"/>
    </xf>
    <xf numFmtId="0" fontId="0" fillId="6" borderId="12" xfId="0" applyFill="1" applyBorder="1" applyAlignment="1">
      <alignment wrapText="1"/>
    </xf>
    <xf numFmtId="0" fontId="0" fillId="6" borderId="15" xfId="0" applyFill="1" applyBorder="1" applyAlignment="1">
      <alignment wrapText="1"/>
    </xf>
    <xf numFmtId="0" fontId="0" fillId="12" borderId="12" xfId="0" applyFill="1" applyBorder="1" applyAlignment="1">
      <alignment wrapText="1"/>
    </xf>
    <xf numFmtId="0" fontId="0" fillId="12" borderId="15" xfId="0" applyFill="1" applyBorder="1" applyAlignment="1">
      <alignment wrapText="1"/>
    </xf>
    <xf numFmtId="0" fontId="2" fillId="0" borderId="30" xfId="0" applyFont="1" applyBorder="1" applyAlignment="1">
      <alignment horizontal="center" wrapText="1"/>
    </xf>
    <xf numFmtId="0" fontId="2" fillId="0" borderId="19" xfId="0" applyFont="1" applyBorder="1" applyAlignment="1">
      <alignment horizontal="center" wrapText="1"/>
    </xf>
    <xf numFmtId="0" fontId="2" fillId="0" borderId="22" xfId="0" applyFont="1" applyBorder="1" applyAlignment="1">
      <alignment horizontal="left" wrapText="1"/>
    </xf>
    <xf numFmtId="0" fontId="0" fillId="0" borderId="40" xfId="0" applyBorder="1" applyAlignment="1">
      <alignment horizontal="left" wrapText="1"/>
    </xf>
    <xf numFmtId="0" fontId="0" fillId="0" borderId="33" xfId="0" applyBorder="1" applyAlignment="1">
      <alignment horizontal="left" wrapText="1"/>
    </xf>
    <xf numFmtId="0" fontId="0" fillId="0" borderId="12" xfId="0" applyBorder="1"/>
    <xf numFmtId="166" fontId="0" fillId="0" borderId="12" xfId="0" applyNumberFormat="1" applyBorder="1"/>
    <xf numFmtId="0" fontId="2" fillId="0" borderId="12" xfId="0" applyFont="1" applyBorder="1" applyAlignment="1">
      <alignment wrapText="1"/>
    </xf>
    <xf numFmtId="166" fontId="0" fillId="0" borderId="40" xfId="0" applyNumberFormat="1" applyBorder="1" applyAlignment="1">
      <alignment horizontal="left" wrapText="1"/>
    </xf>
    <xf numFmtId="166" fontId="0" fillId="0" borderId="33" xfId="0" applyNumberFormat="1" applyBorder="1" applyAlignment="1">
      <alignment horizontal="left" wrapText="1"/>
    </xf>
    <xf numFmtId="0" fontId="2" fillId="0" borderId="12" xfId="0" applyFont="1" applyBorder="1"/>
    <xf numFmtId="0" fontId="0" fillId="13" borderId="25" xfId="0" applyFill="1" applyBorder="1" applyAlignment="1">
      <alignment horizontal="center" vertical="center" wrapText="1"/>
    </xf>
    <xf numFmtId="0" fontId="0" fillId="7" borderId="33" xfId="0" applyFill="1" applyBorder="1" applyAlignment="1">
      <alignment horizontal="center" vertical="center" wrapText="1"/>
    </xf>
    <xf numFmtId="0" fontId="0" fillId="0" borderId="33" xfId="0" applyBorder="1" applyAlignment="1">
      <alignment horizontal="center" vertical="center" wrapText="1"/>
    </xf>
    <xf numFmtId="0" fontId="0" fillId="13" borderId="14" xfId="0" applyFill="1" applyBorder="1" applyAlignment="1">
      <alignment horizontal="center" vertical="center" wrapText="1"/>
    </xf>
    <xf numFmtId="0" fontId="0" fillId="13" borderId="12" xfId="0" applyFill="1" applyBorder="1" applyAlignment="1">
      <alignment horizontal="center" vertical="center" wrapText="1"/>
    </xf>
    <xf numFmtId="0" fontId="2" fillId="0" borderId="18" xfId="0" applyFont="1" applyBorder="1" applyAlignment="1">
      <alignment horizontal="center" vertical="center"/>
    </xf>
    <xf numFmtId="0" fontId="2" fillId="0" borderId="31" xfId="0" applyFont="1" applyBorder="1" applyAlignment="1">
      <alignment horizontal="center" wrapText="1"/>
    </xf>
    <xf numFmtId="0" fontId="0" fillId="0" borderId="12" xfId="2" applyNumberFormat="1" applyFont="1" applyBorder="1" applyAlignment="1">
      <alignment wrapText="1"/>
    </xf>
    <xf numFmtId="0" fontId="0" fillId="0" borderId="32" xfId="0" applyBorder="1" applyAlignment="1">
      <alignment wrapText="1"/>
    </xf>
    <xf numFmtId="0" fontId="0" fillId="0" borderId="32" xfId="2" applyNumberFormat="1" applyFont="1" applyBorder="1" applyAlignment="1">
      <alignment wrapText="1"/>
    </xf>
    <xf numFmtId="166" fontId="0" fillId="0" borderId="32" xfId="0" applyNumberFormat="1" applyBorder="1"/>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30" xfId="0" applyBorder="1" applyAlignment="1">
      <alignment horizontal="center" vertical="center" wrapText="1"/>
    </xf>
    <xf numFmtId="0" fontId="0" fillId="0" borderId="43" xfId="0" applyBorder="1" applyAlignment="1">
      <alignment horizontal="center" vertical="center" wrapText="1"/>
    </xf>
    <xf numFmtId="0" fontId="0" fillId="0" borderId="23" xfId="0" applyBorder="1" applyAlignment="1">
      <alignment horizontal="center" vertical="center" wrapText="1"/>
    </xf>
    <xf numFmtId="8" fontId="0" fillId="0" borderId="23" xfId="0" applyNumberFormat="1" applyBorder="1" applyAlignment="1">
      <alignment horizontal="center" vertical="center" wrapText="1"/>
    </xf>
    <xf numFmtId="6" fontId="0" fillId="0" borderId="23" xfId="0" applyNumberFormat="1" applyBorder="1" applyAlignment="1">
      <alignment horizontal="center" vertical="center" wrapText="1"/>
    </xf>
    <xf numFmtId="0" fontId="0" fillId="0" borderId="12" xfId="0" applyBorder="1" applyAlignment="1">
      <alignment horizontal="center" vertical="center" wrapText="1"/>
    </xf>
    <xf numFmtId="14" fontId="0" fillId="0" borderId="23" xfId="0" applyNumberFormat="1" applyBorder="1" applyAlignment="1">
      <alignment horizontal="center" vertical="center" wrapText="1"/>
    </xf>
    <xf numFmtId="0" fontId="2" fillId="10" borderId="10" xfId="0" applyFont="1" applyFill="1" applyBorder="1" applyAlignment="1">
      <alignment horizontal="center" wrapText="1"/>
    </xf>
    <xf numFmtId="0" fontId="2" fillId="0" borderId="0" xfId="0" applyFont="1" applyAlignment="1">
      <alignment horizontal="center" wrapText="1"/>
    </xf>
    <xf numFmtId="0" fontId="0" fillId="0" borderId="14" xfId="0" applyBorder="1" applyAlignment="1">
      <alignment horizontal="center" vertical="center" wrapText="1"/>
    </xf>
    <xf numFmtId="0" fontId="0" fillId="8" borderId="14" xfId="0" applyFill="1" applyBorder="1" applyAlignment="1">
      <alignment horizontal="center" vertical="center" wrapText="1"/>
    </xf>
    <xf numFmtId="0" fontId="0" fillId="8" borderId="12" xfId="0" applyFill="1" applyBorder="1" applyAlignment="1">
      <alignment horizontal="center" vertical="center" wrapText="1"/>
    </xf>
    <xf numFmtId="0" fontId="0" fillId="0" borderId="23" xfId="0" applyBorder="1"/>
    <xf numFmtId="0" fontId="0" fillId="0" borderId="12" xfId="0" applyBorder="1" applyAlignment="1">
      <alignment wrapText="1"/>
    </xf>
    <xf numFmtId="166" fontId="0" fillId="0" borderId="12" xfId="2" applyNumberFormat="1" applyFont="1" applyBorder="1"/>
    <xf numFmtId="43" fontId="0" fillId="0" borderId="12" xfId="1" applyFont="1" applyBorder="1"/>
    <xf numFmtId="0" fontId="0" fillId="0" borderId="32" xfId="0" applyBorder="1"/>
    <xf numFmtId="0" fontId="8" fillId="0" borderId="6" xfId="0" applyFont="1" applyBorder="1" applyAlignment="1">
      <alignment horizontal="center" vertical="center" wrapText="1"/>
    </xf>
    <xf numFmtId="0" fontId="0" fillId="0" borderId="0" xfId="0" applyAlignment="1">
      <alignment wrapText="1"/>
    </xf>
    <xf numFmtId="0" fontId="5" fillId="0" borderId="12" xfId="0" applyFont="1" applyFill="1" applyBorder="1" applyAlignment="1">
      <alignment vertical="center" wrapText="1"/>
    </xf>
    <xf numFmtId="0" fontId="6" fillId="0" borderId="22" xfId="0" applyFont="1" applyFill="1" applyBorder="1"/>
    <xf numFmtId="0" fontId="9" fillId="0" borderId="12" xfId="0" applyFont="1" applyFill="1" applyBorder="1" applyAlignment="1">
      <alignment horizontal="center" vertical="center"/>
    </xf>
    <xf numFmtId="0" fontId="10" fillId="0" borderId="14" xfId="0" applyFont="1" applyFill="1" applyBorder="1"/>
    <xf numFmtId="0" fontId="9" fillId="0" borderId="14" xfId="0" applyFont="1" applyFill="1" applyBorder="1" applyAlignment="1">
      <alignment horizontal="center" vertical="center"/>
    </xf>
    <xf numFmtId="0" fontId="7" fillId="0" borderId="14" xfId="0" applyFont="1" applyFill="1" applyBorder="1"/>
    <xf numFmtId="166" fontId="9" fillId="0" borderId="12" xfId="2" applyNumberFormat="1" applyFont="1" applyFill="1" applyBorder="1" applyAlignment="1">
      <alignment horizontal="center" vertical="center"/>
    </xf>
    <xf numFmtId="9" fontId="7" fillId="0" borderId="12" xfId="3" applyFont="1" applyFill="1" applyBorder="1" applyAlignment="1">
      <alignment horizontal="center" vertical="center"/>
    </xf>
    <xf numFmtId="0" fontId="7" fillId="0" borderId="12"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3" borderId="4"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6"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0" borderId="7" xfId="0" applyFont="1" applyBorder="1" applyAlignment="1">
      <alignment horizontal="center" vertic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10" borderId="4"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6" xfId="0" applyFont="1" applyFill="1" applyBorder="1" applyAlignment="1">
      <alignment horizontal="center" vertical="center"/>
    </xf>
    <xf numFmtId="0" fontId="0" fillId="12" borderId="8" xfId="0" applyFill="1" applyBorder="1" applyAlignment="1">
      <alignment horizontal="center" vertical="center"/>
    </xf>
    <xf numFmtId="0" fontId="0" fillId="12" borderId="9" xfId="0" applyFill="1" applyBorder="1" applyAlignment="1">
      <alignment horizontal="center" vertical="center"/>
    </xf>
    <xf numFmtId="0" fontId="2" fillId="10" borderId="35" xfId="0" applyFont="1" applyFill="1" applyBorder="1" applyAlignment="1">
      <alignment horizontal="center"/>
    </xf>
    <xf numFmtId="0" fontId="2" fillId="10" borderId="36" xfId="0" applyFont="1" applyFill="1" applyBorder="1" applyAlignment="1">
      <alignment horizontal="center"/>
    </xf>
    <xf numFmtId="0" fontId="2" fillId="10" borderId="37" xfId="0" applyFont="1" applyFill="1" applyBorder="1" applyAlignment="1">
      <alignment horizontal="center" vertical="center" wrapText="1"/>
    </xf>
    <xf numFmtId="0" fontId="2" fillId="10" borderId="38" xfId="0" applyFont="1" applyFill="1" applyBorder="1" applyAlignment="1">
      <alignment horizontal="center" vertical="center" wrapText="1"/>
    </xf>
    <xf numFmtId="0" fontId="2" fillId="10" borderId="35" xfId="0" applyFont="1" applyFill="1" applyBorder="1" applyAlignment="1">
      <alignment horizontal="center" vertical="center" wrapText="1"/>
    </xf>
    <xf numFmtId="0" fontId="0" fillId="13" borderId="5" xfId="0" applyFill="1" applyBorder="1" applyAlignment="1">
      <alignment horizontal="center" vertical="center"/>
    </xf>
    <xf numFmtId="0" fontId="0" fillId="13" borderId="7" xfId="0" applyFill="1" applyBorder="1" applyAlignment="1">
      <alignment horizontal="center" vertical="center"/>
    </xf>
    <xf numFmtId="0" fontId="0" fillId="6" borderId="8" xfId="0" applyFill="1" applyBorder="1" applyAlignment="1">
      <alignment horizontal="center" vertical="center"/>
    </xf>
    <xf numFmtId="0" fontId="0" fillId="6" borderId="7" xfId="0" applyFill="1" applyBorder="1" applyAlignment="1">
      <alignment horizontal="center" vertical="center"/>
    </xf>
    <xf numFmtId="0" fontId="0" fillId="6" borderId="9" xfId="0" applyFill="1" applyBorder="1" applyAlignment="1">
      <alignment horizontal="center" vertical="center"/>
    </xf>
    <xf numFmtId="0" fontId="2" fillId="10" borderId="1" xfId="0" applyFont="1" applyFill="1" applyBorder="1" applyAlignment="1">
      <alignment horizontal="center" wrapText="1"/>
    </xf>
    <xf numFmtId="0" fontId="2" fillId="10" borderId="2" xfId="0" applyFont="1" applyFill="1" applyBorder="1" applyAlignment="1">
      <alignment horizontal="center" wrapText="1"/>
    </xf>
    <xf numFmtId="0" fontId="2" fillId="10" borderId="3" xfId="0" applyFont="1" applyFill="1" applyBorder="1" applyAlignment="1">
      <alignment horizontal="center" wrapText="1"/>
    </xf>
    <xf numFmtId="0" fontId="2" fillId="13" borderId="4"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0" borderId="1" xfId="0" applyFont="1" applyFill="1" applyBorder="1" applyAlignment="1">
      <alignment horizontal="center"/>
    </xf>
    <xf numFmtId="0" fontId="2" fillId="10" borderId="2" xfId="0" applyFont="1" applyFill="1" applyBorder="1" applyAlignment="1">
      <alignment horizontal="center"/>
    </xf>
    <xf numFmtId="0" fontId="2" fillId="10" borderId="3" xfId="0" applyFont="1" applyFill="1" applyBorder="1" applyAlignment="1">
      <alignment horizontal="center"/>
    </xf>
    <xf numFmtId="0" fontId="0" fillId="0" borderId="0" xfId="0" applyAlignment="1">
      <alignment wrapText="1"/>
    </xf>
    <xf numFmtId="0" fontId="0" fillId="0" borderId="22"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2" fillId="10" borderId="10" xfId="0" applyFont="1" applyFill="1" applyBorder="1" applyAlignment="1">
      <alignment horizontal="center" vertical="center" wrapText="1"/>
    </xf>
    <xf numFmtId="0" fontId="2" fillId="10" borderId="16"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57150</xdr:rowOff>
    </xdr:from>
    <xdr:to>
      <xdr:col>5</xdr:col>
      <xdr:colOff>342900</xdr:colOff>
      <xdr:row>28</xdr:row>
      <xdr:rowOff>123825</xdr:rowOff>
    </xdr:to>
    <xdr:pic>
      <xdr:nvPicPr>
        <xdr:cNvPr id="2" name="Picture 1" descr="image003">
          <a:extLst>
            <a:ext uri="{FF2B5EF4-FFF2-40B4-BE49-F238E27FC236}">
              <a16:creationId xmlns:a16="http://schemas.microsoft.com/office/drawing/2014/main" id="{6511A180-D109-4C32-B130-9B2120084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562225"/>
          <a:ext cx="4800600"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taluma01\LocalShared\WINDOWS\TEMP\1-24FERCxfm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taluma01\LocalShared\SAM\busplan\02jan\1-31FERCSubRp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ssascon/WINDOWS/TEMP/1-24FERCxfm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ssascon/SAM/busplan/02jan/1-31FERCSub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etaluma01\LocalShared\Users\lnc2\AppData\Local\Microsoft\Windows\Temporary%20Internet%20Files\Content.Outlook\0YQQTD99\R20A%202013%20Weekly%20Update_WorkFil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utility.pge.com/Users/LYA1/AppData/Local/Microsoft/Windows/Temporary%20Internet%20Files/Content.Outlook/DN1TJGZ8/R20A%20SRT%20Projects%202017-11-07.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ssuo/edmc/EDO_Work_and_Pgm_Mgmt/Work%20Plan%20Execution/Work%20Execution%20Trackers/Rule%2020A/2014_30A_Rule_20A_Tracker_12-18-14.xlsm"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00sep/9-20TActOrd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etaluma01\LocalShared\Rule%2020A\OIR\Deliverables%20due%202019.01.31\R20A_Projects_Consolidated_RawData_2018.1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1 (2)"/>
      <sheetName val="Sort1"/>
      <sheetName val="Prior T&amp;D"/>
      <sheetName val="Prior Data"/>
      <sheetName val="Q Xfmr"/>
      <sheetName val="Q Spare"/>
      <sheetName val="Q Sync"/>
      <sheetName val="Xfmr"/>
      <sheetName val="Spare"/>
      <sheetName val="Syn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pt"/>
      <sheetName val="Sum"/>
      <sheetName val="T&amp;D"/>
      <sheetName val="Trans"/>
      <sheetName val="Dist"/>
      <sheetName val="D=&gt;10MVA"/>
      <sheetName val="D&lt;10MVA"/>
      <sheetName val="Sync"/>
    </sheetNames>
    <sheetDataSet>
      <sheetData sheetId="0" refreshError="1"/>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1 (2)"/>
      <sheetName val="Sort1"/>
      <sheetName val="Prior T&amp;D"/>
      <sheetName val="Prior Data"/>
      <sheetName val="Q Xfmr"/>
      <sheetName val="Q Spare"/>
      <sheetName val="Q Sync"/>
      <sheetName val="Xfmr"/>
      <sheetName val="Spare"/>
      <sheetName val="Syn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pt"/>
      <sheetName val="Sum"/>
      <sheetName val="T&amp;D"/>
      <sheetName val="Trans"/>
      <sheetName val="Dist"/>
      <sheetName val="D=&gt;10MVA"/>
      <sheetName val="D&lt;10MVA"/>
      <sheetName val="Sync"/>
    </sheetNames>
    <sheetDataSet>
      <sheetData sheetId="0" refreshError="1"/>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ummary"/>
      <sheetName val="Notes"/>
      <sheetName val="Dec Top 10 CY1 Projects"/>
      <sheetName val="Nov Top 10 CY1 Projects"/>
      <sheetName val="Oct Top 10 CY1 Projects"/>
      <sheetName val="LOBSTR Capital Queries"/>
      <sheetName val="Day 3 &amp; 5 Email"/>
      <sheetName val="Sheet1"/>
      <sheetName val="ByProj_MTDYTDAct"/>
      <sheetName val="MWC_MTDYTDAct"/>
      <sheetName val="ByProj_GrossIncepAct"/>
      <sheetName val="ProjCompleteGraph"/>
      <sheetName val="CY1"/>
      <sheetName val="Project Status 11.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Jan</v>
          </cell>
        </row>
      </sheetData>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2017 Status"/>
      <sheetName val="AO PRJ002"/>
      <sheetName val="Xref data"/>
    </sheetNames>
    <sheetDataSet>
      <sheetData sheetId="0"/>
      <sheetData sheetId="1"/>
      <sheetData sheetId="2"/>
      <sheetData sheetId="3">
        <row r="4">
          <cell r="B4" t="str">
            <v>Aaron Patane</v>
          </cell>
          <cell r="C4" t="str">
            <v>AVP4</v>
          </cell>
        </row>
        <row r="5">
          <cell r="B5" t="str">
            <v>Alex Hom</v>
          </cell>
          <cell r="C5" t="str">
            <v>AxHp</v>
          </cell>
        </row>
        <row r="6">
          <cell r="B6" t="str">
            <v>Alexander Hom</v>
          </cell>
          <cell r="C6" t="str">
            <v>AxHp</v>
          </cell>
        </row>
        <row r="7">
          <cell r="B7" t="str">
            <v>Alexis Herrera</v>
          </cell>
          <cell r="C7" t="str">
            <v>A1L6</v>
          </cell>
        </row>
        <row r="8">
          <cell r="B8" t="str">
            <v>Allen Fong</v>
          </cell>
          <cell r="C8" t="str">
            <v>ACF4</v>
          </cell>
        </row>
        <row r="9">
          <cell r="B9" t="str">
            <v>Angie Kim</v>
          </cell>
          <cell r="C9" t="str">
            <v>AHC5</v>
          </cell>
        </row>
        <row r="10">
          <cell r="B10" t="str">
            <v>Brenda Carretero</v>
          </cell>
          <cell r="C10" t="str">
            <v>B1C9</v>
          </cell>
        </row>
        <row r="11">
          <cell r="B11" t="str">
            <v>Brian Ritchie</v>
          </cell>
          <cell r="C11" t="str">
            <v>BER5</v>
          </cell>
        </row>
        <row r="12">
          <cell r="B12" t="str">
            <v>Brian Tonegato</v>
          </cell>
          <cell r="C12" t="str">
            <v>BJTA</v>
          </cell>
        </row>
        <row r="13">
          <cell r="B13" t="str">
            <v>Dan Gerpheide</v>
          </cell>
          <cell r="C13" t="str">
            <v>DSGb</v>
          </cell>
        </row>
        <row r="14">
          <cell r="B14" t="str">
            <v>Daniel Chung</v>
          </cell>
          <cell r="C14" t="str">
            <v>DRCf</v>
          </cell>
        </row>
        <row r="15">
          <cell r="B15" t="str">
            <v>Daniel Dresser</v>
          </cell>
          <cell r="C15" t="str">
            <v>D2DU</v>
          </cell>
        </row>
        <row r="16">
          <cell r="B16" t="str">
            <v>David Phillips</v>
          </cell>
          <cell r="C16" t="str">
            <v>DWPH</v>
          </cell>
        </row>
        <row r="17">
          <cell r="B17" t="str">
            <v>David Wong</v>
          </cell>
          <cell r="C17" t="str">
            <v>DLWT</v>
          </cell>
        </row>
        <row r="18">
          <cell r="B18" t="str">
            <v>Denise Barragan</v>
          </cell>
          <cell r="C18" t="str">
            <v>DAHQ</v>
          </cell>
        </row>
        <row r="19">
          <cell r="B19" t="str">
            <v>Donald Hellier</v>
          </cell>
          <cell r="C19" t="str">
            <v>DJH8</v>
          </cell>
        </row>
        <row r="20">
          <cell r="B20" t="str">
            <v>Donna Pontrello</v>
          </cell>
          <cell r="C20" t="str">
            <v>D2PK</v>
          </cell>
        </row>
        <row r="21">
          <cell r="B21" t="str">
            <v>Jacqueline Henry-Lar</v>
          </cell>
          <cell r="C21" t="str">
            <v>JKH3</v>
          </cell>
        </row>
        <row r="22">
          <cell r="B22" t="str">
            <v>Jaime Pantoja-Martin</v>
          </cell>
          <cell r="C22" t="str">
            <v>J1Pe</v>
          </cell>
        </row>
        <row r="23">
          <cell r="B23" t="str">
            <v>Josh Hinkey</v>
          </cell>
          <cell r="C23" t="str">
            <v>JZHC</v>
          </cell>
        </row>
        <row r="24">
          <cell r="B24" t="str">
            <v>Justin Stabe</v>
          </cell>
          <cell r="C24" t="str">
            <v>J91F</v>
          </cell>
        </row>
        <row r="25">
          <cell r="B25" t="str">
            <v>Kathy Pace</v>
          </cell>
          <cell r="C25" t="str">
            <v>KAPH</v>
          </cell>
        </row>
        <row r="26">
          <cell r="B26" t="str">
            <v>Keith Basque</v>
          </cell>
          <cell r="C26" t="str">
            <v>KJBM</v>
          </cell>
        </row>
        <row r="27">
          <cell r="B27" t="str">
            <v>Kenneth Brem</v>
          </cell>
          <cell r="C27" t="str">
            <v>KWB6</v>
          </cell>
        </row>
        <row r="28">
          <cell r="B28" t="str">
            <v>Kenneth Forward</v>
          </cell>
          <cell r="C28" t="str">
            <v>KTF3</v>
          </cell>
        </row>
        <row r="29">
          <cell r="B29" t="str">
            <v>Linda Swartz</v>
          </cell>
          <cell r="C29" t="str">
            <v>LLM0</v>
          </cell>
        </row>
        <row r="30">
          <cell r="B30" t="str">
            <v>Lizette Burtis</v>
          </cell>
          <cell r="C30" t="str">
            <v>L2B9</v>
          </cell>
        </row>
        <row r="31">
          <cell r="B31" t="str">
            <v>Lizette Burtis</v>
          </cell>
          <cell r="C31" t="str">
            <v>L2B9</v>
          </cell>
        </row>
        <row r="32">
          <cell r="B32" t="str">
            <v>Mark Abrams</v>
          </cell>
          <cell r="C32" t="str">
            <v>MBA4</v>
          </cell>
        </row>
        <row r="33">
          <cell r="B33" t="str">
            <v>Matthew Herron</v>
          </cell>
          <cell r="C33" t="str">
            <v>M2Hm</v>
          </cell>
        </row>
        <row r="34">
          <cell r="B34" t="str">
            <v>Michelle Myles</v>
          </cell>
          <cell r="C34" t="str">
            <v>MLMW</v>
          </cell>
        </row>
        <row r="35">
          <cell r="B35" t="str">
            <v>Mohinder Singh</v>
          </cell>
          <cell r="C35" t="str">
            <v>m3se</v>
          </cell>
        </row>
        <row r="36">
          <cell r="B36" t="str">
            <v>Scott Garvey</v>
          </cell>
          <cell r="C36" t="str">
            <v>S1Gp</v>
          </cell>
        </row>
        <row r="37">
          <cell r="B37" t="str">
            <v>Rick Cowin</v>
          </cell>
          <cell r="C37" t="str">
            <v>RWC7</v>
          </cell>
        </row>
        <row r="38">
          <cell r="B38" t="str">
            <v>Sharon Kennedy</v>
          </cell>
          <cell r="C38" t="str">
            <v>SLKd</v>
          </cell>
        </row>
        <row r="39">
          <cell r="B39" t="str">
            <v>Steve Barrow</v>
          </cell>
          <cell r="C39" t="str">
            <v>SGBa</v>
          </cell>
        </row>
        <row r="40">
          <cell r="B40" t="str">
            <v>Steve Chu</v>
          </cell>
          <cell r="C40" t="str">
            <v>S4Cv</v>
          </cell>
        </row>
        <row r="41">
          <cell r="B41" t="str">
            <v>Tony Chan</v>
          </cell>
          <cell r="C41" t="str">
            <v>A1Co</v>
          </cell>
        </row>
        <row r="42">
          <cell r="B42" t="str">
            <v>Tracy O'Keefe</v>
          </cell>
          <cell r="C42" t="str">
            <v>TJO9</v>
          </cell>
        </row>
        <row r="43">
          <cell r="B43" t="str">
            <v>William Kennedy</v>
          </cell>
          <cell r="C43" t="str">
            <v>WRK1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A_Tracker"/>
      <sheetName val="Lookup Tables"/>
      <sheetName val="SAPBEXqueries"/>
      <sheetName val="SAPBEXfilters"/>
      <sheetName val="ORD225_YTDAct"/>
      <sheetName val="11-30-14 JE"/>
      <sheetName val="2014 PRJ Plan"/>
      <sheetName val="ORD225_15-19PRJPlan"/>
      <sheetName val="Commit Date SAP"/>
      <sheetName val="2014 DET"/>
    </sheetNames>
    <sheetDataSet>
      <sheetData sheetId="0"/>
      <sheetData sheetId="1">
        <row r="23">
          <cell r="A23" t="str">
            <v>Aaron Patane</v>
          </cell>
          <cell r="B23" t="str">
            <v>AVP4</v>
          </cell>
          <cell r="E23" t="str">
            <v>1 Planning</v>
          </cell>
        </row>
        <row r="24">
          <cell r="A24" t="str">
            <v>Alexander Hom</v>
          </cell>
          <cell r="B24" t="str">
            <v>AxHp</v>
          </cell>
          <cell r="E24" t="str">
            <v>2 Estimating Ready</v>
          </cell>
        </row>
        <row r="25">
          <cell r="A25" t="str">
            <v>Alexis Herrera</v>
          </cell>
          <cell r="B25" t="str">
            <v>A1L6</v>
          </cell>
          <cell r="E25" t="str">
            <v>3 Design</v>
          </cell>
        </row>
        <row r="26">
          <cell r="A26" t="str">
            <v>Allen Fong</v>
          </cell>
          <cell r="B26" t="str">
            <v>ACF4</v>
          </cell>
          <cell r="E26" t="str">
            <v>4 Approval</v>
          </cell>
        </row>
        <row r="27">
          <cell r="A27" t="str">
            <v>Brenda Carretero</v>
          </cell>
          <cell r="B27" t="str">
            <v>B1C9</v>
          </cell>
          <cell r="E27" t="str">
            <v>5 Pending</v>
          </cell>
        </row>
        <row r="28">
          <cell r="A28" t="str">
            <v>Brian Ritchie</v>
          </cell>
          <cell r="B28" t="str">
            <v>BER5</v>
          </cell>
          <cell r="E28" t="str">
            <v>6 Pre-Construction</v>
          </cell>
        </row>
        <row r="29">
          <cell r="A29" t="str">
            <v>Brian Tonegato</v>
          </cell>
          <cell r="B29" t="str">
            <v>BJTA</v>
          </cell>
          <cell r="E29" t="str">
            <v>7 Construction</v>
          </cell>
        </row>
        <row r="30">
          <cell r="A30" t="str">
            <v>Dan Gerpheide</v>
          </cell>
          <cell r="B30" t="str">
            <v>DSGb</v>
          </cell>
          <cell r="E30" t="str">
            <v>8 Close-out</v>
          </cell>
        </row>
        <row r="31">
          <cell r="A31" t="str">
            <v>Daniel Dresser</v>
          </cell>
          <cell r="B31" t="str">
            <v>D2DU</v>
          </cell>
        </row>
        <row r="32">
          <cell r="A32" t="str">
            <v>David Phillips</v>
          </cell>
          <cell r="B32" t="str">
            <v>DWPH</v>
          </cell>
        </row>
        <row r="33">
          <cell r="A33" t="str">
            <v>Denise Barragan</v>
          </cell>
          <cell r="B33" t="str">
            <v>DAHq</v>
          </cell>
        </row>
        <row r="34">
          <cell r="A34" t="str">
            <v>Donald Hellier</v>
          </cell>
          <cell r="B34" t="str">
            <v>DJH8</v>
          </cell>
        </row>
        <row r="35">
          <cell r="A35" t="str">
            <v>Donna Pontrello</v>
          </cell>
          <cell r="B35" t="str">
            <v>D2PK</v>
          </cell>
        </row>
        <row r="36">
          <cell r="A36" t="str">
            <v>Jacqueline Henry-Lar</v>
          </cell>
          <cell r="B36" t="str">
            <v>JKH3</v>
          </cell>
        </row>
        <row r="37">
          <cell r="A37" t="str">
            <v>Joshua Hinkey</v>
          </cell>
          <cell r="B37" t="str">
            <v>JZHC</v>
          </cell>
        </row>
        <row r="38">
          <cell r="A38" t="str">
            <v>Keith Basque</v>
          </cell>
          <cell r="B38" t="str">
            <v>KJBM</v>
          </cell>
        </row>
        <row r="39">
          <cell r="A39" t="str">
            <v>Kenneth Brem</v>
          </cell>
          <cell r="B39" t="str">
            <v>KWB6</v>
          </cell>
        </row>
        <row r="40">
          <cell r="A40" t="str">
            <v>Lawrence Ng</v>
          </cell>
          <cell r="B40" t="str">
            <v>LxN8</v>
          </cell>
        </row>
        <row r="41">
          <cell r="A41" t="str">
            <v>Linda Swartz</v>
          </cell>
          <cell r="B41" t="str">
            <v>LLM0</v>
          </cell>
        </row>
        <row r="42">
          <cell r="A42" t="str">
            <v>Lizette Burtis</v>
          </cell>
          <cell r="B42" t="str">
            <v>L2B9</v>
          </cell>
        </row>
        <row r="43">
          <cell r="A43" t="str">
            <v>Mamie Yuen</v>
          </cell>
          <cell r="B43" t="str">
            <v>M1L6</v>
          </cell>
        </row>
        <row r="44">
          <cell r="A44" t="str">
            <v>Mark Abrams</v>
          </cell>
          <cell r="B44" t="str">
            <v>MBA4</v>
          </cell>
        </row>
        <row r="45">
          <cell r="A45" t="str">
            <v>Matthew Herron</v>
          </cell>
          <cell r="B45" t="str">
            <v>M2Hm</v>
          </cell>
        </row>
        <row r="46">
          <cell r="A46" t="str">
            <v>Michael Miller</v>
          </cell>
          <cell r="B46" t="str">
            <v>MGMi</v>
          </cell>
        </row>
        <row r="47">
          <cell r="A47" t="str">
            <v>Michelle Myles</v>
          </cell>
          <cell r="B47" t="str">
            <v>MLMW</v>
          </cell>
        </row>
        <row r="48">
          <cell r="A48" t="str">
            <v>Mohinderjit Singh</v>
          </cell>
          <cell r="B48" t="str">
            <v>M3SE</v>
          </cell>
        </row>
        <row r="49">
          <cell r="A49" t="str">
            <v>Richard Garvey</v>
          </cell>
          <cell r="B49" t="str">
            <v>S1Gp</v>
          </cell>
        </row>
        <row r="50">
          <cell r="A50" t="str">
            <v>Rickey Cowin</v>
          </cell>
          <cell r="B50" t="str">
            <v>RWC7</v>
          </cell>
        </row>
        <row r="51">
          <cell r="A51" t="str">
            <v>Sharon Kennedy</v>
          </cell>
          <cell r="B51" t="str">
            <v>SLKd</v>
          </cell>
        </row>
        <row r="52">
          <cell r="A52" t="str">
            <v>Sidney Pogatchnik</v>
          </cell>
          <cell r="B52" t="str">
            <v>SNP1</v>
          </cell>
        </row>
        <row r="53">
          <cell r="A53" t="str">
            <v>Steve Barrow</v>
          </cell>
          <cell r="B53" t="str">
            <v>SGBa</v>
          </cell>
        </row>
        <row r="54">
          <cell r="A54" t="str">
            <v>Tracy O'Keefe</v>
          </cell>
          <cell r="B54" t="str">
            <v>TJO9</v>
          </cell>
        </row>
        <row r="55">
          <cell r="A55" t="str">
            <v>William Kennedy</v>
          </cell>
          <cell r="B55" t="str">
            <v>WRK1</v>
          </cell>
        </row>
        <row r="56">
          <cell r="A56" t="str">
            <v>Wyatt Alter</v>
          </cell>
          <cell r="B56" t="str">
            <v>WRA3</v>
          </cell>
        </row>
      </sheetData>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CQuery"/>
    </sheetNames>
    <sheetDataSet>
      <sheetData sheetId="0">
        <row r="1">
          <cell r="A1" t="str">
            <v>Ref</v>
          </cell>
          <cell r="B1" t="str">
            <v>Order</v>
          </cell>
          <cell r="C1" t="str">
            <v>Resp</v>
          </cell>
          <cell r="D1" t="str">
            <v>Ord DB_RCC</v>
          </cell>
          <cell r="E1" t="str">
            <v>Ord DB_HQ</v>
          </cell>
          <cell r="F1" t="str">
            <v>Area</v>
          </cell>
          <cell r="G1" t="str">
            <v>Supt</v>
          </cell>
          <cell r="H1" t="str">
            <v>RCC DB_HQ</v>
          </cell>
          <cell r="I1" t="str">
            <v>Supr</v>
          </cell>
          <cell r="J1" t="str">
            <v>PCC</v>
          </cell>
          <cell r="K1" t="str">
            <v>RCC DB_RCC</v>
          </cell>
        </row>
        <row r="2">
          <cell r="A2" t="str">
            <v>1</v>
          </cell>
          <cell r="B2" t="str">
            <v>8000905</v>
          </cell>
          <cell r="C2" t="str">
            <v>11610</v>
          </cell>
          <cell r="D2" t="str">
            <v>10130</v>
          </cell>
          <cell r="E2" t="str">
            <v>System</v>
          </cell>
        </row>
        <row r="3">
          <cell r="A3" t="str">
            <v>2</v>
          </cell>
          <cell r="B3" t="str">
            <v>8036411</v>
          </cell>
          <cell r="C3" t="str">
            <v>11625</v>
          </cell>
          <cell r="D3" t="str">
            <v>10187</v>
          </cell>
          <cell r="E3" t="str">
            <v>System</v>
          </cell>
        </row>
        <row r="4">
          <cell r="A4" t="str">
            <v>3</v>
          </cell>
          <cell r="B4" t="str">
            <v>2010030</v>
          </cell>
          <cell r="C4" t="str">
            <v>10457</v>
          </cell>
          <cell r="D4" t="str">
            <v>10457</v>
          </cell>
          <cell r="E4" t="str">
            <v>System</v>
          </cell>
          <cell r="F4" t="str">
            <v>Sacramento</v>
          </cell>
          <cell r="G4" t="str">
            <v>Wingert</v>
          </cell>
          <cell r="H4" t="str">
            <v>Sacramento Supt</v>
          </cell>
          <cell r="I4" t="str">
            <v>Wingert</v>
          </cell>
          <cell r="J4" t="str">
            <v>10468</v>
          </cell>
          <cell r="K4" t="str">
            <v>10457</v>
          </cell>
        </row>
        <row r="5">
          <cell r="A5" t="str">
            <v>4</v>
          </cell>
          <cell r="B5" t="str">
            <v>8017982</v>
          </cell>
          <cell r="C5" t="str">
            <v>10468</v>
          </cell>
          <cell r="D5" t="str">
            <v>10457</v>
          </cell>
          <cell r="E5" t="str">
            <v>System</v>
          </cell>
          <cell r="F5" t="str">
            <v>Sacramento</v>
          </cell>
          <cell r="G5" t="str">
            <v>Wingert</v>
          </cell>
          <cell r="H5" t="str">
            <v>Sacramento Supt</v>
          </cell>
          <cell r="I5" t="str">
            <v>Wingert</v>
          </cell>
          <cell r="J5" t="str">
            <v>10468</v>
          </cell>
          <cell r="K5" t="str">
            <v>10457</v>
          </cell>
        </row>
        <row r="6">
          <cell r="A6" t="str">
            <v>5</v>
          </cell>
          <cell r="B6" t="str">
            <v>2017845</v>
          </cell>
          <cell r="C6" t="str">
            <v>10468</v>
          </cell>
          <cell r="D6" t="str">
            <v>10457</v>
          </cell>
          <cell r="E6" t="str">
            <v>System</v>
          </cell>
          <cell r="F6" t="str">
            <v>Sacramento</v>
          </cell>
          <cell r="G6" t="str">
            <v>Wingert</v>
          </cell>
          <cell r="H6" t="str">
            <v>Sacramento Supt</v>
          </cell>
          <cell r="I6" t="str">
            <v>Wingert</v>
          </cell>
          <cell r="J6" t="str">
            <v>10468</v>
          </cell>
          <cell r="K6" t="str">
            <v>10457</v>
          </cell>
        </row>
        <row r="7">
          <cell r="A7" t="str">
            <v>6</v>
          </cell>
          <cell r="B7" t="str">
            <v>8035478</v>
          </cell>
          <cell r="C7" t="str">
            <v>10834</v>
          </cell>
          <cell r="D7" t="str">
            <v>10457</v>
          </cell>
          <cell r="E7" t="str">
            <v>System</v>
          </cell>
          <cell r="F7" t="str">
            <v>Sacramento</v>
          </cell>
          <cell r="G7" t="str">
            <v>Wingert</v>
          </cell>
          <cell r="H7" t="str">
            <v>Sacramento Supt</v>
          </cell>
          <cell r="I7" t="str">
            <v>Wingert</v>
          </cell>
          <cell r="J7" t="str">
            <v>10468</v>
          </cell>
          <cell r="K7" t="str">
            <v>10457</v>
          </cell>
        </row>
        <row r="8">
          <cell r="A8" t="str">
            <v>7</v>
          </cell>
          <cell r="B8" t="str">
            <v>8003320</v>
          </cell>
          <cell r="C8" t="str">
            <v>10467</v>
          </cell>
          <cell r="D8" t="str">
            <v>10479</v>
          </cell>
          <cell r="E8" t="str">
            <v>System</v>
          </cell>
        </row>
        <row r="9">
          <cell r="A9" t="str">
            <v>8</v>
          </cell>
          <cell r="B9" t="str">
            <v>8017117</v>
          </cell>
          <cell r="C9" t="str">
            <v>10472</v>
          </cell>
          <cell r="D9" t="str">
            <v>10479</v>
          </cell>
          <cell r="E9" t="str">
            <v>System</v>
          </cell>
        </row>
        <row r="10">
          <cell r="A10" t="str">
            <v>9</v>
          </cell>
          <cell r="B10" t="str">
            <v>8003029</v>
          </cell>
          <cell r="C10" t="str">
            <v>10464</v>
          </cell>
          <cell r="D10" t="str">
            <v>10479</v>
          </cell>
          <cell r="E10" t="str">
            <v>System</v>
          </cell>
        </row>
        <row r="11">
          <cell r="A11" t="str">
            <v>10</v>
          </cell>
          <cell r="B11" t="str">
            <v>8008096</v>
          </cell>
          <cell r="C11" t="str">
            <v>10467</v>
          </cell>
          <cell r="D11" t="str">
            <v>10479</v>
          </cell>
          <cell r="E11" t="str">
            <v>System</v>
          </cell>
        </row>
        <row r="12">
          <cell r="A12" t="str">
            <v>11</v>
          </cell>
          <cell r="B12" t="str">
            <v>8020816</v>
          </cell>
          <cell r="C12" t="str">
            <v>10464</v>
          </cell>
          <cell r="D12" t="str">
            <v>10479</v>
          </cell>
          <cell r="E12" t="str">
            <v>System</v>
          </cell>
        </row>
        <row r="13">
          <cell r="A13" t="str">
            <v>12</v>
          </cell>
          <cell r="B13" t="str">
            <v>8020817</v>
          </cell>
          <cell r="C13" t="str">
            <v>10464</v>
          </cell>
          <cell r="D13" t="str">
            <v>10479</v>
          </cell>
          <cell r="E13" t="str">
            <v>System</v>
          </cell>
        </row>
        <row r="14">
          <cell r="A14" t="str">
            <v>13</v>
          </cell>
          <cell r="B14" t="str">
            <v>8019317</v>
          </cell>
          <cell r="C14" t="str">
            <v>11823</v>
          </cell>
          <cell r="D14" t="str">
            <v>10479</v>
          </cell>
          <cell r="E14" t="str">
            <v>System</v>
          </cell>
        </row>
        <row r="15">
          <cell r="A15" t="str">
            <v>14</v>
          </cell>
          <cell r="B15" t="str">
            <v>E102313</v>
          </cell>
          <cell r="C15" t="str">
            <v>10471</v>
          </cell>
          <cell r="D15" t="str">
            <v>10479</v>
          </cell>
          <cell r="E15" t="str">
            <v>System</v>
          </cell>
        </row>
        <row r="16">
          <cell r="A16" t="str">
            <v>15</v>
          </cell>
          <cell r="B16" t="str">
            <v>2018852</v>
          </cell>
          <cell r="C16" t="str">
            <v>10479</v>
          </cell>
          <cell r="D16" t="str">
            <v>10479</v>
          </cell>
          <cell r="E16" t="str">
            <v>System</v>
          </cell>
        </row>
        <row r="17">
          <cell r="A17" t="str">
            <v>16</v>
          </cell>
          <cell r="B17" t="str">
            <v>E195772</v>
          </cell>
          <cell r="C17" t="str">
            <v>10466</v>
          </cell>
          <cell r="D17" t="str">
            <v>10479</v>
          </cell>
          <cell r="E17" t="str">
            <v>System</v>
          </cell>
        </row>
        <row r="18">
          <cell r="A18" t="str">
            <v>17</v>
          </cell>
          <cell r="B18" t="str">
            <v>E195774</v>
          </cell>
          <cell r="C18" t="str">
            <v>10466</v>
          </cell>
          <cell r="D18" t="str">
            <v>10479</v>
          </cell>
          <cell r="E18" t="str">
            <v>System</v>
          </cell>
        </row>
        <row r="19">
          <cell r="A19" t="str">
            <v>18</v>
          </cell>
          <cell r="B19" t="str">
            <v>E195775</v>
          </cell>
          <cell r="C19" t="str">
            <v>10466</v>
          </cell>
          <cell r="D19" t="str">
            <v>10479</v>
          </cell>
          <cell r="E19" t="str">
            <v>System</v>
          </cell>
        </row>
        <row r="20">
          <cell r="A20" t="str">
            <v>19</v>
          </cell>
          <cell r="B20" t="str">
            <v>E195776</v>
          </cell>
          <cell r="C20" t="str">
            <v>10466</v>
          </cell>
          <cell r="D20" t="str">
            <v>10479</v>
          </cell>
          <cell r="E20" t="str">
            <v>System</v>
          </cell>
        </row>
        <row r="21">
          <cell r="A21" t="str">
            <v>20</v>
          </cell>
          <cell r="B21" t="str">
            <v>E419853</v>
          </cell>
          <cell r="C21" t="str">
            <v>10466</v>
          </cell>
          <cell r="D21" t="str">
            <v>10479</v>
          </cell>
          <cell r="E21" t="str">
            <v>System</v>
          </cell>
        </row>
        <row r="22">
          <cell r="A22" t="str">
            <v>21</v>
          </cell>
          <cell r="B22" t="str">
            <v>2010240</v>
          </cell>
          <cell r="C22" t="str">
            <v>10479</v>
          </cell>
          <cell r="D22" t="str">
            <v>10486</v>
          </cell>
          <cell r="E22" t="str">
            <v>System</v>
          </cell>
        </row>
        <row r="23">
          <cell r="A23" t="str">
            <v>22</v>
          </cell>
          <cell r="B23" t="str">
            <v>8016340</v>
          </cell>
          <cell r="C23" t="str">
            <v>10467</v>
          </cell>
          <cell r="D23" t="str">
            <v>10486</v>
          </cell>
          <cell r="E23" t="str">
            <v>System</v>
          </cell>
        </row>
        <row r="24">
          <cell r="A24" t="str">
            <v>23</v>
          </cell>
          <cell r="B24" t="str">
            <v>8018036</v>
          </cell>
          <cell r="C24" t="str">
            <v>10479</v>
          </cell>
          <cell r="D24" t="str">
            <v>10486</v>
          </cell>
          <cell r="E24" t="str">
            <v>System</v>
          </cell>
        </row>
        <row r="25">
          <cell r="A25" t="str">
            <v>24</v>
          </cell>
          <cell r="B25" t="str">
            <v>2011508</v>
          </cell>
          <cell r="C25" t="str">
            <v>10464</v>
          </cell>
          <cell r="D25" t="str">
            <v>10486</v>
          </cell>
          <cell r="E25" t="str">
            <v>System</v>
          </cell>
        </row>
        <row r="26">
          <cell r="A26" t="str">
            <v>25</v>
          </cell>
          <cell r="B26" t="str">
            <v>2016265</v>
          </cell>
          <cell r="C26" t="str">
            <v>10467</v>
          </cell>
          <cell r="D26" t="str">
            <v>10486</v>
          </cell>
          <cell r="E26" t="str">
            <v>System</v>
          </cell>
        </row>
        <row r="27">
          <cell r="A27" t="str">
            <v>26</v>
          </cell>
          <cell r="B27" t="str">
            <v>8019519</v>
          </cell>
          <cell r="C27" t="str">
            <v>10466</v>
          </cell>
          <cell r="D27" t="str">
            <v>10486</v>
          </cell>
          <cell r="E27" t="str">
            <v>System</v>
          </cell>
        </row>
        <row r="28">
          <cell r="A28" t="str">
            <v>27</v>
          </cell>
          <cell r="B28" t="str">
            <v>2017905</v>
          </cell>
          <cell r="C28" t="str">
            <v>10936</v>
          </cell>
          <cell r="D28" t="str">
            <v>10486</v>
          </cell>
          <cell r="E28" t="str">
            <v>System</v>
          </cell>
        </row>
        <row r="29">
          <cell r="A29" t="str">
            <v>28</v>
          </cell>
          <cell r="B29" t="str">
            <v>8013012</v>
          </cell>
          <cell r="C29" t="str">
            <v>10834</v>
          </cell>
          <cell r="D29" t="str">
            <v>10486</v>
          </cell>
          <cell r="E29" t="str">
            <v>System</v>
          </cell>
        </row>
        <row r="30">
          <cell r="A30" t="str">
            <v>29</v>
          </cell>
          <cell r="B30" t="str">
            <v>8015976</v>
          </cell>
          <cell r="C30" t="str">
            <v>10834</v>
          </cell>
          <cell r="D30" t="str">
            <v>10486</v>
          </cell>
          <cell r="E30" t="str">
            <v>System</v>
          </cell>
        </row>
        <row r="31">
          <cell r="A31" t="str">
            <v>30</v>
          </cell>
          <cell r="B31" t="str">
            <v>8015977</v>
          </cell>
          <cell r="C31" t="str">
            <v>10834</v>
          </cell>
          <cell r="D31" t="str">
            <v>10486</v>
          </cell>
          <cell r="E31" t="str">
            <v>System</v>
          </cell>
        </row>
        <row r="32">
          <cell r="A32" t="str">
            <v>31</v>
          </cell>
          <cell r="B32" t="str">
            <v>8015978</v>
          </cell>
          <cell r="C32" t="str">
            <v>10834</v>
          </cell>
          <cell r="D32" t="str">
            <v>10486</v>
          </cell>
          <cell r="E32" t="str">
            <v>System</v>
          </cell>
        </row>
        <row r="33">
          <cell r="A33" t="str">
            <v>32</v>
          </cell>
          <cell r="B33" t="str">
            <v>8015979</v>
          </cell>
          <cell r="C33" t="str">
            <v>10834</v>
          </cell>
          <cell r="D33" t="str">
            <v>10486</v>
          </cell>
          <cell r="E33" t="str">
            <v>System</v>
          </cell>
        </row>
        <row r="34">
          <cell r="A34" t="str">
            <v>33</v>
          </cell>
          <cell r="B34" t="str">
            <v>8020619</v>
          </cell>
          <cell r="C34" t="str">
            <v>10834</v>
          </cell>
          <cell r="D34" t="str">
            <v>10486</v>
          </cell>
          <cell r="E34" t="str">
            <v>System</v>
          </cell>
        </row>
        <row r="35">
          <cell r="A35" t="str">
            <v>34</v>
          </cell>
          <cell r="B35" t="str">
            <v>8024096</v>
          </cell>
          <cell r="C35" t="str">
            <v>10834</v>
          </cell>
          <cell r="D35" t="str">
            <v>10486</v>
          </cell>
          <cell r="E35" t="str">
            <v>System</v>
          </cell>
        </row>
        <row r="36">
          <cell r="A36" t="str">
            <v>35</v>
          </cell>
          <cell r="B36" t="str">
            <v>8024097</v>
          </cell>
          <cell r="C36" t="str">
            <v>10834</v>
          </cell>
          <cell r="D36" t="str">
            <v>10486</v>
          </cell>
          <cell r="E36" t="str">
            <v>System</v>
          </cell>
        </row>
        <row r="37">
          <cell r="A37" t="str">
            <v>36</v>
          </cell>
          <cell r="B37" t="str">
            <v>8010418</v>
          </cell>
          <cell r="C37" t="str">
            <v>10466</v>
          </cell>
          <cell r="D37" t="str">
            <v>10486</v>
          </cell>
          <cell r="E37" t="str">
            <v>System</v>
          </cell>
        </row>
        <row r="38">
          <cell r="A38" t="str">
            <v>37</v>
          </cell>
          <cell r="B38" t="str">
            <v>8010577</v>
          </cell>
          <cell r="C38" t="str">
            <v>10471</v>
          </cell>
          <cell r="D38" t="str">
            <v>10486</v>
          </cell>
          <cell r="E38" t="str">
            <v>System</v>
          </cell>
        </row>
        <row r="39">
          <cell r="A39" t="str">
            <v>38</v>
          </cell>
          <cell r="B39" t="str">
            <v>8037636</v>
          </cell>
          <cell r="C39" t="str">
            <v>10486</v>
          </cell>
          <cell r="D39" t="str">
            <v>10486</v>
          </cell>
          <cell r="E39" t="str">
            <v>System</v>
          </cell>
        </row>
        <row r="40">
          <cell r="A40" t="str">
            <v>39</v>
          </cell>
          <cell r="B40" t="str">
            <v>2017945</v>
          </cell>
          <cell r="C40" t="str">
            <v>10479</v>
          </cell>
          <cell r="D40" t="str">
            <v>10486</v>
          </cell>
          <cell r="E40" t="str">
            <v>System</v>
          </cell>
        </row>
        <row r="41">
          <cell r="A41" t="str">
            <v>40</v>
          </cell>
          <cell r="B41" t="str">
            <v>8004757</v>
          </cell>
          <cell r="C41" t="str">
            <v>10465</v>
          </cell>
          <cell r="D41" t="str">
            <v>10486</v>
          </cell>
          <cell r="E41" t="str">
            <v>System</v>
          </cell>
        </row>
        <row r="42">
          <cell r="A42" t="str">
            <v>41</v>
          </cell>
          <cell r="B42" t="str">
            <v>8009061</v>
          </cell>
          <cell r="C42" t="str">
            <v>10465</v>
          </cell>
          <cell r="D42" t="str">
            <v>10486</v>
          </cell>
          <cell r="E42" t="str">
            <v>System</v>
          </cell>
        </row>
        <row r="43">
          <cell r="A43" t="str">
            <v>42</v>
          </cell>
          <cell r="B43" t="str">
            <v>8011298</v>
          </cell>
          <cell r="C43" t="str">
            <v>10465</v>
          </cell>
          <cell r="D43" t="str">
            <v>10486</v>
          </cell>
          <cell r="E43" t="str">
            <v>System</v>
          </cell>
        </row>
        <row r="44">
          <cell r="A44" t="str">
            <v>43</v>
          </cell>
          <cell r="B44" t="str">
            <v>8014597</v>
          </cell>
          <cell r="C44" t="str">
            <v>10466</v>
          </cell>
          <cell r="D44" t="str">
            <v>10486</v>
          </cell>
          <cell r="E44" t="str">
            <v>System</v>
          </cell>
        </row>
        <row r="45">
          <cell r="A45" t="str">
            <v>44</v>
          </cell>
          <cell r="B45" t="str">
            <v>8025756</v>
          </cell>
          <cell r="C45" t="str">
            <v>10449</v>
          </cell>
          <cell r="D45" t="str">
            <v>10486</v>
          </cell>
          <cell r="E45" t="str">
            <v>System</v>
          </cell>
        </row>
        <row r="46">
          <cell r="A46" t="str">
            <v>45</v>
          </cell>
          <cell r="B46" t="str">
            <v>8025757</v>
          </cell>
          <cell r="C46" t="str">
            <v>10449</v>
          </cell>
          <cell r="D46" t="str">
            <v>10486</v>
          </cell>
          <cell r="E46" t="str">
            <v>System</v>
          </cell>
        </row>
        <row r="47">
          <cell r="A47" t="str">
            <v>46</v>
          </cell>
          <cell r="B47" t="str">
            <v>8027118</v>
          </cell>
          <cell r="C47" t="str">
            <v>10466</v>
          </cell>
          <cell r="D47" t="str">
            <v>10486</v>
          </cell>
          <cell r="E47" t="str">
            <v>System</v>
          </cell>
        </row>
        <row r="48">
          <cell r="A48" t="str">
            <v>47</v>
          </cell>
          <cell r="B48" t="str">
            <v>8027876</v>
          </cell>
          <cell r="C48" t="str">
            <v>10464</v>
          </cell>
          <cell r="D48" t="str">
            <v>10486</v>
          </cell>
          <cell r="E48" t="str">
            <v>System</v>
          </cell>
        </row>
        <row r="49">
          <cell r="A49" t="str">
            <v>48</v>
          </cell>
          <cell r="B49" t="str">
            <v>8027877</v>
          </cell>
          <cell r="C49" t="str">
            <v>10464</v>
          </cell>
          <cell r="D49" t="str">
            <v>10486</v>
          </cell>
          <cell r="E49" t="str">
            <v>System</v>
          </cell>
        </row>
        <row r="50">
          <cell r="A50" t="str">
            <v>49</v>
          </cell>
          <cell r="B50" t="str">
            <v>8029896</v>
          </cell>
          <cell r="C50" t="str">
            <v>10468</v>
          </cell>
          <cell r="D50" t="str">
            <v>10486</v>
          </cell>
          <cell r="E50" t="str">
            <v>System</v>
          </cell>
        </row>
        <row r="51">
          <cell r="A51" t="str">
            <v>50</v>
          </cell>
          <cell r="B51" t="str">
            <v>8029897</v>
          </cell>
          <cell r="C51" t="str">
            <v>10469</v>
          </cell>
          <cell r="D51" t="str">
            <v>10486</v>
          </cell>
          <cell r="E51" t="str">
            <v>System</v>
          </cell>
        </row>
        <row r="52">
          <cell r="A52" t="str">
            <v>51</v>
          </cell>
          <cell r="B52" t="str">
            <v>8029898</v>
          </cell>
          <cell r="C52" t="str">
            <v>10470</v>
          </cell>
          <cell r="D52" t="str">
            <v>10486</v>
          </cell>
          <cell r="E52" t="str">
            <v>System</v>
          </cell>
        </row>
        <row r="53">
          <cell r="A53" t="str">
            <v>52</v>
          </cell>
          <cell r="B53" t="str">
            <v>8029899</v>
          </cell>
          <cell r="C53" t="str">
            <v>10471</v>
          </cell>
          <cell r="D53" t="str">
            <v>10486</v>
          </cell>
          <cell r="E53" t="str">
            <v>System</v>
          </cell>
        </row>
        <row r="54">
          <cell r="A54" t="str">
            <v>53</v>
          </cell>
          <cell r="B54" t="str">
            <v>8029900</v>
          </cell>
          <cell r="C54" t="str">
            <v>10472</v>
          </cell>
          <cell r="D54" t="str">
            <v>10486</v>
          </cell>
          <cell r="E54" t="str">
            <v>System</v>
          </cell>
        </row>
        <row r="55">
          <cell r="A55" t="str">
            <v>54</v>
          </cell>
          <cell r="B55" t="str">
            <v>8029901</v>
          </cell>
          <cell r="C55" t="str">
            <v>10473</v>
          </cell>
          <cell r="D55" t="str">
            <v>10486</v>
          </cell>
          <cell r="E55" t="str">
            <v>System</v>
          </cell>
        </row>
        <row r="56">
          <cell r="A56" t="str">
            <v>55</v>
          </cell>
          <cell r="B56" t="str">
            <v>8036782</v>
          </cell>
          <cell r="C56" t="str">
            <v>10464</v>
          </cell>
          <cell r="D56" t="str">
            <v>10486</v>
          </cell>
          <cell r="E56" t="str">
            <v>System</v>
          </cell>
        </row>
        <row r="57">
          <cell r="A57" t="str">
            <v>56</v>
          </cell>
          <cell r="B57" t="str">
            <v>8003321</v>
          </cell>
          <cell r="C57" t="str">
            <v>10467</v>
          </cell>
          <cell r="D57" t="str">
            <v>10486</v>
          </cell>
          <cell r="E57" t="str">
            <v>System</v>
          </cell>
        </row>
        <row r="58">
          <cell r="A58" t="str">
            <v>57</v>
          </cell>
          <cell r="B58" t="str">
            <v>8003323</v>
          </cell>
          <cell r="C58" t="str">
            <v>10467</v>
          </cell>
          <cell r="D58" t="str">
            <v>10486</v>
          </cell>
          <cell r="E58" t="str">
            <v>System</v>
          </cell>
        </row>
        <row r="59">
          <cell r="A59" t="str">
            <v>58</v>
          </cell>
          <cell r="B59" t="str">
            <v>8003324</v>
          </cell>
          <cell r="C59" t="str">
            <v>10467</v>
          </cell>
          <cell r="D59" t="str">
            <v>10486</v>
          </cell>
          <cell r="E59" t="str">
            <v>System</v>
          </cell>
        </row>
        <row r="60">
          <cell r="A60" t="str">
            <v>59</v>
          </cell>
          <cell r="B60" t="str">
            <v>8003325</v>
          </cell>
          <cell r="C60" t="str">
            <v>10467</v>
          </cell>
          <cell r="D60" t="str">
            <v>10486</v>
          </cell>
          <cell r="E60" t="str">
            <v>System</v>
          </cell>
        </row>
        <row r="61">
          <cell r="A61" t="str">
            <v>60</v>
          </cell>
          <cell r="B61" t="str">
            <v>8003326</v>
          </cell>
          <cell r="C61" t="str">
            <v>10467</v>
          </cell>
          <cell r="D61" t="str">
            <v>10486</v>
          </cell>
          <cell r="E61" t="str">
            <v>System</v>
          </cell>
        </row>
        <row r="62">
          <cell r="A62" t="str">
            <v>61</v>
          </cell>
          <cell r="B62" t="str">
            <v>8028576</v>
          </cell>
          <cell r="C62" t="str">
            <v>10879</v>
          </cell>
          <cell r="D62" t="str">
            <v>10486</v>
          </cell>
          <cell r="E62" t="str">
            <v>System</v>
          </cell>
        </row>
        <row r="63">
          <cell r="A63" t="str">
            <v>62</v>
          </cell>
          <cell r="B63" t="str">
            <v>8029376</v>
          </cell>
          <cell r="C63" t="str">
            <v>10466</v>
          </cell>
          <cell r="D63" t="str">
            <v>10486</v>
          </cell>
          <cell r="E63" t="str">
            <v>System</v>
          </cell>
        </row>
        <row r="64">
          <cell r="A64" t="str">
            <v>63</v>
          </cell>
          <cell r="B64" t="str">
            <v>8034602</v>
          </cell>
          <cell r="C64" t="str">
            <v>10466</v>
          </cell>
          <cell r="D64" t="str">
            <v>10486</v>
          </cell>
          <cell r="E64" t="str">
            <v>System</v>
          </cell>
        </row>
        <row r="65">
          <cell r="A65" t="str">
            <v>64</v>
          </cell>
          <cell r="B65" t="str">
            <v>8034603</v>
          </cell>
          <cell r="C65" t="str">
            <v>10466</v>
          </cell>
          <cell r="D65" t="str">
            <v>10486</v>
          </cell>
          <cell r="E65" t="str">
            <v>System</v>
          </cell>
        </row>
        <row r="66">
          <cell r="A66" t="str">
            <v>65</v>
          </cell>
          <cell r="B66" t="str">
            <v>8008598</v>
          </cell>
          <cell r="C66" t="str">
            <v>10473</v>
          </cell>
          <cell r="D66" t="str">
            <v>10486</v>
          </cell>
          <cell r="E66" t="str">
            <v>System</v>
          </cell>
        </row>
        <row r="67">
          <cell r="A67" t="str">
            <v>66</v>
          </cell>
          <cell r="B67" t="str">
            <v>8008599</v>
          </cell>
          <cell r="C67" t="str">
            <v>10473</v>
          </cell>
          <cell r="D67" t="str">
            <v>10486</v>
          </cell>
          <cell r="E67" t="str">
            <v>System</v>
          </cell>
        </row>
        <row r="68">
          <cell r="A68" t="str">
            <v>67</v>
          </cell>
          <cell r="B68" t="str">
            <v>8013316</v>
          </cell>
          <cell r="C68" t="str">
            <v>10467</v>
          </cell>
          <cell r="D68" t="str">
            <v>10486</v>
          </cell>
          <cell r="E68" t="str">
            <v>System</v>
          </cell>
        </row>
        <row r="69">
          <cell r="A69" t="str">
            <v>68</v>
          </cell>
          <cell r="B69" t="str">
            <v>2010031</v>
          </cell>
          <cell r="C69" t="str">
            <v>10490</v>
          </cell>
          <cell r="D69" t="str">
            <v>10490</v>
          </cell>
          <cell r="E69" t="str">
            <v>James</v>
          </cell>
          <cell r="F69" t="str">
            <v>Lakeville</v>
          </cell>
          <cell r="G69" t="str">
            <v>James</v>
          </cell>
          <cell r="H69" t="str">
            <v>Lakeville Supt</v>
          </cell>
          <cell r="I69" t="str">
            <v>James</v>
          </cell>
          <cell r="J69" t="str">
            <v>10469</v>
          </cell>
          <cell r="K69" t="str">
            <v>10490</v>
          </cell>
        </row>
        <row r="70">
          <cell r="A70" t="str">
            <v>69</v>
          </cell>
          <cell r="B70" t="str">
            <v>8009577</v>
          </cell>
          <cell r="C70" t="str">
            <v>10469</v>
          </cell>
          <cell r="D70" t="str">
            <v>10490</v>
          </cell>
          <cell r="E70" t="str">
            <v>James</v>
          </cell>
          <cell r="F70" t="str">
            <v>Lakeville</v>
          </cell>
          <cell r="G70" t="str">
            <v>James</v>
          </cell>
          <cell r="H70" t="str">
            <v>Lakeville Supt</v>
          </cell>
          <cell r="I70" t="str">
            <v>James</v>
          </cell>
          <cell r="J70" t="str">
            <v>10469</v>
          </cell>
          <cell r="K70" t="str">
            <v>10490</v>
          </cell>
        </row>
        <row r="71">
          <cell r="A71" t="str">
            <v>70</v>
          </cell>
          <cell r="B71" t="str">
            <v>8035482</v>
          </cell>
          <cell r="C71" t="str">
            <v>10834</v>
          </cell>
          <cell r="D71" t="str">
            <v>10490</v>
          </cell>
          <cell r="E71" t="str">
            <v>James</v>
          </cell>
          <cell r="F71" t="str">
            <v>Lakeville</v>
          </cell>
          <cell r="G71" t="str">
            <v>James</v>
          </cell>
          <cell r="H71" t="str">
            <v>Lakeville Supt</v>
          </cell>
          <cell r="I71" t="str">
            <v>James</v>
          </cell>
          <cell r="J71" t="str">
            <v>10469</v>
          </cell>
          <cell r="K71" t="str">
            <v>10490</v>
          </cell>
        </row>
        <row r="72">
          <cell r="A72" t="str">
            <v>71</v>
          </cell>
          <cell r="B72" t="str">
            <v>2010032</v>
          </cell>
          <cell r="C72" t="str">
            <v>10491</v>
          </cell>
          <cell r="D72" t="str">
            <v>10491</v>
          </cell>
          <cell r="E72" t="str">
            <v>Clampitt</v>
          </cell>
          <cell r="F72" t="str">
            <v>Martin</v>
          </cell>
          <cell r="G72" t="str">
            <v>Clampitt</v>
          </cell>
          <cell r="H72" t="str">
            <v>Martin Supt</v>
          </cell>
          <cell r="I72" t="str">
            <v>Clampitt</v>
          </cell>
          <cell r="J72" t="str">
            <v>10470</v>
          </cell>
          <cell r="K72" t="str">
            <v>10491</v>
          </cell>
        </row>
        <row r="73">
          <cell r="A73" t="str">
            <v>72</v>
          </cell>
          <cell r="B73" t="str">
            <v>2010051</v>
          </cell>
          <cell r="C73" t="str">
            <v>10491</v>
          </cell>
          <cell r="D73" t="str">
            <v>10491</v>
          </cell>
          <cell r="E73" t="str">
            <v>Clampitt</v>
          </cell>
          <cell r="F73" t="str">
            <v>Martin</v>
          </cell>
          <cell r="G73" t="str">
            <v>Clampitt</v>
          </cell>
          <cell r="H73" t="str">
            <v>Martin Supt</v>
          </cell>
          <cell r="I73" t="str">
            <v>Clampitt</v>
          </cell>
          <cell r="J73" t="str">
            <v>10470</v>
          </cell>
          <cell r="K73" t="str">
            <v>10491</v>
          </cell>
        </row>
        <row r="74">
          <cell r="A74" t="str">
            <v>73</v>
          </cell>
          <cell r="B74" t="str">
            <v>2010052</v>
          </cell>
          <cell r="C74" t="str">
            <v>10491</v>
          </cell>
          <cell r="D74" t="str">
            <v>10491</v>
          </cell>
          <cell r="E74" t="str">
            <v>Clampitt</v>
          </cell>
          <cell r="F74" t="str">
            <v>Martin</v>
          </cell>
          <cell r="G74" t="str">
            <v>Clampitt</v>
          </cell>
          <cell r="H74" t="str">
            <v>Martin Supt</v>
          </cell>
          <cell r="I74" t="str">
            <v>Clampitt</v>
          </cell>
          <cell r="J74" t="str">
            <v>10470</v>
          </cell>
          <cell r="K74" t="str">
            <v>10491</v>
          </cell>
        </row>
        <row r="75">
          <cell r="A75" t="str">
            <v>74</v>
          </cell>
          <cell r="B75" t="str">
            <v>8017984</v>
          </cell>
          <cell r="C75" t="str">
            <v>10470</v>
          </cell>
          <cell r="D75" t="str">
            <v>10491</v>
          </cell>
          <cell r="E75" t="str">
            <v>Clampitt</v>
          </cell>
          <cell r="F75" t="str">
            <v>Martin</v>
          </cell>
          <cell r="G75" t="str">
            <v>Clampitt</v>
          </cell>
          <cell r="H75" t="str">
            <v>Martin Supt</v>
          </cell>
          <cell r="I75" t="str">
            <v>Clampitt</v>
          </cell>
          <cell r="J75" t="str">
            <v>10470</v>
          </cell>
          <cell r="K75" t="str">
            <v>10491</v>
          </cell>
        </row>
        <row r="76">
          <cell r="A76" t="str">
            <v>75</v>
          </cell>
          <cell r="B76" t="str">
            <v>8001000</v>
          </cell>
          <cell r="C76" t="str">
            <v>10465</v>
          </cell>
          <cell r="D76" t="str">
            <v>10491</v>
          </cell>
          <cell r="E76" t="str">
            <v>Clampitt</v>
          </cell>
          <cell r="F76" t="str">
            <v>Martin</v>
          </cell>
          <cell r="G76" t="str">
            <v>Clampitt</v>
          </cell>
          <cell r="H76" t="str">
            <v>Martin Supt</v>
          </cell>
          <cell r="I76" t="str">
            <v>Clampitt</v>
          </cell>
          <cell r="J76" t="str">
            <v>10470</v>
          </cell>
          <cell r="K76" t="str">
            <v>10491</v>
          </cell>
        </row>
        <row r="77">
          <cell r="A77" t="str">
            <v>76</v>
          </cell>
          <cell r="B77" t="str">
            <v>8018700</v>
          </cell>
          <cell r="C77" t="str">
            <v>10470</v>
          </cell>
          <cell r="D77" t="str">
            <v>10491</v>
          </cell>
          <cell r="E77" t="str">
            <v>Clampitt</v>
          </cell>
          <cell r="F77" t="str">
            <v>Martin</v>
          </cell>
          <cell r="G77" t="str">
            <v>Clampitt</v>
          </cell>
          <cell r="H77" t="str">
            <v>Martin Supt</v>
          </cell>
          <cell r="I77" t="str">
            <v>Clampitt</v>
          </cell>
          <cell r="J77" t="str">
            <v>10470</v>
          </cell>
          <cell r="K77" t="str">
            <v>10491</v>
          </cell>
        </row>
        <row r="78">
          <cell r="A78" t="str">
            <v>77</v>
          </cell>
          <cell r="B78" t="str">
            <v>8033556</v>
          </cell>
          <cell r="C78" t="str">
            <v>10500</v>
          </cell>
          <cell r="D78" t="str">
            <v>10491</v>
          </cell>
          <cell r="E78" t="str">
            <v>Clampitt</v>
          </cell>
          <cell r="F78" t="str">
            <v>Martin</v>
          </cell>
          <cell r="G78" t="str">
            <v>Clampitt</v>
          </cell>
          <cell r="H78" t="str">
            <v>Martin Supt</v>
          </cell>
          <cell r="I78" t="str">
            <v>Clampitt</v>
          </cell>
          <cell r="J78" t="str">
            <v>10470</v>
          </cell>
          <cell r="K78" t="str">
            <v>10491</v>
          </cell>
        </row>
        <row r="79">
          <cell r="A79" t="str">
            <v>78</v>
          </cell>
          <cell r="B79" t="str">
            <v>8033456</v>
          </cell>
          <cell r="C79" t="str">
            <v>10506</v>
          </cell>
          <cell r="D79" t="str">
            <v>10491</v>
          </cell>
          <cell r="E79" t="str">
            <v>Clampitt</v>
          </cell>
          <cell r="F79" t="str">
            <v>Martin</v>
          </cell>
          <cell r="G79" t="str">
            <v>Clampitt</v>
          </cell>
          <cell r="H79" t="str">
            <v>Martin Supt</v>
          </cell>
          <cell r="I79" t="str">
            <v>Clampitt</v>
          </cell>
          <cell r="J79" t="str">
            <v>10470</v>
          </cell>
          <cell r="K79" t="str">
            <v>10491</v>
          </cell>
        </row>
        <row r="80">
          <cell r="A80" t="str">
            <v>79</v>
          </cell>
          <cell r="B80" t="str">
            <v>8035483</v>
          </cell>
          <cell r="C80" t="str">
            <v>10834</v>
          </cell>
          <cell r="D80" t="str">
            <v>10491</v>
          </cell>
          <cell r="E80" t="str">
            <v>Clampitt</v>
          </cell>
          <cell r="F80" t="str">
            <v>Martin</v>
          </cell>
          <cell r="G80" t="str">
            <v>Clampitt</v>
          </cell>
          <cell r="H80" t="str">
            <v>Martin Supt</v>
          </cell>
          <cell r="I80" t="str">
            <v>Clampitt</v>
          </cell>
          <cell r="J80" t="str">
            <v>10470</v>
          </cell>
          <cell r="K80" t="str">
            <v>10491</v>
          </cell>
        </row>
        <row r="81">
          <cell r="A81" t="str">
            <v>80</v>
          </cell>
          <cell r="B81" t="str">
            <v>2010034</v>
          </cell>
          <cell r="C81" t="str">
            <v>10492</v>
          </cell>
          <cell r="D81" t="str">
            <v>10492</v>
          </cell>
          <cell r="E81" t="str">
            <v>Jmartin</v>
          </cell>
          <cell r="F81" t="str">
            <v>Concord</v>
          </cell>
          <cell r="G81" t="str">
            <v>JMartin</v>
          </cell>
          <cell r="H81" t="str">
            <v>Concord Supt</v>
          </cell>
          <cell r="I81" t="str">
            <v>JMartin</v>
          </cell>
          <cell r="J81" t="str">
            <v>10471</v>
          </cell>
          <cell r="K81" t="str">
            <v>10492</v>
          </cell>
        </row>
        <row r="82">
          <cell r="A82" t="str">
            <v>81</v>
          </cell>
          <cell r="B82" t="str">
            <v>8009976</v>
          </cell>
          <cell r="C82" t="str">
            <v>10476</v>
          </cell>
          <cell r="D82" t="str">
            <v>10492</v>
          </cell>
          <cell r="E82" t="str">
            <v>Jmartin</v>
          </cell>
          <cell r="F82" t="str">
            <v>Concord</v>
          </cell>
          <cell r="G82" t="str">
            <v>JMartin</v>
          </cell>
          <cell r="H82" t="str">
            <v>Concord Supt</v>
          </cell>
          <cell r="I82" t="str">
            <v>JMartin</v>
          </cell>
          <cell r="J82" t="str">
            <v>10471</v>
          </cell>
          <cell r="K82" t="str">
            <v>10492</v>
          </cell>
        </row>
        <row r="83">
          <cell r="A83" t="str">
            <v>82</v>
          </cell>
          <cell r="B83" t="str">
            <v>8009977</v>
          </cell>
          <cell r="C83" t="str">
            <v>10465</v>
          </cell>
          <cell r="D83" t="str">
            <v>10492</v>
          </cell>
          <cell r="E83" t="str">
            <v>Jmartin</v>
          </cell>
          <cell r="F83" t="str">
            <v>Concord</v>
          </cell>
          <cell r="G83" t="str">
            <v>JMartin</v>
          </cell>
          <cell r="H83" t="str">
            <v>Concord Supt</v>
          </cell>
          <cell r="I83" t="str">
            <v>JMartin</v>
          </cell>
          <cell r="J83" t="str">
            <v>10471</v>
          </cell>
          <cell r="K83" t="str">
            <v>10492</v>
          </cell>
        </row>
        <row r="84">
          <cell r="A84" t="str">
            <v>83</v>
          </cell>
          <cell r="B84" t="str">
            <v>8009978</v>
          </cell>
          <cell r="C84" t="str">
            <v>10476</v>
          </cell>
          <cell r="D84" t="str">
            <v>10492</v>
          </cell>
          <cell r="E84" t="str">
            <v>Jmartin</v>
          </cell>
          <cell r="F84" t="str">
            <v>Concord</v>
          </cell>
          <cell r="G84" t="str">
            <v>JMartin</v>
          </cell>
          <cell r="H84" t="str">
            <v>Concord Supt</v>
          </cell>
          <cell r="I84" t="str">
            <v>JMartin</v>
          </cell>
          <cell r="J84" t="str">
            <v>10471</v>
          </cell>
          <cell r="K84" t="str">
            <v>10492</v>
          </cell>
        </row>
        <row r="85">
          <cell r="A85" t="str">
            <v>84</v>
          </cell>
          <cell r="B85" t="str">
            <v>8035480</v>
          </cell>
          <cell r="C85" t="str">
            <v>10834</v>
          </cell>
          <cell r="D85" t="str">
            <v>10492</v>
          </cell>
          <cell r="E85" t="str">
            <v>Jmartin</v>
          </cell>
          <cell r="F85" t="str">
            <v>Concord</v>
          </cell>
          <cell r="G85" t="str">
            <v>JMartin</v>
          </cell>
          <cell r="H85" t="str">
            <v>Concord Supt</v>
          </cell>
          <cell r="I85" t="str">
            <v>JMartin</v>
          </cell>
          <cell r="J85" t="str">
            <v>10471</v>
          </cell>
          <cell r="K85" t="str">
            <v>10492</v>
          </cell>
        </row>
        <row r="86">
          <cell r="A86" t="str">
            <v>85</v>
          </cell>
          <cell r="B86" t="str">
            <v>2010036</v>
          </cell>
          <cell r="C86" t="str">
            <v>10493</v>
          </cell>
          <cell r="D86" t="str">
            <v>10493</v>
          </cell>
          <cell r="E86" t="str">
            <v>Clark</v>
          </cell>
          <cell r="F86" t="str">
            <v>Fresno</v>
          </cell>
          <cell r="G86" t="str">
            <v>Clark</v>
          </cell>
          <cell r="H86" t="str">
            <v>Fresno Supt</v>
          </cell>
          <cell r="I86" t="str">
            <v>Clark</v>
          </cell>
          <cell r="J86" t="str">
            <v>10472</v>
          </cell>
          <cell r="K86" t="str">
            <v>10493</v>
          </cell>
        </row>
        <row r="87">
          <cell r="A87" t="str">
            <v>86</v>
          </cell>
          <cell r="B87" t="str">
            <v>8009416</v>
          </cell>
          <cell r="C87" t="str">
            <v>10472</v>
          </cell>
          <cell r="D87" t="str">
            <v>10493</v>
          </cell>
          <cell r="E87" t="str">
            <v>Clark</v>
          </cell>
          <cell r="F87" t="str">
            <v>Fresno</v>
          </cell>
          <cell r="G87" t="str">
            <v>Clark</v>
          </cell>
          <cell r="H87" t="str">
            <v>Fresno Supt</v>
          </cell>
          <cell r="I87" t="str">
            <v>Clark</v>
          </cell>
          <cell r="J87" t="str">
            <v>10472</v>
          </cell>
          <cell r="K87" t="str">
            <v>10493</v>
          </cell>
        </row>
        <row r="88">
          <cell r="A88" t="str">
            <v>87</v>
          </cell>
          <cell r="B88" t="str">
            <v>8017985</v>
          </cell>
          <cell r="C88" t="str">
            <v>10472</v>
          </cell>
          <cell r="D88" t="str">
            <v>10493</v>
          </cell>
          <cell r="E88" t="str">
            <v>Clark</v>
          </cell>
          <cell r="F88" t="str">
            <v>Fresno</v>
          </cell>
          <cell r="G88" t="str">
            <v>Clark</v>
          </cell>
          <cell r="H88" t="str">
            <v>Fresno Supt</v>
          </cell>
          <cell r="I88" t="str">
            <v>Clark</v>
          </cell>
          <cell r="J88" t="str">
            <v>10472</v>
          </cell>
          <cell r="K88" t="str">
            <v>10493</v>
          </cell>
        </row>
        <row r="89">
          <cell r="A89" t="str">
            <v>88</v>
          </cell>
          <cell r="B89" t="str">
            <v>8035481</v>
          </cell>
          <cell r="C89" t="str">
            <v>10834</v>
          </cell>
          <cell r="D89" t="str">
            <v>10493</v>
          </cell>
          <cell r="E89" t="str">
            <v>Clark</v>
          </cell>
          <cell r="F89" t="str">
            <v>Fresno</v>
          </cell>
          <cell r="G89" t="str">
            <v>Clark</v>
          </cell>
          <cell r="H89" t="str">
            <v>Fresno Supt</v>
          </cell>
          <cell r="I89" t="str">
            <v>Clark</v>
          </cell>
          <cell r="J89" t="str">
            <v>10472</v>
          </cell>
          <cell r="K89" t="str">
            <v>10493</v>
          </cell>
        </row>
        <row r="90">
          <cell r="A90" t="str">
            <v>89</v>
          </cell>
          <cell r="B90" t="str">
            <v>2010039</v>
          </cell>
          <cell r="C90" t="str">
            <v>10495</v>
          </cell>
          <cell r="D90" t="str">
            <v>10495</v>
          </cell>
          <cell r="E90" t="str">
            <v>Timiraos</v>
          </cell>
          <cell r="F90" t="str">
            <v>Moss Land</v>
          </cell>
          <cell r="G90" t="str">
            <v>Timiraos</v>
          </cell>
          <cell r="H90" t="str">
            <v>Moss Land Supt</v>
          </cell>
          <cell r="I90" t="str">
            <v>Timiraos</v>
          </cell>
          <cell r="J90" t="str">
            <v>10473</v>
          </cell>
          <cell r="K90" t="str">
            <v>10495</v>
          </cell>
        </row>
        <row r="91">
          <cell r="A91" t="str">
            <v>90</v>
          </cell>
          <cell r="B91" t="str">
            <v>2010053</v>
          </cell>
          <cell r="C91" t="str">
            <v>10906</v>
          </cell>
          <cell r="D91" t="str">
            <v>10495</v>
          </cell>
          <cell r="E91" t="str">
            <v>Timiraos</v>
          </cell>
          <cell r="F91" t="str">
            <v>Moss Land</v>
          </cell>
          <cell r="G91" t="str">
            <v>Timiraos</v>
          </cell>
          <cell r="H91" t="str">
            <v>Moss Land Supt</v>
          </cell>
          <cell r="I91" t="str">
            <v>Timiraos</v>
          </cell>
          <cell r="J91" t="str">
            <v>10473</v>
          </cell>
          <cell r="K91" t="str">
            <v>10495</v>
          </cell>
        </row>
        <row r="92">
          <cell r="A92" t="str">
            <v>91</v>
          </cell>
          <cell r="B92" t="str">
            <v>8017983</v>
          </cell>
          <cell r="C92" t="str">
            <v>10473</v>
          </cell>
          <cell r="D92" t="str">
            <v>10495</v>
          </cell>
          <cell r="E92" t="str">
            <v>Timiraos</v>
          </cell>
          <cell r="F92" t="str">
            <v>Moss Land</v>
          </cell>
          <cell r="G92" t="str">
            <v>Timiraos</v>
          </cell>
          <cell r="H92" t="str">
            <v>Moss Land Supt</v>
          </cell>
          <cell r="I92" t="str">
            <v>Timiraos</v>
          </cell>
          <cell r="J92" t="str">
            <v>10473</v>
          </cell>
          <cell r="K92" t="str">
            <v>10495</v>
          </cell>
        </row>
        <row r="93">
          <cell r="A93" t="str">
            <v>92</v>
          </cell>
          <cell r="B93" t="str">
            <v>8035479</v>
          </cell>
          <cell r="C93" t="str">
            <v>10834</v>
          </cell>
          <cell r="D93" t="str">
            <v>10495</v>
          </cell>
          <cell r="E93" t="str">
            <v>Timiraos</v>
          </cell>
          <cell r="F93" t="str">
            <v>Moss Land</v>
          </cell>
          <cell r="G93" t="str">
            <v>Timiraos</v>
          </cell>
          <cell r="H93" t="str">
            <v>Moss Land Supt</v>
          </cell>
          <cell r="I93" t="str">
            <v>Timiraos</v>
          </cell>
          <cell r="J93" t="str">
            <v>10473</v>
          </cell>
          <cell r="K93" t="str">
            <v>10495</v>
          </cell>
        </row>
        <row r="94">
          <cell r="A94" t="str">
            <v>93</v>
          </cell>
          <cell r="B94" t="str">
            <v>2005234</v>
          </cell>
          <cell r="C94" t="str">
            <v>10898</v>
          </cell>
          <cell r="D94" t="str">
            <v>10849</v>
          </cell>
          <cell r="E94" t="str">
            <v>Sacto Intertie</v>
          </cell>
        </row>
        <row r="95">
          <cell r="A95" t="str">
            <v>94</v>
          </cell>
          <cell r="B95" t="str">
            <v>2005235</v>
          </cell>
          <cell r="C95" t="str">
            <v>10898</v>
          </cell>
          <cell r="D95" t="str">
            <v>10849</v>
          </cell>
          <cell r="E95" t="str">
            <v>Sacto Intertie</v>
          </cell>
        </row>
        <row r="96">
          <cell r="A96" t="str">
            <v>95</v>
          </cell>
          <cell r="B96" t="str">
            <v>2005236</v>
          </cell>
          <cell r="C96" t="str">
            <v>10898</v>
          </cell>
          <cell r="D96" t="str">
            <v>10849</v>
          </cell>
          <cell r="E96" t="str">
            <v>Sacto Intertie</v>
          </cell>
        </row>
        <row r="97">
          <cell r="A97" t="str">
            <v>96</v>
          </cell>
          <cell r="B97" t="str">
            <v>2005238</v>
          </cell>
          <cell r="C97" t="str">
            <v>10898</v>
          </cell>
          <cell r="D97" t="str">
            <v>10849</v>
          </cell>
          <cell r="E97" t="str">
            <v>Sacto Intertie</v>
          </cell>
        </row>
        <row r="98">
          <cell r="A98" t="str">
            <v>97</v>
          </cell>
          <cell r="B98" t="str">
            <v>2005241</v>
          </cell>
          <cell r="C98" t="str">
            <v>10898</v>
          </cell>
          <cell r="D98" t="str">
            <v>10849</v>
          </cell>
          <cell r="E98" t="str">
            <v>Sacto Intertie</v>
          </cell>
        </row>
        <row r="99">
          <cell r="A99" t="str">
            <v>98</v>
          </cell>
          <cell r="B99" t="str">
            <v>2005242</v>
          </cell>
          <cell r="C99" t="str">
            <v>10898</v>
          </cell>
          <cell r="D99" t="str">
            <v>10849</v>
          </cell>
          <cell r="E99" t="str">
            <v>Sacto Intertie</v>
          </cell>
        </row>
        <row r="100">
          <cell r="A100" t="str">
            <v>99</v>
          </cell>
          <cell r="B100" t="str">
            <v>2005243</v>
          </cell>
          <cell r="C100" t="str">
            <v>10898</v>
          </cell>
          <cell r="D100" t="str">
            <v>10849</v>
          </cell>
          <cell r="E100" t="str">
            <v>Sacto Intertie</v>
          </cell>
        </row>
        <row r="101">
          <cell r="A101" t="str">
            <v>100</v>
          </cell>
          <cell r="B101" t="str">
            <v>2005246</v>
          </cell>
          <cell r="C101" t="str">
            <v>10898</v>
          </cell>
          <cell r="D101" t="str">
            <v>10849</v>
          </cell>
          <cell r="E101" t="str">
            <v>Sacto Intertie</v>
          </cell>
        </row>
        <row r="102">
          <cell r="A102" t="str">
            <v>101</v>
          </cell>
          <cell r="B102" t="str">
            <v>2005261</v>
          </cell>
          <cell r="C102" t="str">
            <v>10896</v>
          </cell>
          <cell r="D102" t="str">
            <v>10849</v>
          </cell>
          <cell r="E102" t="str">
            <v>Sacto Intertie</v>
          </cell>
        </row>
        <row r="103">
          <cell r="A103" t="str">
            <v>102</v>
          </cell>
          <cell r="B103" t="str">
            <v>2005262</v>
          </cell>
          <cell r="C103" t="str">
            <v>10896</v>
          </cell>
          <cell r="D103" t="str">
            <v>10849</v>
          </cell>
          <cell r="E103" t="str">
            <v>Sacto Intertie</v>
          </cell>
        </row>
        <row r="104">
          <cell r="A104" t="str">
            <v>103</v>
          </cell>
          <cell r="B104" t="str">
            <v>2005266</v>
          </cell>
          <cell r="C104" t="str">
            <v>10896</v>
          </cell>
          <cell r="D104" t="str">
            <v>10849</v>
          </cell>
          <cell r="E104" t="str">
            <v>Sacto Intertie</v>
          </cell>
        </row>
        <row r="105">
          <cell r="A105" t="str">
            <v>104</v>
          </cell>
          <cell r="B105" t="str">
            <v>2005275</v>
          </cell>
          <cell r="C105" t="str">
            <v>10897</v>
          </cell>
          <cell r="D105" t="str">
            <v>10849</v>
          </cell>
          <cell r="E105" t="str">
            <v>Sacto Intertie</v>
          </cell>
        </row>
        <row r="106">
          <cell r="A106" t="str">
            <v>105</v>
          </cell>
          <cell r="B106" t="str">
            <v>2004922</v>
          </cell>
          <cell r="C106" t="str">
            <v>10898</v>
          </cell>
          <cell r="D106" t="str">
            <v>10849</v>
          </cell>
          <cell r="E106" t="str">
            <v>Sacto Intertie</v>
          </cell>
        </row>
        <row r="107">
          <cell r="A107" t="str">
            <v>106</v>
          </cell>
          <cell r="B107" t="str">
            <v>2004923</v>
          </cell>
          <cell r="C107" t="str">
            <v>10898</v>
          </cell>
          <cell r="D107" t="str">
            <v>10849</v>
          </cell>
          <cell r="E107" t="str">
            <v>Sacto Intertie</v>
          </cell>
        </row>
        <row r="108">
          <cell r="A108" t="str">
            <v>107</v>
          </cell>
          <cell r="B108" t="str">
            <v>2004924</v>
          </cell>
          <cell r="C108" t="str">
            <v>10898</v>
          </cell>
          <cell r="D108" t="str">
            <v>10849</v>
          </cell>
          <cell r="E108" t="str">
            <v>Sacto Intertie</v>
          </cell>
        </row>
        <row r="109">
          <cell r="A109" t="str">
            <v>108</v>
          </cell>
          <cell r="B109" t="str">
            <v>2004925</v>
          </cell>
          <cell r="C109" t="str">
            <v>10898</v>
          </cell>
          <cell r="D109" t="str">
            <v>10849</v>
          </cell>
          <cell r="E109" t="str">
            <v>Sacto Intertie</v>
          </cell>
        </row>
        <row r="110">
          <cell r="A110" t="str">
            <v>109</v>
          </cell>
          <cell r="B110" t="str">
            <v>2004926</v>
          </cell>
          <cell r="C110" t="str">
            <v>10898</v>
          </cell>
          <cell r="D110" t="str">
            <v>10849</v>
          </cell>
          <cell r="E110" t="str">
            <v>Sacto Intertie</v>
          </cell>
        </row>
        <row r="111">
          <cell r="A111" t="str">
            <v>110</v>
          </cell>
          <cell r="B111" t="str">
            <v>2004927</v>
          </cell>
          <cell r="C111" t="str">
            <v>10898</v>
          </cell>
          <cell r="D111" t="str">
            <v>10849</v>
          </cell>
          <cell r="E111" t="str">
            <v>Sacto Intertie</v>
          </cell>
        </row>
        <row r="112">
          <cell r="A112" t="str">
            <v>111</v>
          </cell>
          <cell r="B112" t="str">
            <v>2004928</v>
          </cell>
          <cell r="C112" t="str">
            <v>10898</v>
          </cell>
          <cell r="D112" t="str">
            <v>10849</v>
          </cell>
          <cell r="E112" t="str">
            <v>Sacto Intertie</v>
          </cell>
        </row>
        <row r="113">
          <cell r="A113" t="str">
            <v>112</v>
          </cell>
          <cell r="B113" t="str">
            <v>2004929</v>
          </cell>
          <cell r="C113" t="str">
            <v>10898</v>
          </cell>
          <cell r="D113" t="str">
            <v>10849</v>
          </cell>
          <cell r="E113" t="str">
            <v>Sacto Intertie</v>
          </cell>
        </row>
        <row r="114">
          <cell r="A114" t="str">
            <v>113</v>
          </cell>
          <cell r="B114" t="str">
            <v>2004930</v>
          </cell>
          <cell r="C114" t="str">
            <v>10898</v>
          </cell>
          <cell r="D114" t="str">
            <v>10849</v>
          </cell>
          <cell r="E114" t="str">
            <v>Sacto Intertie</v>
          </cell>
        </row>
        <row r="115">
          <cell r="A115" t="str">
            <v>114</v>
          </cell>
          <cell r="B115" t="str">
            <v>2004931</v>
          </cell>
          <cell r="C115" t="str">
            <v>10898</v>
          </cell>
          <cell r="D115" t="str">
            <v>10849</v>
          </cell>
          <cell r="E115" t="str">
            <v>Sacto Intertie</v>
          </cell>
        </row>
        <row r="116">
          <cell r="A116" t="str">
            <v>115</v>
          </cell>
          <cell r="B116" t="str">
            <v>2004932</v>
          </cell>
          <cell r="C116" t="str">
            <v>10898</v>
          </cell>
          <cell r="D116" t="str">
            <v>10849</v>
          </cell>
          <cell r="E116" t="str">
            <v>Sacto Intertie</v>
          </cell>
        </row>
        <row r="117">
          <cell r="A117" t="str">
            <v>116</v>
          </cell>
          <cell r="B117" t="str">
            <v>2004933</v>
          </cell>
          <cell r="C117" t="str">
            <v>10898</v>
          </cell>
          <cell r="D117" t="str">
            <v>10849</v>
          </cell>
          <cell r="E117" t="str">
            <v>Sacto Intertie</v>
          </cell>
        </row>
        <row r="118">
          <cell r="A118" t="str">
            <v>117</v>
          </cell>
          <cell r="B118" t="str">
            <v>2004934</v>
          </cell>
          <cell r="C118" t="str">
            <v>10898</v>
          </cell>
          <cell r="D118" t="str">
            <v>10849</v>
          </cell>
          <cell r="E118" t="str">
            <v>Sacto Intertie</v>
          </cell>
        </row>
        <row r="119">
          <cell r="A119" t="str">
            <v>118</v>
          </cell>
          <cell r="B119" t="str">
            <v>2004935</v>
          </cell>
          <cell r="C119" t="str">
            <v>10898</v>
          </cell>
          <cell r="D119" t="str">
            <v>10849</v>
          </cell>
          <cell r="E119" t="str">
            <v>Sacto Intertie</v>
          </cell>
        </row>
        <row r="120">
          <cell r="A120" t="str">
            <v>119</v>
          </cell>
          <cell r="B120" t="str">
            <v>2004936</v>
          </cell>
          <cell r="C120" t="str">
            <v>10898</v>
          </cell>
          <cell r="D120" t="str">
            <v>10849</v>
          </cell>
          <cell r="E120" t="str">
            <v>Sacto Intertie</v>
          </cell>
        </row>
        <row r="121">
          <cell r="A121" t="str">
            <v>120</v>
          </cell>
          <cell r="B121" t="str">
            <v>2004937</v>
          </cell>
          <cell r="C121" t="str">
            <v>10898</v>
          </cell>
          <cell r="D121" t="str">
            <v>10849</v>
          </cell>
          <cell r="E121" t="str">
            <v>Sacto Intertie</v>
          </cell>
        </row>
        <row r="122">
          <cell r="A122" t="str">
            <v>121</v>
          </cell>
          <cell r="B122" t="str">
            <v>2004938</v>
          </cell>
          <cell r="C122" t="str">
            <v>10898</v>
          </cell>
          <cell r="D122" t="str">
            <v>10849</v>
          </cell>
          <cell r="E122" t="str">
            <v>Sacto Intertie</v>
          </cell>
        </row>
        <row r="123">
          <cell r="A123" t="str">
            <v>122</v>
          </cell>
          <cell r="B123" t="str">
            <v>2004940</v>
          </cell>
          <cell r="C123" t="str">
            <v>10898</v>
          </cell>
          <cell r="D123" t="str">
            <v>10849</v>
          </cell>
          <cell r="E123" t="str">
            <v>Sacto Intertie</v>
          </cell>
        </row>
        <row r="124">
          <cell r="A124" t="str">
            <v>123</v>
          </cell>
          <cell r="B124" t="str">
            <v>2004941</v>
          </cell>
          <cell r="C124" t="str">
            <v>10898</v>
          </cell>
          <cell r="D124" t="str">
            <v>10849</v>
          </cell>
          <cell r="E124" t="str">
            <v>Sacto Intertie</v>
          </cell>
        </row>
        <row r="125">
          <cell r="A125" t="str">
            <v>124</v>
          </cell>
          <cell r="B125" t="str">
            <v>2004954</v>
          </cell>
          <cell r="C125" t="str">
            <v>10896</v>
          </cell>
          <cell r="D125" t="str">
            <v>10849</v>
          </cell>
          <cell r="E125" t="str">
            <v>Sacto Intertie</v>
          </cell>
        </row>
        <row r="126">
          <cell r="A126" t="str">
            <v>125</v>
          </cell>
          <cell r="B126" t="str">
            <v>2004955</v>
          </cell>
          <cell r="C126" t="str">
            <v>10896</v>
          </cell>
          <cell r="D126" t="str">
            <v>10849</v>
          </cell>
          <cell r="E126" t="str">
            <v>Sacto Intertie</v>
          </cell>
        </row>
        <row r="127">
          <cell r="A127" t="str">
            <v>126</v>
          </cell>
          <cell r="B127" t="str">
            <v>2004956</v>
          </cell>
          <cell r="C127" t="str">
            <v>10896</v>
          </cell>
          <cell r="D127" t="str">
            <v>10849</v>
          </cell>
          <cell r="E127" t="str">
            <v>Sacto Intertie</v>
          </cell>
        </row>
        <row r="128">
          <cell r="A128" t="str">
            <v>127</v>
          </cell>
          <cell r="B128" t="str">
            <v>2004957</v>
          </cell>
          <cell r="C128" t="str">
            <v>10896</v>
          </cell>
          <cell r="D128" t="str">
            <v>10849</v>
          </cell>
          <cell r="E128" t="str">
            <v>Sacto Intertie</v>
          </cell>
        </row>
        <row r="129">
          <cell r="A129" t="str">
            <v>128</v>
          </cell>
          <cell r="B129" t="str">
            <v>2004958</v>
          </cell>
          <cell r="C129" t="str">
            <v>10896</v>
          </cell>
          <cell r="D129" t="str">
            <v>10849</v>
          </cell>
          <cell r="E129" t="str">
            <v>Sacto Intertie</v>
          </cell>
        </row>
        <row r="130">
          <cell r="A130" t="str">
            <v>129</v>
          </cell>
          <cell r="B130" t="str">
            <v>2004959</v>
          </cell>
          <cell r="C130" t="str">
            <v>10896</v>
          </cell>
          <cell r="D130" t="str">
            <v>10849</v>
          </cell>
          <cell r="E130" t="str">
            <v>Sacto Intertie</v>
          </cell>
        </row>
        <row r="131">
          <cell r="A131" t="str">
            <v>130</v>
          </cell>
          <cell r="B131" t="str">
            <v>2004960</v>
          </cell>
          <cell r="C131" t="str">
            <v>10896</v>
          </cell>
          <cell r="D131" t="str">
            <v>10849</v>
          </cell>
          <cell r="E131" t="str">
            <v>Sacto Intertie</v>
          </cell>
        </row>
        <row r="132">
          <cell r="A132" t="str">
            <v>131</v>
          </cell>
          <cell r="B132" t="str">
            <v>2004961</v>
          </cell>
          <cell r="C132" t="str">
            <v>10896</v>
          </cell>
          <cell r="D132" t="str">
            <v>10849</v>
          </cell>
          <cell r="E132" t="str">
            <v>Sacto Intertie</v>
          </cell>
        </row>
        <row r="133">
          <cell r="A133" t="str">
            <v>132</v>
          </cell>
          <cell r="B133" t="str">
            <v>2004962</v>
          </cell>
          <cell r="C133" t="str">
            <v>10896</v>
          </cell>
          <cell r="D133" t="str">
            <v>10849</v>
          </cell>
          <cell r="E133" t="str">
            <v>Sacto Intertie</v>
          </cell>
        </row>
        <row r="134">
          <cell r="A134" t="str">
            <v>133</v>
          </cell>
          <cell r="B134" t="str">
            <v>2004972</v>
          </cell>
          <cell r="C134" t="str">
            <v>10897</v>
          </cell>
          <cell r="D134" t="str">
            <v>10849</v>
          </cell>
          <cell r="E134" t="str">
            <v>Sacto Intertie</v>
          </cell>
        </row>
        <row r="135">
          <cell r="A135" t="str">
            <v>134</v>
          </cell>
          <cell r="B135" t="str">
            <v>2004973</v>
          </cell>
          <cell r="C135" t="str">
            <v>10897</v>
          </cell>
          <cell r="D135" t="str">
            <v>10849</v>
          </cell>
          <cell r="E135" t="str">
            <v>Sacto Intertie</v>
          </cell>
        </row>
        <row r="136">
          <cell r="A136" t="str">
            <v>135</v>
          </cell>
          <cell r="B136" t="str">
            <v>2004974</v>
          </cell>
          <cell r="C136" t="str">
            <v>10897</v>
          </cell>
          <cell r="D136" t="str">
            <v>10849</v>
          </cell>
          <cell r="E136" t="str">
            <v>Sacto Intertie</v>
          </cell>
        </row>
        <row r="137">
          <cell r="A137" t="str">
            <v>136</v>
          </cell>
          <cell r="B137" t="str">
            <v>2004975</v>
          </cell>
          <cell r="C137" t="str">
            <v>10897</v>
          </cell>
          <cell r="D137" t="str">
            <v>10849</v>
          </cell>
          <cell r="E137" t="str">
            <v>Sacto Intertie</v>
          </cell>
        </row>
        <row r="138">
          <cell r="A138" t="str">
            <v>137</v>
          </cell>
          <cell r="B138" t="str">
            <v>2004976</v>
          </cell>
          <cell r="C138" t="str">
            <v>10897</v>
          </cell>
          <cell r="D138" t="str">
            <v>10849</v>
          </cell>
          <cell r="E138" t="str">
            <v>Sacto Intertie</v>
          </cell>
        </row>
        <row r="139">
          <cell r="A139" t="str">
            <v>138</v>
          </cell>
          <cell r="B139" t="str">
            <v>2004977</v>
          </cell>
          <cell r="C139" t="str">
            <v>10897</v>
          </cell>
          <cell r="D139" t="str">
            <v>10849</v>
          </cell>
          <cell r="E139" t="str">
            <v>Sacto Intertie</v>
          </cell>
        </row>
        <row r="140">
          <cell r="A140" t="str">
            <v>139</v>
          </cell>
          <cell r="B140" t="str">
            <v>2004998</v>
          </cell>
          <cell r="C140" t="str">
            <v>10898</v>
          </cell>
          <cell r="D140" t="str">
            <v>10849</v>
          </cell>
          <cell r="E140" t="str">
            <v>Sacto Intertie</v>
          </cell>
        </row>
        <row r="141">
          <cell r="A141" t="str">
            <v>140</v>
          </cell>
          <cell r="B141" t="str">
            <v>2008764</v>
          </cell>
          <cell r="C141" t="str">
            <v>10898</v>
          </cell>
          <cell r="D141" t="str">
            <v>10849</v>
          </cell>
          <cell r="E141" t="str">
            <v>Sacto Intertie</v>
          </cell>
        </row>
        <row r="142">
          <cell r="A142" t="str">
            <v>141</v>
          </cell>
          <cell r="B142" t="str">
            <v>2008765</v>
          </cell>
          <cell r="C142" t="str">
            <v>10898</v>
          </cell>
          <cell r="D142" t="str">
            <v>10849</v>
          </cell>
          <cell r="E142" t="str">
            <v>Sacto Intertie</v>
          </cell>
        </row>
        <row r="143">
          <cell r="A143" t="str">
            <v>142</v>
          </cell>
          <cell r="B143" t="str">
            <v>2008767</v>
          </cell>
          <cell r="C143" t="str">
            <v>10898</v>
          </cell>
          <cell r="D143" t="str">
            <v>10849</v>
          </cell>
          <cell r="E143" t="str">
            <v>Sacto Intertie</v>
          </cell>
        </row>
        <row r="144">
          <cell r="A144" t="str">
            <v>143</v>
          </cell>
          <cell r="B144" t="str">
            <v>2008769</v>
          </cell>
          <cell r="C144" t="str">
            <v>10898</v>
          </cell>
          <cell r="D144" t="str">
            <v>10849</v>
          </cell>
          <cell r="E144" t="str">
            <v>Sacto Intertie</v>
          </cell>
        </row>
        <row r="145">
          <cell r="A145" t="str">
            <v>144</v>
          </cell>
          <cell r="B145" t="str">
            <v>2008771</v>
          </cell>
          <cell r="C145" t="str">
            <v>10898</v>
          </cell>
          <cell r="D145" t="str">
            <v>10849</v>
          </cell>
          <cell r="E145" t="str">
            <v>Sacto Intertie</v>
          </cell>
        </row>
        <row r="146">
          <cell r="A146" t="str">
            <v>145</v>
          </cell>
          <cell r="B146" t="str">
            <v>2008774</v>
          </cell>
          <cell r="C146" t="str">
            <v>10898</v>
          </cell>
          <cell r="D146" t="str">
            <v>10849</v>
          </cell>
          <cell r="E146" t="str">
            <v>Sacto Intertie</v>
          </cell>
        </row>
        <row r="147">
          <cell r="A147" t="str">
            <v>146</v>
          </cell>
          <cell r="B147" t="str">
            <v>2008777</v>
          </cell>
          <cell r="C147" t="str">
            <v>10898</v>
          </cell>
          <cell r="D147" t="str">
            <v>10849</v>
          </cell>
          <cell r="E147" t="str">
            <v>Sacto Intertie</v>
          </cell>
        </row>
        <row r="148">
          <cell r="A148" t="str">
            <v>147</v>
          </cell>
          <cell r="B148" t="str">
            <v>2008781</v>
          </cell>
          <cell r="C148" t="str">
            <v>10898</v>
          </cell>
          <cell r="D148" t="str">
            <v>10849</v>
          </cell>
          <cell r="E148" t="str">
            <v>Sacto Intertie</v>
          </cell>
        </row>
        <row r="149">
          <cell r="A149" t="str">
            <v>148</v>
          </cell>
          <cell r="B149" t="str">
            <v>2008783</v>
          </cell>
          <cell r="C149" t="str">
            <v>10898</v>
          </cell>
          <cell r="D149" t="str">
            <v>10849</v>
          </cell>
          <cell r="E149" t="str">
            <v>Sacto Intertie</v>
          </cell>
        </row>
        <row r="150">
          <cell r="A150" t="str">
            <v>149</v>
          </cell>
          <cell r="B150" t="str">
            <v>2008785</v>
          </cell>
          <cell r="C150" t="str">
            <v>10898</v>
          </cell>
          <cell r="D150" t="str">
            <v>10849</v>
          </cell>
          <cell r="E150" t="str">
            <v>Sacto Intertie</v>
          </cell>
        </row>
        <row r="151">
          <cell r="A151" t="str">
            <v>150</v>
          </cell>
          <cell r="B151" t="str">
            <v>2008786</v>
          </cell>
          <cell r="C151" t="str">
            <v>10898</v>
          </cell>
          <cell r="D151" t="str">
            <v>10849</v>
          </cell>
          <cell r="E151" t="str">
            <v>Sacto Intertie</v>
          </cell>
        </row>
        <row r="152">
          <cell r="A152" t="str">
            <v>151</v>
          </cell>
          <cell r="B152" t="str">
            <v>2008787</v>
          </cell>
          <cell r="C152" t="str">
            <v>10898</v>
          </cell>
          <cell r="D152" t="str">
            <v>10849</v>
          </cell>
          <cell r="E152" t="str">
            <v>Sacto Intertie</v>
          </cell>
        </row>
        <row r="153">
          <cell r="A153" t="str">
            <v>152</v>
          </cell>
          <cell r="B153" t="str">
            <v>2008788</v>
          </cell>
          <cell r="C153" t="str">
            <v>10898</v>
          </cell>
          <cell r="D153" t="str">
            <v>10849</v>
          </cell>
          <cell r="E153" t="str">
            <v>Sacto Intertie</v>
          </cell>
        </row>
        <row r="154">
          <cell r="A154" t="str">
            <v>153</v>
          </cell>
          <cell r="B154" t="str">
            <v>2008789</v>
          </cell>
          <cell r="C154" t="str">
            <v>10898</v>
          </cell>
          <cell r="D154" t="str">
            <v>10849</v>
          </cell>
          <cell r="E154" t="str">
            <v>Sacto Intertie</v>
          </cell>
        </row>
        <row r="155">
          <cell r="A155" t="str">
            <v>154</v>
          </cell>
          <cell r="B155" t="str">
            <v>2008790</v>
          </cell>
          <cell r="C155" t="str">
            <v>10898</v>
          </cell>
          <cell r="D155" t="str">
            <v>10849</v>
          </cell>
          <cell r="E155" t="str">
            <v>Sacto Intertie</v>
          </cell>
        </row>
        <row r="156">
          <cell r="A156" t="str">
            <v>155</v>
          </cell>
          <cell r="B156" t="str">
            <v>2008792</v>
          </cell>
          <cell r="C156" t="str">
            <v>10898</v>
          </cell>
          <cell r="D156" t="str">
            <v>10849</v>
          </cell>
          <cell r="E156" t="str">
            <v>Sacto Intertie</v>
          </cell>
        </row>
        <row r="157">
          <cell r="A157" t="str">
            <v>156</v>
          </cell>
          <cell r="B157" t="str">
            <v>2008793</v>
          </cell>
          <cell r="C157" t="str">
            <v>10898</v>
          </cell>
          <cell r="D157" t="str">
            <v>10849</v>
          </cell>
          <cell r="E157" t="str">
            <v>Sacto Intertie</v>
          </cell>
        </row>
        <row r="158">
          <cell r="A158" t="str">
            <v>157</v>
          </cell>
          <cell r="B158" t="str">
            <v>2008795</v>
          </cell>
          <cell r="C158" t="str">
            <v>10898</v>
          </cell>
          <cell r="D158" t="str">
            <v>10849</v>
          </cell>
          <cell r="E158" t="str">
            <v>Sacto Intertie</v>
          </cell>
        </row>
        <row r="159">
          <cell r="A159" t="str">
            <v>158</v>
          </cell>
          <cell r="B159" t="str">
            <v>2008808</v>
          </cell>
          <cell r="C159" t="str">
            <v>10896</v>
          </cell>
          <cell r="D159" t="str">
            <v>10849</v>
          </cell>
          <cell r="E159" t="str">
            <v>Sacto Intertie</v>
          </cell>
        </row>
        <row r="160">
          <cell r="A160" t="str">
            <v>159</v>
          </cell>
          <cell r="B160" t="str">
            <v>2008810</v>
          </cell>
          <cell r="C160" t="str">
            <v>10896</v>
          </cell>
          <cell r="D160" t="str">
            <v>10849</v>
          </cell>
          <cell r="E160" t="str">
            <v>Sacto Intertie</v>
          </cell>
        </row>
        <row r="161">
          <cell r="A161" t="str">
            <v>160</v>
          </cell>
          <cell r="B161" t="str">
            <v>2008812</v>
          </cell>
          <cell r="C161" t="str">
            <v>10896</v>
          </cell>
          <cell r="D161" t="str">
            <v>10849</v>
          </cell>
          <cell r="E161" t="str">
            <v>Sacto Intertie</v>
          </cell>
        </row>
        <row r="162">
          <cell r="A162" t="str">
            <v>161</v>
          </cell>
          <cell r="B162" t="str">
            <v>2008814</v>
          </cell>
          <cell r="C162" t="str">
            <v>10896</v>
          </cell>
          <cell r="D162" t="str">
            <v>10849</v>
          </cell>
          <cell r="E162" t="str">
            <v>Sacto Intertie</v>
          </cell>
        </row>
        <row r="163">
          <cell r="A163" t="str">
            <v>162</v>
          </cell>
          <cell r="B163" t="str">
            <v>2008817</v>
          </cell>
          <cell r="C163" t="str">
            <v>10896</v>
          </cell>
          <cell r="D163" t="str">
            <v>10849</v>
          </cell>
          <cell r="E163" t="str">
            <v>Sacto Intertie</v>
          </cell>
        </row>
        <row r="164">
          <cell r="A164" t="str">
            <v>163</v>
          </cell>
          <cell r="B164" t="str">
            <v>2008820</v>
          </cell>
          <cell r="C164" t="str">
            <v>10896</v>
          </cell>
          <cell r="D164" t="str">
            <v>10849</v>
          </cell>
          <cell r="E164" t="str">
            <v>Sacto Intertie</v>
          </cell>
        </row>
        <row r="165">
          <cell r="A165" t="str">
            <v>164</v>
          </cell>
          <cell r="B165" t="str">
            <v>2008824</v>
          </cell>
          <cell r="C165" t="str">
            <v>10896</v>
          </cell>
          <cell r="D165" t="str">
            <v>10849</v>
          </cell>
          <cell r="E165" t="str">
            <v>Sacto Intertie</v>
          </cell>
        </row>
        <row r="166">
          <cell r="A166" t="str">
            <v>165</v>
          </cell>
          <cell r="B166" t="str">
            <v>2008825</v>
          </cell>
          <cell r="C166" t="str">
            <v>10896</v>
          </cell>
          <cell r="D166" t="str">
            <v>10849</v>
          </cell>
          <cell r="E166" t="str">
            <v>Sacto Intertie</v>
          </cell>
        </row>
        <row r="167">
          <cell r="A167" t="str">
            <v>166</v>
          </cell>
          <cell r="B167" t="str">
            <v>2008826</v>
          </cell>
          <cell r="C167" t="str">
            <v>10896</v>
          </cell>
          <cell r="D167" t="str">
            <v>10849</v>
          </cell>
          <cell r="E167" t="str">
            <v>Sacto Intertie</v>
          </cell>
        </row>
        <row r="168">
          <cell r="A168" t="str">
            <v>167</v>
          </cell>
          <cell r="B168" t="str">
            <v>2008827</v>
          </cell>
          <cell r="C168" t="str">
            <v>10896</v>
          </cell>
          <cell r="D168" t="str">
            <v>10849</v>
          </cell>
          <cell r="E168" t="str">
            <v>Sacto Intertie</v>
          </cell>
        </row>
        <row r="169">
          <cell r="A169" t="str">
            <v>168</v>
          </cell>
          <cell r="B169" t="str">
            <v>2008829</v>
          </cell>
          <cell r="C169" t="str">
            <v>10896</v>
          </cell>
          <cell r="D169" t="str">
            <v>10849</v>
          </cell>
          <cell r="E169" t="str">
            <v>Sacto Intertie</v>
          </cell>
        </row>
        <row r="170">
          <cell r="A170" t="str">
            <v>169</v>
          </cell>
          <cell r="B170" t="str">
            <v>2008835</v>
          </cell>
          <cell r="C170" t="str">
            <v>10897</v>
          </cell>
          <cell r="D170" t="str">
            <v>10849</v>
          </cell>
          <cell r="E170" t="str">
            <v>Sacto Intertie</v>
          </cell>
        </row>
        <row r="171">
          <cell r="A171" t="str">
            <v>170</v>
          </cell>
          <cell r="B171" t="str">
            <v>2008837</v>
          </cell>
          <cell r="C171" t="str">
            <v>10897</v>
          </cell>
          <cell r="D171" t="str">
            <v>10849</v>
          </cell>
          <cell r="E171" t="str">
            <v>Sacto Intertie</v>
          </cell>
        </row>
        <row r="172">
          <cell r="A172" t="str">
            <v>171</v>
          </cell>
          <cell r="B172" t="str">
            <v>2008839</v>
          </cell>
          <cell r="C172" t="str">
            <v>10897</v>
          </cell>
          <cell r="D172" t="str">
            <v>10849</v>
          </cell>
          <cell r="E172" t="str">
            <v>Sacto Intertie</v>
          </cell>
        </row>
        <row r="173">
          <cell r="A173" t="str">
            <v>172</v>
          </cell>
          <cell r="B173" t="str">
            <v>2008841</v>
          </cell>
          <cell r="C173" t="str">
            <v>10897</v>
          </cell>
          <cell r="D173" t="str">
            <v>10849</v>
          </cell>
          <cell r="E173" t="str">
            <v>Sacto Intertie</v>
          </cell>
        </row>
        <row r="174">
          <cell r="A174" t="str">
            <v>173</v>
          </cell>
          <cell r="B174" t="str">
            <v>2008844</v>
          </cell>
          <cell r="C174" t="str">
            <v>10897</v>
          </cell>
          <cell r="D174" t="str">
            <v>10849</v>
          </cell>
          <cell r="E174" t="str">
            <v>Sacto Intertie</v>
          </cell>
        </row>
        <row r="175">
          <cell r="A175" t="str">
            <v>174</v>
          </cell>
          <cell r="B175" t="str">
            <v>2008845</v>
          </cell>
          <cell r="C175" t="str">
            <v>10897</v>
          </cell>
          <cell r="D175" t="str">
            <v>10849</v>
          </cell>
          <cell r="E175" t="str">
            <v>Sacto Intertie</v>
          </cell>
        </row>
        <row r="176">
          <cell r="A176" t="str">
            <v>175</v>
          </cell>
          <cell r="B176" t="str">
            <v>2008846</v>
          </cell>
          <cell r="C176" t="str">
            <v>10897</v>
          </cell>
          <cell r="D176" t="str">
            <v>10849</v>
          </cell>
          <cell r="E176" t="str">
            <v>Sacto Intertie</v>
          </cell>
        </row>
        <row r="177">
          <cell r="A177" t="str">
            <v>176</v>
          </cell>
          <cell r="B177" t="str">
            <v>2008847</v>
          </cell>
          <cell r="C177" t="str">
            <v>10897</v>
          </cell>
          <cell r="D177" t="str">
            <v>10849</v>
          </cell>
          <cell r="E177" t="str">
            <v>Sacto Intertie</v>
          </cell>
        </row>
        <row r="178">
          <cell r="A178" t="str">
            <v>177</v>
          </cell>
          <cell r="B178" t="str">
            <v>2008848</v>
          </cell>
          <cell r="C178" t="str">
            <v>10897</v>
          </cell>
          <cell r="D178" t="str">
            <v>10849</v>
          </cell>
          <cell r="E178" t="str">
            <v>Sacto Intertie</v>
          </cell>
        </row>
        <row r="179">
          <cell r="A179" t="str">
            <v>178</v>
          </cell>
          <cell r="B179" t="str">
            <v>2008850</v>
          </cell>
          <cell r="C179" t="str">
            <v>10898</v>
          </cell>
          <cell r="D179" t="str">
            <v>10849</v>
          </cell>
          <cell r="E179" t="str">
            <v>Sacto Intertie</v>
          </cell>
        </row>
        <row r="180">
          <cell r="A180" t="str">
            <v>179</v>
          </cell>
          <cell r="B180" t="str">
            <v>2010067</v>
          </cell>
          <cell r="C180" t="str">
            <v>10896</v>
          </cell>
          <cell r="D180" t="str">
            <v>10849</v>
          </cell>
          <cell r="E180" t="str">
            <v>Sacto Intertie</v>
          </cell>
        </row>
        <row r="181">
          <cell r="A181" t="str">
            <v>180</v>
          </cell>
          <cell r="B181" t="str">
            <v>2010069</v>
          </cell>
          <cell r="C181" t="str">
            <v>10897</v>
          </cell>
          <cell r="D181" t="str">
            <v>10849</v>
          </cell>
          <cell r="E181" t="str">
            <v>Sacto Intertie</v>
          </cell>
        </row>
        <row r="182">
          <cell r="A182" t="str">
            <v>181</v>
          </cell>
          <cell r="B182" t="str">
            <v>2010070</v>
          </cell>
          <cell r="C182" t="str">
            <v>10898</v>
          </cell>
          <cell r="D182" t="str">
            <v>10849</v>
          </cell>
          <cell r="E182" t="str">
            <v>Sacto Intertie</v>
          </cell>
        </row>
        <row r="183">
          <cell r="A183" t="str">
            <v>182</v>
          </cell>
          <cell r="B183" t="str">
            <v>2010071</v>
          </cell>
          <cell r="C183" t="str">
            <v>10898</v>
          </cell>
          <cell r="D183" t="str">
            <v>10849</v>
          </cell>
          <cell r="E183" t="str">
            <v>Sacto Intertie</v>
          </cell>
        </row>
        <row r="184">
          <cell r="A184" t="str">
            <v>183</v>
          </cell>
          <cell r="B184" t="str">
            <v>2010072</v>
          </cell>
          <cell r="C184" t="str">
            <v>10898</v>
          </cell>
          <cell r="D184" t="str">
            <v>10849</v>
          </cell>
          <cell r="E184" t="str">
            <v>Sacto Intertie</v>
          </cell>
        </row>
        <row r="185">
          <cell r="A185" t="str">
            <v>184</v>
          </cell>
          <cell r="B185" t="str">
            <v>2010073</v>
          </cell>
          <cell r="C185" t="str">
            <v>10898</v>
          </cell>
          <cell r="D185" t="str">
            <v>10849</v>
          </cell>
          <cell r="E185" t="str">
            <v>Sacto Intertie</v>
          </cell>
        </row>
        <row r="186">
          <cell r="A186" t="str">
            <v>185</v>
          </cell>
          <cell r="B186" t="str">
            <v>2010074</v>
          </cell>
          <cell r="C186" t="str">
            <v>10898</v>
          </cell>
          <cell r="D186" t="str">
            <v>10849</v>
          </cell>
          <cell r="E186" t="str">
            <v>Sacto Intertie</v>
          </cell>
        </row>
        <row r="187">
          <cell r="A187" t="str">
            <v>186</v>
          </cell>
          <cell r="B187" t="str">
            <v>2010075</v>
          </cell>
          <cell r="C187" t="str">
            <v>10898</v>
          </cell>
          <cell r="D187" t="str">
            <v>10849</v>
          </cell>
          <cell r="E187" t="str">
            <v>Sacto Intertie</v>
          </cell>
        </row>
        <row r="188">
          <cell r="A188" t="str">
            <v>187</v>
          </cell>
          <cell r="B188" t="str">
            <v>2010076</v>
          </cell>
          <cell r="C188" t="str">
            <v>10898</v>
          </cell>
          <cell r="D188" t="str">
            <v>10849</v>
          </cell>
          <cell r="E188" t="str">
            <v>Sacto Intertie</v>
          </cell>
        </row>
        <row r="189">
          <cell r="A189" t="str">
            <v>188</v>
          </cell>
          <cell r="B189" t="str">
            <v>2010077</v>
          </cell>
          <cell r="C189" t="str">
            <v>10898</v>
          </cell>
          <cell r="D189" t="str">
            <v>10849</v>
          </cell>
          <cell r="E189" t="str">
            <v>Sacto Intertie</v>
          </cell>
        </row>
        <row r="190">
          <cell r="A190" t="str">
            <v>189</v>
          </cell>
          <cell r="B190" t="str">
            <v>8001493</v>
          </cell>
          <cell r="C190" t="str">
            <v>10898</v>
          </cell>
          <cell r="D190" t="str">
            <v>10849</v>
          </cell>
          <cell r="E190" t="str">
            <v>Sacto Intertie</v>
          </cell>
        </row>
        <row r="191">
          <cell r="A191" t="str">
            <v>190</v>
          </cell>
          <cell r="B191" t="str">
            <v>8005036</v>
          </cell>
          <cell r="C191" t="str">
            <v>10468</v>
          </cell>
          <cell r="D191" t="str">
            <v>10849</v>
          </cell>
          <cell r="E191" t="str">
            <v>Sacto Intertie</v>
          </cell>
        </row>
        <row r="192">
          <cell r="A192" t="str">
            <v>191</v>
          </cell>
          <cell r="B192" t="str">
            <v>8017002</v>
          </cell>
          <cell r="C192" t="str">
            <v>10468</v>
          </cell>
          <cell r="D192" t="str">
            <v>10849</v>
          </cell>
          <cell r="E192" t="str">
            <v>Sacto Intertie</v>
          </cell>
        </row>
        <row r="193">
          <cell r="A193" t="str">
            <v>192</v>
          </cell>
          <cell r="B193" t="str">
            <v>2005228</v>
          </cell>
          <cell r="C193" t="str">
            <v>10898</v>
          </cell>
          <cell r="D193" t="str">
            <v>10849</v>
          </cell>
          <cell r="E193" t="str">
            <v>Sacto Intertie</v>
          </cell>
        </row>
        <row r="194">
          <cell r="A194" t="str">
            <v>193</v>
          </cell>
          <cell r="B194" t="str">
            <v>2005229</v>
          </cell>
          <cell r="C194" t="str">
            <v>10898</v>
          </cell>
          <cell r="D194" t="str">
            <v>10849</v>
          </cell>
          <cell r="E194" t="str">
            <v>Sacto Intertie</v>
          </cell>
        </row>
        <row r="195">
          <cell r="A195" t="str">
            <v>194</v>
          </cell>
          <cell r="B195" t="str">
            <v>2005230</v>
          </cell>
          <cell r="C195" t="str">
            <v>10898</v>
          </cell>
          <cell r="D195" t="str">
            <v>10849</v>
          </cell>
          <cell r="E195" t="str">
            <v>Sacto Intertie</v>
          </cell>
        </row>
        <row r="196">
          <cell r="A196" t="str">
            <v>195</v>
          </cell>
          <cell r="B196" t="str">
            <v>2005231</v>
          </cell>
          <cell r="C196" t="str">
            <v>10898</v>
          </cell>
          <cell r="D196" t="str">
            <v>10849</v>
          </cell>
          <cell r="E196" t="str">
            <v>Sacto Intertie</v>
          </cell>
        </row>
        <row r="197">
          <cell r="A197" t="str">
            <v>196</v>
          </cell>
          <cell r="B197" t="str">
            <v>2005232</v>
          </cell>
          <cell r="C197" t="str">
            <v>10898</v>
          </cell>
          <cell r="D197" t="str">
            <v>10849</v>
          </cell>
          <cell r="E197" t="str">
            <v>Sacto Intertie</v>
          </cell>
        </row>
        <row r="198">
          <cell r="A198" t="str">
            <v>197</v>
          </cell>
          <cell r="B198" t="str">
            <v>2005233</v>
          </cell>
          <cell r="C198" t="str">
            <v>10898</v>
          </cell>
          <cell r="D198" t="str">
            <v>10849</v>
          </cell>
          <cell r="E198" t="str">
            <v>Sacto Intertie</v>
          </cell>
        </row>
        <row r="199">
          <cell r="A199" t="str">
            <v>198</v>
          </cell>
          <cell r="B199" t="str">
            <v>2005237</v>
          </cell>
          <cell r="C199" t="str">
            <v>10898</v>
          </cell>
          <cell r="D199" t="str">
            <v>10849</v>
          </cell>
          <cell r="E199" t="str">
            <v>Sacto Intertie</v>
          </cell>
        </row>
        <row r="200">
          <cell r="A200" t="str">
            <v>199</v>
          </cell>
          <cell r="B200" t="str">
            <v>2005239</v>
          </cell>
          <cell r="C200" t="str">
            <v>10898</v>
          </cell>
          <cell r="D200" t="str">
            <v>10849</v>
          </cell>
          <cell r="E200" t="str">
            <v>Sacto Intertie</v>
          </cell>
        </row>
        <row r="201">
          <cell r="A201" t="str">
            <v>200</v>
          </cell>
          <cell r="B201" t="str">
            <v>2005240</v>
          </cell>
          <cell r="C201" t="str">
            <v>10898</v>
          </cell>
          <cell r="D201" t="str">
            <v>10849</v>
          </cell>
          <cell r="E201" t="str">
            <v>Sacto Intertie</v>
          </cell>
        </row>
        <row r="202">
          <cell r="A202" t="str">
            <v>201</v>
          </cell>
          <cell r="B202" t="str">
            <v>2005244</v>
          </cell>
          <cell r="C202" t="str">
            <v>10898</v>
          </cell>
          <cell r="D202" t="str">
            <v>10849</v>
          </cell>
          <cell r="E202" t="str">
            <v>Sacto Intertie</v>
          </cell>
        </row>
        <row r="203">
          <cell r="A203" t="str">
            <v>202</v>
          </cell>
          <cell r="B203" t="str">
            <v>2005247</v>
          </cell>
          <cell r="C203" t="str">
            <v>10898</v>
          </cell>
          <cell r="D203" t="str">
            <v>10849</v>
          </cell>
          <cell r="E203" t="str">
            <v>Sacto Intertie</v>
          </cell>
        </row>
        <row r="204">
          <cell r="A204" t="str">
            <v>203</v>
          </cell>
          <cell r="B204" t="str">
            <v>2005258</v>
          </cell>
          <cell r="C204" t="str">
            <v>10896</v>
          </cell>
          <cell r="D204" t="str">
            <v>10849</v>
          </cell>
          <cell r="E204" t="str">
            <v>Sacto Intertie</v>
          </cell>
        </row>
        <row r="205">
          <cell r="A205" t="str">
            <v>204</v>
          </cell>
          <cell r="B205" t="str">
            <v>2005259</v>
          </cell>
          <cell r="C205" t="str">
            <v>10896</v>
          </cell>
          <cell r="D205" t="str">
            <v>10849</v>
          </cell>
          <cell r="E205" t="str">
            <v>Sacto Intertie</v>
          </cell>
        </row>
        <row r="206">
          <cell r="A206" t="str">
            <v>205</v>
          </cell>
          <cell r="B206" t="str">
            <v>2005260</v>
          </cell>
          <cell r="C206" t="str">
            <v>10896</v>
          </cell>
          <cell r="D206" t="str">
            <v>10849</v>
          </cell>
          <cell r="E206" t="str">
            <v>Sacto Intertie</v>
          </cell>
        </row>
        <row r="207">
          <cell r="A207" t="str">
            <v>206</v>
          </cell>
          <cell r="B207" t="str">
            <v>2005263</v>
          </cell>
          <cell r="C207" t="str">
            <v>10896</v>
          </cell>
          <cell r="D207" t="str">
            <v>10849</v>
          </cell>
          <cell r="E207" t="str">
            <v>Sacto Intertie</v>
          </cell>
        </row>
        <row r="208">
          <cell r="A208" t="str">
            <v>207</v>
          </cell>
          <cell r="B208" t="str">
            <v>2005264</v>
          </cell>
          <cell r="C208" t="str">
            <v>10896</v>
          </cell>
          <cell r="D208" t="str">
            <v>10849</v>
          </cell>
          <cell r="E208" t="str">
            <v>Sacto Intertie</v>
          </cell>
        </row>
        <row r="209">
          <cell r="A209" t="str">
            <v>208</v>
          </cell>
          <cell r="B209" t="str">
            <v>2005265</v>
          </cell>
          <cell r="C209" t="str">
            <v>10896</v>
          </cell>
          <cell r="D209" t="str">
            <v>10849</v>
          </cell>
          <cell r="E209" t="str">
            <v>Sacto Intertie</v>
          </cell>
        </row>
        <row r="210">
          <cell r="A210" t="str">
            <v>209</v>
          </cell>
          <cell r="B210" t="str">
            <v>2005274</v>
          </cell>
          <cell r="C210" t="str">
            <v>10897</v>
          </cell>
          <cell r="D210" t="str">
            <v>10849</v>
          </cell>
          <cell r="E210" t="str">
            <v>Sacto Intertie</v>
          </cell>
        </row>
        <row r="211">
          <cell r="A211" t="str">
            <v>210</v>
          </cell>
          <cell r="B211" t="str">
            <v>2005276</v>
          </cell>
          <cell r="C211" t="str">
            <v>10897</v>
          </cell>
          <cell r="D211" t="str">
            <v>10849</v>
          </cell>
          <cell r="E211" t="str">
            <v>Sacto Intertie</v>
          </cell>
        </row>
        <row r="212">
          <cell r="A212" t="str">
            <v>211</v>
          </cell>
          <cell r="B212" t="str">
            <v>2005277</v>
          </cell>
          <cell r="C212" t="str">
            <v>10897</v>
          </cell>
          <cell r="D212" t="str">
            <v>10849</v>
          </cell>
          <cell r="E212" t="str">
            <v>Sacto Intertie</v>
          </cell>
        </row>
        <row r="213">
          <cell r="A213" t="str">
            <v>212</v>
          </cell>
          <cell r="B213" t="str">
            <v>2005278</v>
          </cell>
          <cell r="C213" t="str">
            <v>10897</v>
          </cell>
          <cell r="D213" t="str">
            <v>10849</v>
          </cell>
          <cell r="E213" t="str">
            <v>Sacto Intertie</v>
          </cell>
        </row>
        <row r="214">
          <cell r="A214" t="str">
            <v>213</v>
          </cell>
          <cell r="B214" t="str">
            <v>2005279</v>
          </cell>
          <cell r="C214" t="str">
            <v>10897</v>
          </cell>
          <cell r="D214" t="str">
            <v>10849</v>
          </cell>
          <cell r="E214" t="str">
            <v>Sacto Intertie</v>
          </cell>
        </row>
        <row r="215">
          <cell r="A215" t="str">
            <v>214</v>
          </cell>
          <cell r="B215" t="str">
            <v>2005294</v>
          </cell>
          <cell r="C215" t="str">
            <v>10898</v>
          </cell>
          <cell r="D215" t="str">
            <v>10849</v>
          </cell>
          <cell r="E215" t="str">
            <v>Sacto Intertie</v>
          </cell>
        </row>
        <row r="216">
          <cell r="A216" t="str">
            <v>215</v>
          </cell>
          <cell r="B216" t="str">
            <v>2010332</v>
          </cell>
          <cell r="C216" t="str">
            <v>10898</v>
          </cell>
          <cell r="D216" t="str">
            <v>10849</v>
          </cell>
          <cell r="E216" t="str">
            <v>Sacto Intertie</v>
          </cell>
        </row>
        <row r="217">
          <cell r="A217" t="str">
            <v>216</v>
          </cell>
          <cell r="B217" t="str">
            <v>2019832</v>
          </cell>
          <cell r="C217" t="str">
            <v>10468</v>
          </cell>
          <cell r="D217" t="str">
            <v>10849</v>
          </cell>
          <cell r="E217" t="str">
            <v>Sacto Intertie</v>
          </cell>
        </row>
        <row r="218">
          <cell r="A218" t="str">
            <v>217</v>
          </cell>
          <cell r="B218" t="str">
            <v>2005299</v>
          </cell>
          <cell r="C218" t="str">
            <v>10900</v>
          </cell>
          <cell r="D218" t="str">
            <v>10850</v>
          </cell>
          <cell r="E218" t="str">
            <v>Lakeville Intertie</v>
          </cell>
        </row>
        <row r="219">
          <cell r="A219" t="str">
            <v>218</v>
          </cell>
          <cell r="B219" t="str">
            <v>2005302</v>
          </cell>
          <cell r="C219" t="str">
            <v>10900</v>
          </cell>
          <cell r="D219" t="str">
            <v>10850</v>
          </cell>
          <cell r="E219" t="str">
            <v>Lakeville Intertie</v>
          </cell>
        </row>
        <row r="220">
          <cell r="A220" t="str">
            <v>219</v>
          </cell>
          <cell r="B220" t="str">
            <v>2005303</v>
          </cell>
          <cell r="C220" t="str">
            <v>10900</v>
          </cell>
          <cell r="D220" t="str">
            <v>10850</v>
          </cell>
          <cell r="E220" t="str">
            <v>Lakeville Intertie</v>
          </cell>
        </row>
        <row r="221">
          <cell r="A221" t="str">
            <v>220</v>
          </cell>
          <cell r="B221" t="str">
            <v>2005003</v>
          </cell>
          <cell r="C221" t="str">
            <v>10900</v>
          </cell>
          <cell r="D221" t="str">
            <v>10850</v>
          </cell>
          <cell r="E221" t="str">
            <v>Lakeville Intertie</v>
          </cell>
        </row>
        <row r="222">
          <cell r="A222" t="str">
            <v>221</v>
          </cell>
          <cell r="B222" t="str">
            <v>2005004</v>
          </cell>
          <cell r="C222" t="str">
            <v>10900</v>
          </cell>
          <cell r="D222" t="str">
            <v>10850</v>
          </cell>
          <cell r="E222" t="str">
            <v>Lakeville Intertie</v>
          </cell>
        </row>
        <row r="223">
          <cell r="A223" t="str">
            <v>222</v>
          </cell>
          <cell r="B223" t="str">
            <v>2005005</v>
          </cell>
          <cell r="C223" t="str">
            <v>10900</v>
          </cell>
          <cell r="D223" t="str">
            <v>10850</v>
          </cell>
          <cell r="E223" t="str">
            <v>Lakeville Intertie</v>
          </cell>
        </row>
        <row r="224">
          <cell r="A224" t="str">
            <v>223</v>
          </cell>
          <cell r="B224" t="str">
            <v>2005006</v>
          </cell>
          <cell r="C224" t="str">
            <v>10900</v>
          </cell>
          <cell r="D224" t="str">
            <v>10850</v>
          </cell>
          <cell r="E224" t="str">
            <v>Lakeville Intertie</v>
          </cell>
        </row>
        <row r="225">
          <cell r="A225" t="str">
            <v>224</v>
          </cell>
          <cell r="B225" t="str">
            <v>2005007</v>
          </cell>
          <cell r="C225" t="str">
            <v>10900</v>
          </cell>
          <cell r="D225" t="str">
            <v>10850</v>
          </cell>
          <cell r="E225" t="str">
            <v>Lakeville Intertie</v>
          </cell>
        </row>
        <row r="226">
          <cell r="A226" t="str">
            <v>225</v>
          </cell>
          <cell r="B226" t="str">
            <v>2005008</v>
          </cell>
          <cell r="C226" t="str">
            <v>10900</v>
          </cell>
          <cell r="D226" t="str">
            <v>10850</v>
          </cell>
          <cell r="E226" t="str">
            <v>Lakeville Intertie</v>
          </cell>
        </row>
        <row r="227">
          <cell r="A227" t="str">
            <v>226</v>
          </cell>
          <cell r="B227" t="str">
            <v>2008851</v>
          </cell>
          <cell r="C227" t="str">
            <v>10900</v>
          </cell>
          <cell r="D227" t="str">
            <v>10850</v>
          </cell>
          <cell r="E227" t="str">
            <v>Lakeville Intertie</v>
          </cell>
        </row>
        <row r="228">
          <cell r="A228" t="str">
            <v>227</v>
          </cell>
          <cell r="B228" t="str">
            <v>2008853</v>
          </cell>
          <cell r="C228" t="str">
            <v>10900</v>
          </cell>
          <cell r="D228" t="str">
            <v>10850</v>
          </cell>
          <cell r="E228" t="str">
            <v>Lakeville Intertie</v>
          </cell>
        </row>
        <row r="229">
          <cell r="A229" t="str">
            <v>228</v>
          </cell>
          <cell r="B229" t="str">
            <v>2008855</v>
          </cell>
          <cell r="C229" t="str">
            <v>10900</v>
          </cell>
          <cell r="D229" t="str">
            <v>10850</v>
          </cell>
          <cell r="E229" t="str">
            <v>Lakeville Intertie</v>
          </cell>
        </row>
        <row r="230">
          <cell r="A230" t="str">
            <v>229</v>
          </cell>
          <cell r="B230" t="str">
            <v>2008857</v>
          </cell>
          <cell r="C230" t="str">
            <v>10900</v>
          </cell>
          <cell r="D230" t="str">
            <v>10850</v>
          </cell>
          <cell r="E230" t="str">
            <v>Lakeville Intertie</v>
          </cell>
        </row>
        <row r="231">
          <cell r="A231" t="str">
            <v>230</v>
          </cell>
          <cell r="B231" t="str">
            <v>2008860</v>
          </cell>
          <cell r="C231" t="str">
            <v>10900</v>
          </cell>
          <cell r="D231" t="str">
            <v>10850</v>
          </cell>
          <cell r="E231" t="str">
            <v>Lakeville Intertie</v>
          </cell>
        </row>
        <row r="232">
          <cell r="A232" t="str">
            <v>231</v>
          </cell>
          <cell r="B232" t="str">
            <v>2008862</v>
          </cell>
          <cell r="C232" t="str">
            <v>10900</v>
          </cell>
          <cell r="D232" t="str">
            <v>10850</v>
          </cell>
          <cell r="E232" t="str">
            <v>Lakeville Intertie</v>
          </cell>
        </row>
        <row r="233">
          <cell r="A233" t="str">
            <v>232</v>
          </cell>
          <cell r="B233" t="str">
            <v>2008864</v>
          </cell>
          <cell r="C233" t="str">
            <v>10900</v>
          </cell>
          <cell r="D233" t="str">
            <v>10850</v>
          </cell>
          <cell r="E233" t="str">
            <v>Lakeville Intertie</v>
          </cell>
        </row>
        <row r="234">
          <cell r="A234" t="str">
            <v>233</v>
          </cell>
          <cell r="B234" t="str">
            <v>2010078</v>
          </cell>
          <cell r="C234" t="str">
            <v>10900</v>
          </cell>
          <cell r="D234" t="str">
            <v>10850</v>
          </cell>
          <cell r="E234" t="str">
            <v>Lakeville Intertie</v>
          </cell>
        </row>
        <row r="235">
          <cell r="A235" t="str">
            <v>234</v>
          </cell>
          <cell r="B235" t="str">
            <v>2010079</v>
          </cell>
          <cell r="C235" t="str">
            <v>10900</v>
          </cell>
          <cell r="D235" t="str">
            <v>10850</v>
          </cell>
          <cell r="E235" t="str">
            <v>Lakeville Intertie</v>
          </cell>
        </row>
        <row r="236">
          <cell r="A236" t="str">
            <v>235</v>
          </cell>
          <cell r="B236" t="str">
            <v>2010080</v>
          </cell>
          <cell r="C236" t="str">
            <v>10900</v>
          </cell>
          <cell r="D236" t="str">
            <v>10850</v>
          </cell>
          <cell r="E236" t="str">
            <v>Lakeville Intertie</v>
          </cell>
        </row>
        <row r="237">
          <cell r="A237" t="str">
            <v>236</v>
          </cell>
          <cell r="B237" t="str">
            <v>2005298</v>
          </cell>
          <cell r="C237" t="str">
            <v>10469</v>
          </cell>
          <cell r="D237" t="str">
            <v>10850</v>
          </cell>
          <cell r="E237" t="str">
            <v>Lakeville Intertie</v>
          </cell>
        </row>
        <row r="238">
          <cell r="A238" t="str">
            <v>237</v>
          </cell>
          <cell r="B238" t="str">
            <v>2005300</v>
          </cell>
          <cell r="C238" t="str">
            <v>10469</v>
          </cell>
          <cell r="D238" t="str">
            <v>10850</v>
          </cell>
          <cell r="E238" t="str">
            <v>Lakeville Intertie</v>
          </cell>
        </row>
        <row r="239">
          <cell r="A239" t="str">
            <v>238</v>
          </cell>
          <cell r="B239" t="str">
            <v>2005301</v>
          </cell>
          <cell r="C239" t="str">
            <v>10469</v>
          </cell>
          <cell r="D239" t="str">
            <v>10850</v>
          </cell>
          <cell r="E239" t="str">
            <v>Lakeville Intertie</v>
          </cell>
        </row>
        <row r="240">
          <cell r="A240" t="str">
            <v>239</v>
          </cell>
          <cell r="B240" t="str">
            <v>2019850</v>
          </cell>
          <cell r="C240" t="str">
            <v>10469</v>
          </cell>
          <cell r="D240" t="str">
            <v>10850</v>
          </cell>
          <cell r="E240" t="str">
            <v>Lakeville Intertie</v>
          </cell>
        </row>
        <row r="241">
          <cell r="A241" t="str">
            <v>240</v>
          </cell>
          <cell r="B241" t="str">
            <v>2004845</v>
          </cell>
          <cell r="C241" t="str">
            <v>10914</v>
          </cell>
          <cell r="D241" t="str">
            <v>10853</v>
          </cell>
          <cell r="E241" t="str">
            <v>Fresno Intertie</v>
          </cell>
        </row>
        <row r="242">
          <cell r="A242" t="str">
            <v>241</v>
          </cell>
          <cell r="B242" t="str">
            <v>2005196</v>
          </cell>
          <cell r="C242" t="str">
            <v>10914</v>
          </cell>
          <cell r="D242" t="str">
            <v>10853</v>
          </cell>
          <cell r="E242" t="str">
            <v>Fresno Intertie</v>
          </cell>
        </row>
        <row r="243">
          <cell r="A243" t="str">
            <v>242</v>
          </cell>
          <cell r="B243" t="str">
            <v>2005199</v>
          </cell>
          <cell r="C243" t="str">
            <v>10914</v>
          </cell>
          <cell r="D243" t="str">
            <v>10853</v>
          </cell>
          <cell r="E243" t="str">
            <v>Fresno Intertie</v>
          </cell>
        </row>
        <row r="244">
          <cell r="A244" t="str">
            <v>243</v>
          </cell>
          <cell r="B244" t="str">
            <v>2004868</v>
          </cell>
          <cell r="C244" t="str">
            <v>10917</v>
          </cell>
          <cell r="D244" t="str">
            <v>10853</v>
          </cell>
          <cell r="E244" t="str">
            <v>Fresno Intertie</v>
          </cell>
        </row>
        <row r="245">
          <cell r="A245" t="str">
            <v>244</v>
          </cell>
          <cell r="B245" t="str">
            <v>2004869</v>
          </cell>
          <cell r="C245" t="str">
            <v>10917</v>
          </cell>
          <cell r="D245" t="str">
            <v>10853</v>
          </cell>
          <cell r="E245" t="str">
            <v>Fresno Intertie</v>
          </cell>
        </row>
        <row r="246">
          <cell r="A246" t="str">
            <v>245</v>
          </cell>
          <cell r="B246" t="str">
            <v>2004870</v>
          </cell>
          <cell r="C246" t="str">
            <v>10917</v>
          </cell>
          <cell r="D246" t="str">
            <v>10853</v>
          </cell>
          <cell r="E246" t="str">
            <v>Fresno Intertie</v>
          </cell>
        </row>
        <row r="247">
          <cell r="A247" t="str">
            <v>246</v>
          </cell>
          <cell r="B247" t="str">
            <v>2004871</v>
          </cell>
          <cell r="C247" t="str">
            <v>10917</v>
          </cell>
          <cell r="D247" t="str">
            <v>10853</v>
          </cell>
          <cell r="E247" t="str">
            <v>Fresno Intertie</v>
          </cell>
        </row>
        <row r="248">
          <cell r="A248" t="str">
            <v>247</v>
          </cell>
          <cell r="B248" t="str">
            <v>2004872</v>
          </cell>
          <cell r="C248" t="str">
            <v>10917</v>
          </cell>
          <cell r="D248" t="str">
            <v>10853</v>
          </cell>
          <cell r="E248" t="str">
            <v>Fresno Intertie</v>
          </cell>
        </row>
        <row r="249">
          <cell r="A249" t="str">
            <v>248</v>
          </cell>
          <cell r="B249" t="str">
            <v>2004873</v>
          </cell>
          <cell r="C249" t="str">
            <v>10917</v>
          </cell>
          <cell r="D249" t="str">
            <v>10853</v>
          </cell>
          <cell r="E249" t="str">
            <v>Fresno Intertie</v>
          </cell>
        </row>
        <row r="250">
          <cell r="A250" t="str">
            <v>249</v>
          </cell>
          <cell r="B250" t="str">
            <v>2004881</v>
          </cell>
          <cell r="C250" t="str">
            <v>10914</v>
          </cell>
          <cell r="D250" t="str">
            <v>10853</v>
          </cell>
          <cell r="E250" t="str">
            <v>Fresno Intertie</v>
          </cell>
        </row>
        <row r="251">
          <cell r="A251" t="str">
            <v>250</v>
          </cell>
          <cell r="B251" t="str">
            <v>2004882</v>
          </cell>
          <cell r="C251" t="str">
            <v>10914</v>
          </cell>
          <cell r="D251" t="str">
            <v>10853</v>
          </cell>
          <cell r="E251" t="str">
            <v>Fresno Intertie</v>
          </cell>
        </row>
        <row r="252">
          <cell r="A252" t="str">
            <v>251</v>
          </cell>
          <cell r="B252" t="str">
            <v>2004883</v>
          </cell>
          <cell r="C252" t="str">
            <v>10914</v>
          </cell>
          <cell r="D252" t="str">
            <v>10853</v>
          </cell>
          <cell r="E252" t="str">
            <v>Fresno Intertie</v>
          </cell>
        </row>
        <row r="253">
          <cell r="A253" t="str">
            <v>252</v>
          </cell>
          <cell r="B253" t="str">
            <v>2004884</v>
          </cell>
          <cell r="C253" t="str">
            <v>10914</v>
          </cell>
          <cell r="D253" t="str">
            <v>10853</v>
          </cell>
          <cell r="E253" t="str">
            <v>Fresno Intertie</v>
          </cell>
        </row>
        <row r="254">
          <cell r="A254" t="str">
            <v>253</v>
          </cell>
          <cell r="B254" t="str">
            <v>2004885</v>
          </cell>
          <cell r="C254" t="str">
            <v>10914</v>
          </cell>
          <cell r="D254" t="str">
            <v>10853</v>
          </cell>
          <cell r="E254" t="str">
            <v>Fresno Intertie</v>
          </cell>
        </row>
        <row r="255">
          <cell r="A255" t="str">
            <v>254</v>
          </cell>
          <cell r="B255" t="str">
            <v>2004886</v>
          </cell>
          <cell r="C255" t="str">
            <v>10914</v>
          </cell>
          <cell r="D255" t="str">
            <v>10853</v>
          </cell>
          <cell r="E255" t="str">
            <v>Fresno Intertie</v>
          </cell>
        </row>
        <row r="256">
          <cell r="A256" t="str">
            <v>255</v>
          </cell>
          <cell r="B256" t="str">
            <v>2004887</v>
          </cell>
          <cell r="C256" t="str">
            <v>10914</v>
          </cell>
          <cell r="D256" t="str">
            <v>10853</v>
          </cell>
          <cell r="E256" t="str">
            <v>Fresno Intertie</v>
          </cell>
        </row>
        <row r="257">
          <cell r="A257" t="str">
            <v>256</v>
          </cell>
          <cell r="B257" t="str">
            <v>2004888</v>
          </cell>
          <cell r="C257" t="str">
            <v>10914</v>
          </cell>
          <cell r="D257" t="str">
            <v>10853</v>
          </cell>
          <cell r="E257" t="str">
            <v>Fresno Intertie</v>
          </cell>
        </row>
        <row r="258">
          <cell r="A258" t="str">
            <v>257</v>
          </cell>
          <cell r="B258" t="str">
            <v>2007724</v>
          </cell>
          <cell r="C258" t="str">
            <v>10917</v>
          </cell>
          <cell r="D258" t="str">
            <v>10853</v>
          </cell>
          <cell r="E258" t="str">
            <v>Fresno Intertie</v>
          </cell>
        </row>
        <row r="259">
          <cell r="A259" t="str">
            <v>258</v>
          </cell>
          <cell r="B259" t="str">
            <v>2007726</v>
          </cell>
          <cell r="C259" t="str">
            <v>10917</v>
          </cell>
          <cell r="D259" t="str">
            <v>10853</v>
          </cell>
          <cell r="E259" t="str">
            <v>Fresno Intertie</v>
          </cell>
        </row>
        <row r="260">
          <cell r="A260" t="str">
            <v>259</v>
          </cell>
          <cell r="B260" t="str">
            <v>2007728</v>
          </cell>
          <cell r="C260" t="str">
            <v>10917</v>
          </cell>
          <cell r="D260" t="str">
            <v>10853</v>
          </cell>
          <cell r="E260" t="str">
            <v>Fresno Intertie</v>
          </cell>
        </row>
        <row r="261">
          <cell r="A261" t="str">
            <v>260</v>
          </cell>
          <cell r="B261" t="str">
            <v>2007730</v>
          </cell>
          <cell r="C261" t="str">
            <v>10917</v>
          </cell>
          <cell r="D261" t="str">
            <v>10853</v>
          </cell>
          <cell r="E261" t="str">
            <v>Fresno Intertie</v>
          </cell>
        </row>
        <row r="262">
          <cell r="A262" t="str">
            <v>261</v>
          </cell>
          <cell r="B262" t="str">
            <v>2007733</v>
          </cell>
          <cell r="C262" t="str">
            <v>10917</v>
          </cell>
          <cell r="D262" t="str">
            <v>10853</v>
          </cell>
          <cell r="E262" t="str">
            <v>Fresno Intertie</v>
          </cell>
        </row>
        <row r="263">
          <cell r="A263" t="str">
            <v>262</v>
          </cell>
          <cell r="B263" t="str">
            <v>2007734</v>
          </cell>
          <cell r="C263" t="str">
            <v>10917</v>
          </cell>
          <cell r="D263" t="str">
            <v>10853</v>
          </cell>
          <cell r="E263" t="str">
            <v>Fresno Intertie</v>
          </cell>
        </row>
        <row r="264">
          <cell r="A264" t="str">
            <v>263</v>
          </cell>
          <cell r="B264" t="str">
            <v>2007735</v>
          </cell>
          <cell r="C264" t="str">
            <v>10917</v>
          </cell>
          <cell r="D264" t="str">
            <v>10853</v>
          </cell>
          <cell r="E264" t="str">
            <v>Fresno Intertie</v>
          </cell>
        </row>
        <row r="265">
          <cell r="A265" t="str">
            <v>264</v>
          </cell>
          <cell r="B265" t="str">
            <v>2007736</v>
          </cell>
          <cell r="C265" t="str">
            <v>10917</v>
          </cell>
          <cell r="D265" t="str">
            <v>10853</v>
          </cell>
          <cell r="E265" t="str">
            <v>Fresno Intertie</v>
          </cell>
        </row>
        <row r="266">
          <cell r="A266" t="str">
            <v>265</v>
          </cell>
          <cell r="B266" t="str">
            <v>2007737</v>
          </cell>
          <cell r="C266" t="str">
            <v>10917</v>
          </cell>
          <cell r="D266" t="str">
            <v>10853</v>
          </cell>
          <cell r="E266" t="str">
            <v>Fresno Intertie</v>
          </cell>
        </row>
        <row r="267">
          <cell r="A267" t="str">
            <v>266</v>
          </cell>
          <cell r="B267" t="str">
            <v>2008329</v>
          </cell>
          <cell r="C267" t="str">
            <v>10914</v>
          </cell>
          <cell r="D267" t="str">
            <v>10853</v>
          </cell>
          <cell r="E267" t="str">
            <v>Fresno Intertie</v>
          </cell>
        </row>
        <row r="268">
          <cell r="A268" t="str">
            <v>267</v>
          </cell>
          <cell r="B268" t="str">
            <v>2008331</v>
          </cell>
          <cell r="C268" t="str">
            <v>10914</v>
          </cell>
          <cell r="D268" t="str">
            <v>10853</v>
          </cell>
          <cell r="E268" t="str">
            <v>Fresno Intertie</v>
          </cell>
        </row>
        <row r="269">
          <cell r="A269" t="str">
            <v>268</v>
          </cell>
          <cell r="B269" t="str">
            <v>2008333</v>
          </cell>
          <cell r="C269" t="str">
            <v>10914</v>
          </cell>
          <cell r="D269" t="str">
            <v>10853</v>
          </cell>
          <cell r="E269" t="str">
            <v>Fresno Intertie</v>
          </cell>
        </row>
        <row r="270">
          <cell r="A270" t="str">
            <v>269</v>
          </cell>
          <cell r="B270" t="str">
            <v>2008335</v>
          </cell>
          <cell r="C270" t="str">
            <v>10914</v>
          </cell>
          <cell r="D270" t="str">
            <v>10853</v>
          </cell>
          <cell r="E270" t="str">
            <v>Fresno Intertie</v>
          </cell>
        </row>
        <row r="271">
          <cell r="A271" t="str">
            <v>270</v>
          </cell>
          <cell r="B271" t="str">
            <v>2008339</v>
          </cell>
          <cell r="C271" t="str">
            <v>10914</v>
          </cell>
          <cell r="D271" t="str">
            <v>10853</v>
          </cell>
          <cell r="E271" t="str">
            <v>Fresno Intertie</v>
          </cell>
        </row>
        <row r="272">
          <cell r="A272" t="str">
            <v>271</v>
          </cell>
          <cell r="B272" t="str">
            <v>2008340</v>
          </cell>
          <cell r="C272" t="str">
            <v>10914</v>
          </cell>
          <cell r="D272" t="str">
            <v>10853</v>
          </cell>
          <cell r="E272" t="str">
            <v>Fresno Intertie</v>
          </cell>
        </row>
        <row r="273">
          <cell r="A273" t="str">
            <v>272</v>
          </cell>
          <cell r="B273" t="str">
            <v>2008341</v>
          </cell>
          <cell r="C273" t="str">
            <v>10914</v>
          </cell>
          <cell r="D273" t="str">
            <v>10853</v>
          </cell>
          <cell r="E273" t="str">
            <v>Fresno Intertie</v>
          </cell>
        </row>
        <row r="274">
          <cell r="A274" t="str">
            <v>273</v>
          </cell>
          <cell r="B274" t="str">
            <v>2008342</v>
          </cell>
          <cell r="C274" t="str">
            <v>10914</v>
          </cell>
          <cell r="D274" t="str">
            <v>10853</v>
          </cell>
          <cell r="E274" t="str">
            <v>Fresno Intertie</v>
          </cell>
        </row>
        <row r="275">
          <cell r="A275" t="str">
            <v>274</v>
          </cell>
          <cell r="B275" t="str">
            <v>2008343</v>
          </cell>
          <cell r="C275" t="str">
            <v>10914</v>
          </cell>
          <cell r="D275" t="str">
            <v>10853</v>
          </cell>
          <cell r="E275" t="str">
            <v>Fresno Intertie</v>
          </cell>
        </row>
        <row r="276">
          <cell r="A276" t="str">
            <v>275</v>
          </cell>
          <cell r="B276" t="str">
            <v>2008345</v>
          </cell>
          <cell r="C276" t="str">
            <v>10914</v>
          </cell>
          <cell r="D276" t="str">
            <v>10853</v>
          </cell>
          <cell r="E276" t="str">
            <v>Fresno Intertie</v>
          </cell>
        </row>
        <row r="277">
          <cell r="A277" t="str">
            <v>276</v>
          </cell>
          <cell r="B277" t="str">
            <v>2010081</v>
          </cell>
          <cell r="C277" t="str">
            <v>10914</v>
          </cell>
          <cell r="D277" t="str">
            <v>10853</v>
          </cell>
          <cell r="E277" t="str">
            <v>Fresno Intertie</v>
          </cell>
        </row>
        <row r="278">
          <cell r="A278" t="str">
            <v>277</v>
          </cell>
          <cell r="B278" t="str">
            <v>2010082</v>
          </cell>
          <cell r="C278" t="str">
            <v>10914</v>
          </cell>
          <cell r="D278" t="str">
            <v>10853</v>
          </cell>
          <cell r="E278" t="str">
            <v>Fresno Intertie</v>
          </cell>
        </row>
        <row r="279">
          <cell r="A279" t="str">
            <v>278</v>
          </cell>
          <cell r="B279" t="str">
            <v>2010084</v>
          </cell>
          <cell r="C279" t="str">
            <v>10917</v>
          </cell>
          <cell r="D279" t="str">
            <v>10853</v>
          </cell>
          <cell r="E279" t="str">
            <v>Fresno Intertie</v>
          </cell>
        </row>
        <row r="280">
          <cell r="A280" t="str">
            <v>279</v>
          </cell>
          <cell r="B280" t="str">
            <v>8001394</v>
          </cell>
          <cell r="C280" t="str">
            <v>10467</v>
          </cell>
          <cell r="D280" t="str">
            <v>10853</v>
          </cell>
          <cell r="E280" t="str">
            <v>Fresno Intertie</v>
          </cell>
        </row>
        <row r="281">
          <cell r="A281" t="str">
            <v>280</v>
          </cell>
          <cell r="B281" t="str">
            <v>8011918</v>
          </cell>
          <cell r="C281" t="str">
            <v>10472</v>
          </cell>
          <cell r="D281" t="str">
            <v>10853</v>
          </cell>
          <cell r="E281" t="str">
            <v>Fresno Intertie</v>
          </cell>
        </row>
        <row r="282">
          <cell r="A282" t="str">
            <v>281</v>
          </cell>
          <cell r="B282" t="str">
            <v>8011919</v>
          </cell>
          <cell r="C282" t="str">
            <v>10472</v>
          </cell>
          <cell r="D282" t="str">
            <v>10853</v>
          </cell>
          <cell r="E282" t="str">
            <v>Fresno Intertie</v>
          </cell>
        </row>
        <row r="283">
          <cell r="A283" t="str">
            <v>282</v>
          </cell>
          <cell r="B283" t="str">
            <v>8022819</v>
          </cell>
          <cell r="C283" t="str">
            <v>10472</v>
          </cell>
          <cell r="D283" t="str">
            <v>10853</v>
          </cell>
          <cell r="E283" t="str">
            <v>Fresno Intertie</v>
          </cell>
        </row>
        <row r="284">
          <cell r="A284" t="str">
            <v>283</v>
          </cell>
          <cell r="B284" t="str">
            <v>8026056</v>
          </cell>
          <cell r="C284" t="str">
            <v>10472</v>
          </cell>
          <cell r="D284" t="str">
            <v>10853</v>
          </cell>
          <cell r="E284" t="str">
            <v>Fresno Intertie</v>
          </cell>
        </row>
        <row r="285">
          <cell r="A285" t="str">
            <v>284</v>
          </cell>
          <cell r="B285" t="str">
            <v>8035596</v>
          </cell>
          <cell r="C285" t="str">
            <v>10472</v>
          </cell>
          <cell r="D285" t="str">
            <v>10853</v>
          </cell>
          <cell r="E285" t="str">
            <v>Fresno Intertie</v>
          </cell>
        </row>
        <row r="286">
          <cell r="A286" t="str">
            <v>285</v>
          </cell>
          <cell r="B286" t="str">
            <v>2005182</v>
          </cell>
          <cell r="C286" t="str">
            <v>10917</v>
          </cell>
          <cell r="D286" t="str">
            <v>10853</v>
          </cell>
          <cell r="E286" t="str">
            <v>Fresno Intertie</v>
          </cell>
        </row>
        <row r="287">
          <cell r="A287" t="str">
            <v>286</v>
          </cell>
          <cell r="B287" t="str">
            <v>2005183</v>
          </cell>
          <cell r="C287" t="str">
            <v>10917</v>
          </cell>
          <cell r="D287" t="str">
            <v>10853</v>
          </cell>
          <cell r="E287" t="str">
            <v>Fresno Intertie</v>
          </cell>
        </row>
        <row r="288">
          <cell r="A288" t="str">
            <v>287</v>
          </cell>
          <cell r="B288" t="str">
            <v>2005184</v>
          </cell>
          <cell r="C288" t="str">
            <v>10917</v>
          </cell>
          <cell r="D288" t="str">
            <v>10853</v>
          </cell>
          <cell r="E288" t="str">
            <v>Fresno Intertie</v>
          </cell>
        </row>
        <row r="289">
          <cell r="A289" t="str">
            <v>288</v>
          </cell>
          <cell r="B289" t="str">
            <v>2005185</v>
          </cell>
          <cell r="C289" t="str">
            <v>10917</v>
          </cell>
          <cell r="D289" t="str">
            <v>10853</v>
          </cell>
          <cell r="E289" t="str">
            <v>Fresno Intertie</v>
          </cell>
        </row>
        <row r="290">
          <cell r="A290" t="str">
            <v>289</v>
          </cell>
          <cell r="B290" t="str">
            <v>2005186</v>
          </cell>
          <cell r="C290" t="str">
            <v>10917</v>
          </cell>
          <cell r="D290" t="str">
            <v>10853</v>
          </cell>
          <cell r="E290" t="str">
            <v>Fresno Intertie</v>
          </cell>
        </row>
        <row r="291">
          <cell r="A291" t="str">
            <v>290</v>
          </cell>
          <cell r="B291" t="str">
            <v>2005187</v>
          </cell>
          <cell r="C291" t="str">
            <v>10917</v>
          </cell>
          <cell r="D291" t="str">
            <v>10853</v>
          </cell>
          <cell r="E291" t="str">
            <v>Fresno Intertie</v>
          </cell>
        </row>
        <row r="292">
          <cell r="A292" t="str">
            <v>291</v>
          </cell>
          <cell r="B292" t="str">
            <v>2005194</v>
          </cell>
          <cell r="C292" t="str">
            <v>10914</v>
          </cell>
          <cell r="D292" t="str">
            <v>10853</v>
          </cell>
          <cell r="E292" t="str">
            <v>Fresno Intertie</v>
          </cell>
        </row>
        <row r="293">
          <cell r="A293" t="str">
            <v>292</v>
          </cell>
          <cell r="B293" t="str">
            <v>2005195</v>
          </cell>
          <cell r="C293" t="str">
            <v>10914</v>
          </cell>
          <cell r="D293" t="str">
            <v>10853</v>
          </cell>
          <cell r="E293" t="str">
            <v>Fresno Intertie</v>
          </cell>
        </row>
        <row r="294">
          <cell r="A294" t="str">
            <v>293</v>
          </cell>
          <cell r="B294" t="str">
            <v>2005197</v>
          </cell>
          <cell r="C294" t="str">
            <v>10914</v>
          </cell>
          <cell r="D294" t="str">
            <v>10853</v>
          </cell>
          <cell r="E294" t="str">
            <v>Fresno Intertie</v>
          </cell>
        </row>
        <row r="295">
          <cell r="A295" t="str">
            <v>294</v>
          </cell>
          <cell r="B295" t="str">
            <v>2005198</v>
          </cell>
          <cell r="C295" t="str">
            <v>10914</v>
          </cell>
          <cell r="D295" t="str">
            <v>10853</v>
          </cell>
          <cell r="E295" t="str">
            <v>Fresno Intertie</v>
          </cell>
        </row>
        <row r="296">
          <cell r="A296" t="str">
            <v>295</v>
          </cell>
          <cell r="B296" t="str">
            <v>2005200</v>
          </cell>
          <cell r="C296" t="str">
            <v>10914</v>
          </cell>
          <cell r="D296" t="str">
            <v>10853</v>
          </cell>
          <cell r="E296" t="str">
            <v>Fresno Intertie</v>
          </cell>
        </row>
        <row r="297">
          <cell r="A297" t="str">
            <v>296</v>
          </cell>
          <cell r="B297" t="str">
            <v>2005201</v>
          </cell>
          <cell r="C297" t="str">
            <v>10914</v>
          </cell>
          <cell r="D297" t="str">
            <v>10853</v>
          </cell>
          <cell r="E297" t="str">
            <v>Fresno Intertie</v>
          </cell>
        </row>
        <row r="298">
          <cell r="A298" t="str">
            <v>297</v>
          </cell>
          <cell r="B298" t="str">
            <v>2019845</v>
          </cell>
          <cell r="C298" t="str">
            <v>10472</v>
          </cell>
          <cell r="D298" t="str">
            <v>10853</v>
          </cell>
          <cell r="E298" t="str">
            <v>Fresno Intertie</v>
          </cell>
        </row>
        <row r="299">
          <cell r="A299" t="str">
            <v>298</v>
          </cell>
          <cell r="B299" t="str">
            <v>2005192</v>
          </cell>
          <cell r="C299" t="str">
            <v>10916</v>
          </cell>
          <cell r="D299" t="str">
            <v>10855</v>
          </cell>
          <cell r="E299" t="str">
            <v>Moss L Intertie</v>
          </cell>
        </row>
        <row r="300">
          <cell r="A300" t="str">
            <v>299</v>
          </cell>
          <cell r="B300" t="str">
            <v>2005193</v>
          </cell>
          <cell r="C300" t="str">
            <v>10916</v>
          </cell>
          <cell r="D300" t="str">
            <v>10855</v>
          </cell>
          <cell r="E300" t="str">
            <v>Moss L Intertie</v>
          </cell>
        </row>
        <row r="301">
          <cell r="A301" t="str">
            <v>300</v>
          </cell>
          <cell r="B301" t="str">
            <v>2005205</v>
          </cell>
          <cell r="C301" t="str">
            <v>10915</v>
          </cell>
          <cell r="D301" t="str">
            <v>10855</v>
          </cell>
          <cell r="E301" t="str">
            <v>Moss L Intertie</v>
          </cell>
        </row>
        <row r="302">
          <cell r="A302" t="str">
            <v>301</v>
          </cell>
          <cell r="B302" t="str">
            <v>2005206</v>
          </cell>
          <cell r="C302" t="str">
            <v>10915</v>
          </cell>
          <cell r="D302" t="str">
            <v>10855</v>
          </cell>
          <cell r="E302" t="str">
            <v>Moss L Intertie</v>
          </cell>
        </row>
        <row r="303">
          <cell r="A303" t="str">
            <v>302</v>
          </cell>
          <cell r="B303" t="str">
            <v>2004876</v>
          </cell>
          <cell r="C303" t="str">
            <v>10916</v>
          </cell>
          <cell r="D303" t="str">
            <v>10855</v>
          </cell>
          <cell r="E303" t="str">
            <v>Moss L Intertie</v>
          </cell>
        </row>
        <row r="304">
          <cell r="A304" t="str">
            <v>303</v>
          </cell>
          <cell r="B304" t="str">
            <v>2004877</v>
          </cell>
          <cell r="C304" t="str">
            <v>10916</v>
          </cell>
          <cell r="D304" t="str">
            <v>10855</v>
          </cell>
          <cell r="E304" t="str">
            <v>Moss L Intertie</v>
          </cell>
        </row>
        <row r="305">
          <cell r="A305" t="str">
            <v>304</v>
          </cell>
          <cell r="B305" t="str">
            <v>2004878</v>
          </cell>
          <cell r="C305" t="str">
            <v>10916</v>
          </cell>
          <cell r="D305" t="str">
            <v>10855</v>
          </cell>
          <cell r="E305" t="str">
            <v>Moss L Intertie</v>
          </cell>
        </row>
        <row r="306">
          <cell r="A306" t="str">
            <v>305</v>
          </cell>
          <cell r="B306" t="str">
            <v>2004879</v>
          </cell>
          <cell r="C306" t="str">
            <v>10916</v>
          </cell>
          <cell r="D306" t="str">
            <v>10855</v>
          </cell>
          <cell r="E306" t="str">
            <v>Moss L Intertie</v>
          </cell>
        </row>
        <row r="307">
          <cell r="A307" t="str">
            <v>306</v>
          </cell>
          <cell r="B307" t="str">
            <v>2004880</v>
          </cell>
          <cell r="C307" t="str">
            <v>10916</v>
          </cell>
          <cell r="D307" t="str">
            <v>10855</v>
          </cell>
          <cell r="E307" t="str">
            <v>Moss L Intertie</v>
          </cell>
        </row>
        <row r="308">
          <cell r="A308" t="str">
            <v>307</v>
          </cell>
          <cell r="B308" t="str">
            <v>2004889</v>
          </cell>
          <cell r="C308" t="str">
            <v>10915</v>
          </cell>
          <cell r="D308" t="str">
            <v>10855</v>
          </cell>
          <cell r="E308" t="str">
            <v>Moss L Intertie</v>
          </cell>
        </row>
        <row r="309">
          <cell r="A309" t="str">
            <v>308</v>
          </cell>
          <cell r="B309" t="str">
            <v>2004890</v>
          </cell>
          <cell r="C309" t="str">
            <v>10915</v>
          </cell>
          <cell r="D309" t="str">
            <v>10855</v>
          </cell>
          <cell r="E309" t="str">
            <v>Moss L Intertie</v>
          </cell>
        </row>
        <row r="310">
          <cell r="A310" t="str">
            <v>309</v>
          </cell>
          <cell r="B310" t="str">
            <v>2004891</v>
          </cell>
          <cell r="C310" t="str">
            <v>10915</v>
          </cell>
          <cell r="D310" t="str">
            <v>10855</v>
          </cell>
          <cell r="E310" t="str">
            <v>Moss L Intertie</v>
          </cell>
        </row>
        <row r="311">
          <cell r="A311" t="str">
            <v>310</v>
          </cell>
          <cell r="B311" t="str">
            <v>2004892</v>
          </cell>
          <cell r="C311" t="str">
            <v>10915</v>
          </cell>
          <cell r="D311" t="str">
            <v>10855</v>
          </cell>
          <cell r="E311" t="str">
            <v>Moss L Intertie</v>
          </cell>
        </row>
        <row r="312">
          <cell r="A312" t="str">
            <v>311</v>
          </cell>
          <cell r="B312" t="str">
            <v>2004893</v>
          </cell>
          <cell r="C312" t="str">
            <v>10915</v>
          </cell>
          <cell r="D312" t="str">
            <v>10855</v>
          </cell>
          <cell r="E312" t="str">
            <v>Moss L Intertie</v>
          </cell>
        </row>
        <row r="313">
          <cell r="A313" t="str">
            <v>312</v>
          </cell>
          <cell r="B313" t="str">
            <v>2008319</v>
          </cell>
          <cell r="C313" t="str">
            <v>10916</v>
          </cell>
          <cell r="D313" t="str">
            <v>10855</v>
          </cell>
          <cell r="E313" t="str">
            <v>Moss L Intertie</v>
          </cell>
        </row>
        <row r="314">
          <cell r="A314" t="str">
            <v>313</v>
          </cell>
          <cell r="B314" t="str">
            <v>2008321</v>
          </cell>
          <cell r="C314" t="str">
            <v>10916</v>
          </cell>
          <cell r="D314" t="str">
            <v>10855</v>
          </cell>
          <cell r="E314" t="str">
            <v>Moss L Intertie</v>
          </cell>
        </row>
        <row r="315">
          <cell r="A315" t="str">
            <v>314</v>
          </cell>
          <cell r="B315" t="str">
            <v>2008323</v>
          </cell>
          <cell r="C315" t="str">
            <v>10916</v>
          </cell>
          <cell r="D315" t="str">
            <v>10855</v>
          </cell>
          <cell r="E315" t="str">
            <v>Moss L Intertie</v>
          </cell>
        </row>
        <row r="316">
          <cell r="A316" t="str">
            <v>315</v>
          </cell>
          <cell r="B316" t="str">
            <v>2008324</v>
          </cell>
          <cell r="C316" t="str">
            <v>10916</v>
          </cell>
          <cell r="D316" t="str">
            <v>10855</v>
          </cell>
          <cell r="E316" t="str">
            <v>Moss L Intertie</v>
          </cell>
        </row>
        <row r="317">
          <cell r="A317" t="str">
            <v>316</v>
          </cell>
          <cell r="B317" t="str">
            <v>2008325</v>
          </cell>
          <cell r="C317" t="str">
            <v>10916</v>
          </cell>
          <cell r="D317" t="str">
            <v>10855</v>
          </cell>
          <cell r="E317" t="str">
            <v>Moss L Intertie</v>
          </cell>
        </row>
        <row r="318">
          <cell r="A318" t="str">
            <v>317</v>
          </cell>
          <cell r="B318" t="str">
            <v>2008326</v>
          </cell>
          <cell r="C318" t="str">
            <v>10916</v>
          </cell>
          <cell r="D318" t="str">
            <v>10855</v>
          </cell>
          <cell r="E318" t="str">
            <v>Moss L Intertie</v>
          </cell>
        </row>
        <row r="319">
          <cell r="A319" t="str">
            <v>318</v>
          </cell>
          <cell r="B319" t="str">
            <v>2008327</v>
          </cell>
          <cell r="C319" t="str">
            <v>10916</v>
          </cell>
          <cell r="D319" t="str">
            <v>10855</v>
          </cell>
          <cell r="E319" t="str">
            <v>Moss L Intertie</v>
          </cell>
        </row>
        <row r="320">
          <cell r="A320" t="str">
            <v>319</v>
          </cell>
          <cell r="B320" t="str">
            <v>2008384</v>
          </cell>
          <cell r="C320" t="str">
            <v>10915</v>
          </cell>
          <cell r="D320" t="str">
            <v>10855</v>
          </cell>
          <cell r="E320" t="str">
            <v>Moss L Intertie</v>
          </cell>
        </row>
        <row r="321">
          <cell r="A321" t="str">
            <v>320</v>
          </cell>
          <cell r="B321" t="str">
            <v>2008385</v>
          </cell>
          <cell r="C321" t="str">
            <v>10915</v>
          </cell>
          <cell r="D321" t="str">
            <v>10855</v>
          </cell>
          <cell r="E321" t="str">
            <v>Moss L Intertie</v>
          </cell>
        </row>
        <row r="322">
          <cell r="A322" t="str">
            <v>321</v>
          </cell>
          <cell r="B322" t="str">
            <v>2008387</v>
          </cell>
          <cell r="C322" t="str">
            <v>10915</v>
          </cell>
          <cell r="D322" t="str">
            <v>10855</v>
          </cell>
          <cell r="E322" t="str">
            <v>Moss L Intertie</v>
          </cell>
        </row>
        <row r="323">
          <cell r="A323" t="str">
            <v>322</v>
          </cell>
          <cell r="B323" t="str">
            <v>2010083</v>
          </cell>
          <cell r="C323" t="str">
            <v>10915</v>
          </cell>
          <cell r="D323" t="str">
            <v>10855</v>
          </cell>
          <cell r="E323" t="str">
            <v>Moss L Intertie</v>
          </cell>
        </row>
        <row r="324">
          <cell r="A324" t="str">
            <v>323</v>
          </cell>
          <cell r="B324" t="str">
            <v>8021337</v>
          </cell>
          <cell r="C324" t="str">
            <v>10916</v>
          </cell>
          <cell r="D324" t="str">
            <v>10855</v>
          </cell>
          <cell r="E324" t="str">
            <v>Moss L Intertie</v>
          </cell>
        </row>
        <row r="325">
          <cell r="A325" t="str">
            <v>324</v>
          </cell>
          <cell r="B325" t="str">
            <v>2005189</v>
          </cell>
          <cell r="C325" t="str">
            <v>10916</v>
          </cell>
          <cell r="D325" t="str">
            <v>10855</v>
          </cell>
          <cell r="E325" t="str">
            <v>Moss L Intertie</v>
          </cell>
        </row>
        <row r="326">
          <cell r="A326" t="str">
            <v>325</v>
          </cell>
          <cell r="B326" t="str">
            <v>2005190</v>
          </cell>
          <cell r="C326" t="str">
            <v>10916</v>
          </cell>
          <cell r="D326" t="str">
            <v>10855</v>
          </cell>
          <cell r="E326" t="str">
            <v>Moss L Intertie</v>
          </cell>
        </row>
        <row r="327">
          <cell r="A327" t="str">
            <v>326</v>
          </cell>
          <cell r="B327" t="str">
            <v>2005191</v>
          </cell>
          <cell r="C327" t="str">
            <v>10916</v>
          </cell>
          <cell r="D327" t="str">
            <v>10855</v>
          </cell>
          <cell r="E327" t="str">
            <v>Moss L Intertie</v>
          </cell>
        </row>
        <row r="328">
          <cell r="A328" t="str">
            <v>327</v>
          </cell>
          <cell r="B328" t="str">
            <v>2005202</v>
          </cell>
          <cell r="C328" t="str">
            <v>10915</v>
          </cell>
          <cell r="D328" t="str">
            <v>10855</v>
          </cell>
          <cell r="E328" t="str">
            <v>Moss L Intertie</v>
          </cell>
        </row>
        <row r="329">
          <cell r="A329" t="str">
            <v>328</v>
          </cell>
          <cell r="B329" t="str">
            <v>2005203</v>
          </cell>
          <cell r="C329" t="str">
            <v>10915</v>
          </cell>
          <cell r="D329" t="str">
            <v>10855</v>
          </cell>
          <cell r="E329" t="str">
            <v>Moss L Intertie</v>
          </cell>
        </row>
        <row r="330">
          <cell r="A330" t="str">
            <v>329</v>
          </cell>
          <cell r="B330" t="str">
            <v>2005204</v>
          </cell>
          <cell r="C330" t="str">
            <v>10915</v>
          </cell>
          <cell r="D330" t="str">
            <v>10855</v>
          </cell>
          <cell r="E330" t="str">
            <v>Moss L Intertie</v>
          </cell>
        </row>
        <row r="331">
          <cell r="A331" t="str">
            <v>330</v>
          </cell>
          <cell r="B331" t="str">
            <v>2019830</v>
          </cell>
          <cell r="C331" t="str">
            <v>10473</v>
          </cell>
          <cell r="D331" t="str">
            <v>10855</v>
          </cell>
          <cell r="E331" t="str">
            <v>Moss L Intertie</v>
          </cell>
        </row>
        <row r="332">
          <cell r="A332" t="str">
            <v>331</v>
          </cell>
          <cell r="B332" t="str">
            <v>8029096</v>
          </cell>
          <cell r="C332" t="str">
            <v>10476</v>
          </cell>
          <cell r="D332" t="str">
            <v>10879</v>
          </cell>
          <cell r="E332" t="str">
            <v>Trans Projects</v>
          </cell>
        </row>
        <row r="333">
          <cell r="A333" t="str">
            <v>332</v>
          </cell>
          <cell r="B333" t="str">
            <v>8030540</v>
          </cell>
          <cell r="C333" t="str">
            <v>10466</v>
          </cell>
          <cell r="D333" t="str">
            <v>10879</v>
          </cell>
          <cell r="E333" t="str">
            <v>Trans Projects</v>
          </cell>
        </row>
        <row r="334">
          <cell r="A334" t="str">
            <v>333</v>
          </cell>
          <cell r="B334" t="str">
            <v>8030541</v>
          </cell>
          <cell r="C334" t="str">
            <v>10466</v>
          </cell>
          <cell r="D334" t="str">
            <v>10879</v>
          </cell>
          <cell r="E334" t="str">
            <v>Trans Projects</v>
          </cell>
        </row>
        <row r="335">
          <cell r="A335" t="str">
            <v>334</v>
          </cell>
          <cell r="B335" t="str">
            <v>8030542</v>
          </cell>
          <cell r="C335" t="str">
            <v>10466</v>
          </cell>
          <cell r="D335" t="str">
            <v>10879</v>
          </cell>
          <cell r="E335" t="str">
            <v>Trans Projects</v>
          </cell>
        </row>
        <row r="336">
          <cell r="A336" t="str">
            <v>335</v>
          </cell>
          <cell r="B336" t="str">
            <v>2005173</v>
          </cell>
          <cell r="C336" t="str">
            <v>10930</v>
          </cell>
          <cell r="D336" t="str">
            <v>10895</v>
          </cell>
          <cell r="E336" t="str">
            <v>Line Intertie</v>
          </cell>
        </row>
        <row r="337">
          <cell r="A337" t="str">
            <v>336</v>
          </cell>
          <cell r="B337" t="str">
            <v>2005176</v>
          </cell>
          <cell r="C337" t="str">
            <v>10938</v>
          </cell>
          <cell r="D337" t="str">
            <v>10895</v>
          </cell>
          <cell r="E337" t="str">
            <v>Line Intertie</v>
          </cell>
        </row>
        <row r="338">
          <cell r="A338" t="str">
            <v>337</v>
          </cell>
          <cell r="B338" t="str">
            <v>2005179</v>
          </cell>
          <cell r="C338" t="str">
            <v>10938</v>
          </cell>
          <cell r="D338" t="str">
            <v>10895</v>
          </cell>
          <cell r="E338" t="str">
            <v>Line Intertie</v>
          </cell>
        </row>
        <row r="339">
          <cell r="A339" t="str">
            <v>338</v>
          </cell>
          <cell r="B339" t="str">
            <v>2005188</v>
          </cell>
          <cell r="C339" t="str">
            <v>10930</v>
          </cell>
          <cell r="D339" t="str">
            <v>10895</v>
          </cell>
          <cell r="E339" t="str">
            <v>Line Intertie</v>
          </cell>
        </row>
        <row r="340">
          <cell r="A340" t="str">
            <v>339</v>
          </cell>
          <cell r="B340" t="str">
            <v>2005207</v>
          </cell>
          <cell r="C340" t="str">
            <v>10928</v>
          </cell>
          <cell r="D340" t="str">
            <v>10895</v>
          </cell>
          <cell r="E340" t="str">
            <v>Line Intertie</v>
          </cell>
        </row>
        <row r="341">
          <cell r="A341" t="str">
            <v>340</v>
          </cell>
          <cell r="B341" t="str">
            <v>2005208</v>
          </cell>
          <cell r="C341" t="str">
            <v>10938</v>
          </cell>
          <cell r="D341" t="str">
            <v>10895</v>
          </cell>
          <cell r="E341" t="str">
            <v>Line Intertie</v>
          </cell>
        </row>
        <row r="342">
          <cell r="A342" t="str">
            <v>341</v>
          </cell>
          <cell r="B342" t="str">
            <v>2005214</v>
          </cell>
          <cell r="C342" t="str">
            <v>10929</v>
          </cell>
          <cell r="D342" t="str">
            <v>10895</v>
          </cell>
          <cell r="E342" t="str">
            <v>Line Intertie</v>
          </cell>
        </row>
        <row r="343">
          <cell r="A343" t="str">
            <v>342</v>
          </cell>
          <cell r="B343" t="str">
            <v>2005219</v>
          </cell>
          <cell r="C343" t="str">
            <v>10930</v>
          </cell>
          <cell r="D343" t="str">
            <v>10895</v>
          </cell>
          <cell r="E343" t="str">
            <v>Line Intertie</v>
          </cell>
        </row>
        <row r="344">
          <cell r="A344" t="str">
            <v>343</v>
          </cell>
          <cell r="B344" t="str">
            <v>2005222</v>
          </cell>
          <cell r="C344" t="str">
            <v>10930</v>
          </cell>
          <cell r="D344" t="str">
            <v>10895</v>
          </cell>
          <cell r="E344" t="str">
            <v>Line Intertie</v>
          </cell>
        </row>
        <row r="345">
          <cell r="A345" t="str">
            <v>344</v>
          </cell>
          <cell r="B345" t="str">
            <v>2005248</v>
          </cell>
          <cell r="C345" t="str">
            <v>10930</v>
          </cell>
          <cell r="D345" t="str">
            <v>10895</v>
          </cell>
          <cell r="E345" t="str">
            <v>Line Intertie</v>
          </cell>
        </row>
        <row r="346">
          <cell r="A346" t="str">
            <v>345</v>
          </cell>
          <cell r="B346" t="str">
            <v>2005251</v>
          </cell>
          <cell r="C346" t="str">
            <v>10932</v>
          </cell>
          <cell r="D346" t="str">
            <v>10895</v>
          </cell>
          <cell r="E346" t="str">
            <v>Line Intertie</v>
          </cell>
        </row>
        <row r="347">
          <cell r="A347" t="str">
            <v>346</v>
          </cell>
          <cell r="B347" t="str">
            <v>2005268</v>
          </cell>
          <cell r="C347" t="str">
            <v>10930</v>
          </cell>
          <cell r="D347" t="str">
            <v>10895</v>
          </cell>
          <cell r="E347" t="str">
            <v>Line Intertie</v>
          </cell>
        </row>
        <row r="348">
          <cell r="A348" t="str">
            <v>347</v>
          </cell>
          <cell r="B348" t="str">
            <v>2005269</v>
          </cell>
          <cell r="C348" t="str">
            <v>10932</v>
          </cell>
          <cell r="D348" t="str">
            <v>10895</v>
          </cell>
          <cell r="E348" t="str">
            <v>Line Intertie</v>
          </cell>
        </row>
        <row r="349">
          <cell r="A349" t="str">
            <v>348</v>
          </cell>
          <cell r="B349" t="str">
            <v>2005280</v>
          </cell>
          <cell r="C349" t="str">
            <v>10931</v>
          </cell>
          <cell r="D349" t="str">
            <v>10895</v>
          </cell>
          <cell r="E349" t="str">
            <v>Line Intertie</v>
          </cell>
        </row>
        <row r="350">
          <cell r="A350" t="str">
            <v>349</v>
          </cell>
          <cell r="B350" t="str">
            <v>2005283</v>
          </cell>
          <cell r="C350" t="str">
            <v>10931</v>
          </cell>
          <cell r="D350" t="str">
            <v>10895</v>
          </cell>
          <cell r="E350" t="str">
            <v>Line Intertie</v>
          </cell>
        </row>
        <row r="351">
          <cell r="A351" t="str">
            <v>350</v>
          </cell>
          <cell r="B351" t="str">
            <v>2005286</v>
          </cell>
          <cell r="C351" t="str">
            <v>10935</v>
          </cell>
          <cell r="D351" t="str">
            <v>10895</v>
          </cell>
          <cell r="E351" t="str">
            <v>Line Intertie</v>
          </cell>
        </row>
        <row r="352">
          <cell r="A352" t="str">
            <v>351</v>
          </cell>
          <cell r="B352" t="str">
            <v>2005287</v>
          </cell>
          <cell r="C352" t="str">
            <v>10931</v>
          </cell>
          <cell r="D352" t="str">
            <v>10895</v>
          </cell>
          <cell r="E352" t="str">
            <v>Line Intertie</v>
          </cell>
        </row>
        <row r="353">
          <cell r="A353" t="str">
            <v>352</v>
          </cell>
          <cell r="B353" t="str">
            <v>2005289</v>
          </cell>
          <cell r="C353" t="str">
            <v>10933</v>
          </cell>
          <cell r="D353" t="str">
            <v>10895</v>
          </cell>
          <cell r="E353" t="str">
            <v>Line Intertie</v>
          </cell>
        </row>
        <row r="354">
          <cell r="A354" t="str">
            <v>353</v>
          </cell>
          <cell r="B354" t="str">
            <v>2005295</v>
          </cell>
          <cell r="C354" t="str">
            <v>10930</v>
          </cell>
          <cell r="D354" t="str">
            <v>10895</v>
          </cell>
          <cell r="E354" t="str">
            <v>Line Intertie</v>
          </cell>
        </row>
        <row r="355">
          <cell r="A355" t="str">
            <v>354</v>
          </cell>
          <cell r="B355" t="str">
            <v>2005304</v>
          </cell>
          <cell r="C355" t="str">
            <v>10931</v>
          </cell>
          <cell r="D355" t="str">
            <v>10895</v>
          </cell>
          <cell r="E355" t="str">
            <v>Line Intertie</v>
          </cell>
        </row>
        <row r="356">
          <cell r="A356" t="str">
            <v>355</v>
          </cell>
          <cell r="B356" t="str">
            <v>2005305</v>
          </cell>
          <cell r="C356" t="str">
            <v>10932</v>
          </cell>
          <cell r="D356" t="str">
            <v>10895</v>
          </cell>
          <cell r="E356" t="str">
            <v>Line Intertie</v>
          </cell>
        </row>
        <row r="357">
          <cell r="A357" t="str">
            <v>356</v>
          </cell>
          <cell r="B357" t="str">
            <v>2005307</v>
          </cell>
          <cell r="C357" t="str">
            <v>10933</v>
          </cell>
          <cell r="D357" t="str">
            <v>10895</v>
          </cell>
          <cell r="E357" t="str">
            <v>Line Intertie</v>
          </cell>
        </row>
        <row r="358">
          <cell r="A358" t="str">
            <v>357</v>
          </cell>
          <cell r="B358" t="str">
            <v>8001369</v>
          </cell>
          <cell r="C358" t="str">
            <v>10898</v>
          </cell>
          <cell r="D358" t="str">
            <v>10895</v>
          </cell>
          <cell r="E358" t="str">
            <v>Line Intertie</v>
          </cell>
        </row>
        <row r="359">
          <cell r="A359" t="str">
            <v>358</v>
          </cell>
          <cell r="B359" t="str">
            <v>8002061</v>
          </cell>
          <cell r="C359" t="str">
            <v>10896</v>
          </cell>
          <cell r="D359" t="str">
            <v>10895</v>
          </cell>
          <cell r="E359" t="str">
            <v>Line Intertie</v>
          </cell>
        </row>
        <row r="360">
          <cell r="A360" t="str">
            <v>359</v>
          </cell>
          <cell r="B360" t="str">
            <v>8001395</v>
          </cell>
          <cell r="C360" t="str">
            <v>10467</v>
          </cell>
          <cell r="D360" t="str">
            <v>10895</v>
          </cell>
          <cell r="E360" t="str">
            <v>Line Intertie</v>
          </cell>
        </row>
        <row r="361">
          <cell r="A361" t="str">
            <v>360</v>
          </cell>
          <cell r="B361" t="str">
            <v>2008096</v>
          </cell>
          <cell r="C361" t="str">
            <v>10896</v>
          </cell>
          <cell r="D361" t="str">
            <v>10896</v>
          </cell>
          <cell r="E361" t="str">
            <v>Tble Mtn</v>
          </cell>
          <cell r="F361" t="str">
            <v>Sacramento</v>
          </cell>
          <cell r="G361" t="str">
            <v>Wingert</v>
          </cell>
          <cell r="H361" t="str">
            <v>Table Mountain</v>
          </cell>
          <cell r="I361" t="str">
            <v>Hale</v>
          </cell>
          <cell r="J361" t="str">
            <v>10468</v>
          </cell>
          <cell r="K361" t="str">
            <v>10896</v>
          </cell>
        </row>
        <row r="362">
          <cell r="A362" t="str">
            <v>361</v>
          </cell>
          <cell r="B362" t="str">
            <v>2008119</v>
          </cell>
          <cell r="C362" t="str">
            <v>10896</v>
          </cell>
          <cell r="D362" t="str">
            <v>10896</v>
          </cell>
          <cell r="E362" t="str">
            <v>Tble Mtn</v>
          </cell>
          <cell r="F362" t="str">
            <v>Sacramento</v>
          </cell>
          <cell r="G362" t="str">
            <v>Wingert</v>
          </cell>
          <cell r="H362" t="str">
            <v>Table Mountain</v>
          </cell>
          <cell r="I362" t="str">
            <v>Hale</v>
          </cell>
          <cell r="J362" t="str">
            <v>10468</v>
          </cell>
          <cell r="K362" t="str">
            <v>10896</v>
          </cell>
        </row>
        <row r="363">
          <cell r="A363" t="str">
            <v>362</v>
          </cell>
          <cell r="B363" t="str">
            <v>2008142</v>
          </cell>
          <cell r="C363" t="str">
            <v>10896</v>
          </cell>
          <cell r="D363" t="str">
            <v>10896</v>
          </cell>
          <cell r="E363" t="str">
            <v>Tble Mtn</v>
          </cell>
          <cell r="F363" t="str">
            <v>Sacramento</v>
          </cell>
          <cell r="G363" t="str">
            <v>Wingert</v>
          </cell>
          <cell r="H363" t="str">
            <v>Table Mountain</v>
          </cell>
          <cell r="I363" t="str">
            <v>Hale</v>
          </cell>
          <cell r="J363" t="str">
            <v>10468</v>
          </cell>
          <cell r="K363" t="str">
            <v>10896</v>
          </cell>
        </row>
        <row r="364">
          <cell r="A364" t="str">
            <v>363</v>
          </cell>
          <cell r="B364" t="str">
            <v>2008165</v>
          </cell>
          <cell r="C364" t="str">
            <v>10896</v>
          </cell>
          <cell r="D364" t="str">
            <v>10896</v>
          </cell>
          <cell r="E364" t="str">
            <v>Tble Mtn</v>
          </cell>
          <cell r="F364" t="str">
            <v>Sacramento</v>
          </cell>
          <cell r="G364" t="str">
            <v>Wingert</v>
          </cell>
          <cell r="H364" t="str">
            <v>Table Mountain</v>
          </cell>
          <cell r="I364" t="str">
            <v>Hale</v>
          </cell>
          <cell r="J364" t="str">
            <v>10468</v>
          </cell>
          <cell r="K364" t="str">
            <v>10896</v>
          </cell>
        </row>
        <row r="365">
          <cell r="A365" t="str">
            <v>364</v>
          </cell>
          <cell r="B365" t="str">
            <v>2008188</v>
          </cell>
          <cell r="C365" t="str">
            <v>10896</v>
          </cell>
          <cell r="D365" t="str">
            <v>10896</v>
          </cell>
          <cell r="E365" t="str">
            <v>Tble Mtn</v>
          </cell>
          <cell r="F365" t="str">
            <v>Sacramento</v>
          </cell>
          <cell r="G365" t="str">
            <v>Wingert</v>
          </cell>
          <cell r="H365" t="str">
            <v>Table Mountain</v>
          </cell>
          <cell r="I365" t="str">
            <v>Hale</v>
          </cell>
          <cell r="J365" t="str">
            <v>10468</v>
          </cell>
          <cell r="K365" t="str">
            <v>10896</v>
          </cell>
        </row>
        <row r="366">
          <cell r="A366" t="str">
            <v>365</v>
          </cell>
          <cell r="B366" t="str">
            <v>2008211</v>
          </cell>
          <cell r="C366" t="str">
            <v>10896</v>
          </cell>
          <cell r="D366" t="str">
            <v>10896</v>
          </cell>
          <cell r="E366" t="str">
            <v>Tble Mtn</v>
          </cell>
          <cell r="F366" t="str">
            <v>Sacramento</v>
          </cell>
          <cell r="G366" t="str">
            <v>Wingert</v>
          </cell>
          <cell r="H366" t="str">
            <v>Table Mountain</v>
          </cell>
          <cell r="I366" t="str">
            <v>Hale</v>
          </cell>
          <cell r="J366" t="str">
            <v>10468</v>
          </cell>
          <cell r="K366" t="str">
            <v>10896</v>
          </cell>
        </row>
        <row r="367">
          <cell r="A367" t="str">
            <v>366</v>
          </cell>
          <cell r="B367" t="str">
            <v>2008234</v>
          </cell>
          <cell r="C367" t="str">
            <v>10896</v>
          </cell>
          <cell r="D367" t="str">
            <v>10896</v>
          </cell>
          <cell r="E367" t="str">
            <v>Tble Mtn</v>
          </cell>
          <cell r="F367" t="str">
            <v>Sacramento</v>
          </cell>
          <cell r="G367" t="str">
            <v>Wingert</v>
          </cell>
          <cell r="H367" t="str">
            <v>Table Mountain</v>
          </cell>
          <cell r="I367" t="str">
            <v>Hale</v>
          </cell>
          <cell r="J367" t="str">
            <v>10468</v>
          </cell>
          <cell r="K367" t="str">
            <v>10896</v>
          </cell>
        </row>
        <row r="368">
          <cell r="A368" t="str">
            <v>367</v>
          </cell>
          <cell r="B368" t="str">
            <v>2010040</v>
          </cell>
          <cell r="C368" t="str">
            <v>10896</v>
          </cell>
          <cell r="D368" t="str">
            <v>10896</v>
          </cell>
          <cell r="E368" t="str">
            <v>Tble Mtn</v>
          </cell>
          <cell r="F368" t="str">
            <v>Sacramento</v>
          </cell>
          <cell r="G368" t="str">
            <v>Wingert</v>
          </cell>
          <cell r="H368" t="str">
            <v>Table Mountain</v>
          </cell>
          <cell r="I368" t="str">
            <v>Hale</v>
          </cell>
          <cell r="J368" t="str">
            <v>10468</v>
          </cell>
          <cell r="K368" t="str">
            <v>10896</v>
          </cell>
        </row>
        <row r="369">
          <cell r="A369" t="str">
            <v>368</v>
          </cell>
          <cell r="B369" t="str">
            <v>8001407</v>
          </cell>
          <cell r="C369" t="str">
            <v>10896</v>
          </cell>
          <cell r="D369" t="str">
            <v>10896</v>
          </cell>
          <cell r="E369" t="str">
            <v>Tble Mtn</v>
          </cell>
          <cell r="F369" t="str">
            <v>Sacramento</v>
          </cell>
          <cell r="G369" t="str">
            <v>Wingert</v>
          </cell>
          <cell r="H369" t="str">
            <v>Table Mountain</v>
          </cell>
          <cell r="I369" t="str">
            <v>Hale</v>
          </cell>
          <cell r="J369" t="str">
            <v>10468</v>
          </cell>
          <cell r="K369" t="str">
            <v>10896</v>
          </cell>
        </row>
        <row r="370">
          <cell r="A370" t="str">
            <v>369</v>
          </cell>
          <cell r="B370" t="str">
            <v>8001410</v>
          </cell>
          <cell r="C370" t="str">
            <v>10466</v>
          </cell>
          <cell r="D370" t="str">
            <v>10896</v>
          </cell>
          <cell r="E370" t="str">
            <v>Tble Mtn</v>
          </cell>
          <cell r="F370" t="str">
            <v>Sacramento</v>
          </cell>
          <cell r="G370" t="str">
            <v>Wingert</v>
          </cell>
          <cell r="H370" t="str">
            <v>Table Mountain</v>
          </cell>
          <cell r="I370" t="str">
            <v>Hale</v>
          </cell>
          <cell r="J370" t="str">
            <v>10468</v>
          </cell>
          <cell r="K370" t="str">
            <v>10896</v>
          </cell>
        </row>
        <row r="371">
          <cell r="A371" t="str">
            <v>370</v>
          </cell>
          <cell r="B371" t="str">
            <v>8001413</v>
          </cell>
          <cell r="C371" t="str">
            <v>10896</v>
          </cell>
          <cell r="D371" t="str">
            <v>10896</v>
          </cell>
          <cell r="E371" t="str">
            <v>Tble Mtn</v>
          </cell>
          <cell r="F371" t="str">
            <v>Sacramento</v>
          </cell>
          <cell r="G371" t="str">
            <v>Wingert</v>
          </cell>
          <cell r="H371" t="str">
            <v>Table Mountain</v>
          </cell>
          <cell r="I371" t="str">
            <v>Hale</v>
          </cell>
          <cell r="J371" t="str">
            <v>10468</v>
          </cell>
          <cell r="K371" t="str">
            <v>10896</v>
          </cell>
        </row>
        <row r="372">
          <cell r="A372" t="str">
            <v>371</v>
          </cell>
          <cell r="B372" t="str">
            <v>8017837</v>
          </cell>
          <cell r="C372" t="str">
            <v>10468</v>
          </cell>
          <cell r="D372" t="str">
            <v>10896</v>
          </cell>
          <cell r="E372" t="str">
            <v>Tble Mtn</v>
          </cell>
          <cell r="F372" t="str">
            <v>Sacramento</v>
          </cell>
          <cell r="G372" t="str">
            <v>Wingert</v>
          </cell>
          <cell r="H372" t="str">
            <v>Table Mountain</v>
          </cell>
          <cell r="I372" t="str">
            <v>Hale</v>
          </cell>
          <cell r="J372" t="str">
            <v>10468</v>
          </cell>
          <cell r="K372" t="str">
            <v>10896</v>
          </cell>
        </row>
        <row r="373">
          <cell r="A373" t="str">
            <v>372</v>
          </cell>
          <cell r="B373" t="str">
            <v>8030657</v>
          </cell>
          <cell r="C373" t="str">
            <v>10468</v>
          </cell>
          <cell r="D373" t="str">
            <v>10896</v>
          </cell>
          <cell r="E373" t="str">
            <v>Tble Mtn</v>
          </cell>
          <cell r="F373" t="str">
            <v>Sacramento</v>
          </cell>
          <cell r="G373" t="str">
            <v>Wingert</v>
          </cell>
          <cell r="H373" t="str">
            <v>Table Mountain</v>
          </cell>
          <cell r="I373" t="str">
            <v>Hale</v>
          </cell>
          <cell r="J373" t="str">
            <v>10468</v>
          </cell>
          <cell r="K373" t="str">
            <v>10896</v>
          </cell>
        </row>
        <row r="374">
          <cell r="A374" t="str">
            <v>373</v>
          </cell>
          <cell r="B374" t="str">
            <v>2005044</v>
          </cell>
          <cell r="C374" t="str">
            <v>10896</v>
          </cell>
          <cell r="D374" t="str">
            <v>10896</v>
          </cell>
          <cell r="E374" t="str">
            <v>Tble Mtn</v>
          </cell>
          <cell r="F374" t="str">
            <v>Sacramento</v>
          </cell>
          <cell r="G374" t="str">
            <v>Wingert</v>
          </cell>
          <cell r="H374" t="str">
            <v>Table Mountain</v>
          </cell>
          <cell r="I374" t="str">
            <v>Hale</v>
          </cell>
          <cell r="J374" t="str">
            <v>10468</v>
          </cell>
          <cell r="K374" t="str">
            <v>10896</v>
          </cell>
        </row>
        <row r="375">
          <cell r="A375" t="str">
            <v>374</v>
          </cell>
          <cell r="B375" t="str">
            <v>2019835</v>
          </cell>
          <cell r="C375" t="str">
            <v>10468</v>
          </cell>
          <cell r="D375" t="str">
            <v>10896</v>
          </cell>
          <cell r="E375" t="str">
            <v>Tble Mtn</v>
          </cell>
          <cell r="F375" t="str">
            <v>Sacramento</v>
          </cell>
          <cell r="G375" t="str">
            <v>Wingert</v>
          </cell>
          <cell r="H375" t="str">
            <v>Table Mountain</v>
          </cell>
          <cell r="I375" t="str">
            <v>Hale</v>
          </cell>
          <cell r="J375" t="str">
            <v>10468</v>
          </cell>
          <cell r="K375" t="str">
            <v>10896</v>
          </cell>
        </row>
        <row r="376">
          <cell r="A376" t="str">
            <v>375</v>
          </cell>
          <cell r="B376" t="str">
            <v>8008016</v>
          </cell>
          <cell r="C376" t="str">
            <v>10896</v>
          </cell>
          <cell r="D376" t="str">
            <v>10896</v>
          </cell>
          <cell r="E376" t="str">
            <v>Tble Mtn</v>
          </cell>
          <cell r="F376" t="str">
            <v>Sacramento</v>
          </cell>
          <cell r="G376" t="str">
            <v>Wingert</v>
          </cell>
          <cell r="H376" t="str">
            <v>Table Mountain</v>
          </cell>
          <cell r="I376" t="str">
            <v>Hale</v>
          </cell>
          <cell r="J376" t="str">
            <v>10468</v>
          </cell>
          <cell r="K376" t="str">
            <v>10896</v>
          </cell>
        </row>
        <row r="377">
          <cell r="A377" t="str">
            <v>376</v>
          </cell>
          <cell r="B377" t="str">
            <v>8000536</v>
          </cell>
          <cell r="C377" t="str">
            <v>10468</v>
          </cell>
          <cell r="D377" t="str">
            <v>10896</v>
          </cell>
          <cell r="E377" t="str">
            <v>Tble Mtn</v>
          </cell>
          <cell r="F377" t="str">
            <v>Sacramento</v>
          </cell>
          <cell r="G377" t="str">
            <v>Wingert</v>
          </cell>
          <cell r="H377" t="str">
            <v>Table Mountain</v>
          </cell>
          <cell r="I377" t="str">
            <v>Hale</v>
          </cell>
          <cell r="J377" t="str">
            <v>10468</v>
          </cell>
          <cell r="K377" t="str">
            <v>10896</v>
          </cell>
        </row>
        <row r="378">
          <cell r="A378" t="str">
            <v>377</v>
          </cell>
          <cell r="B378" t="str">
            <v>8026236</v>
          </cell>
          <cell r="C378" t="str">
            <v>10466</v>
          </cell>
          <cell r="D378" t="str">
            <v>10896</v>
          </cell>
          <cell r="E378" t="str">
            <v>Tble Mtn</v>
          </cell>
          <cell r="F378" t="str">
            <v>Sacramento</v>
          </cell>
          <cell r="G378" t="str">
            <v>Wingert</v>
          </cell>
          <cell r="H378" t="str">
            <v>Table Mountain</v>
          </cell>
          <cell r="I378" t="str">
            <v>Hale</v>
          </cell>
          <cell r="J378" t="str">
            <v>10468</v>
          </cell>
          <cell r="K378" t="str">
            <v>10896</v>
          </cell>
        </row>
        <row r="379">
          <cell r="A379" t="str">
            <v>378</v>
          </cell>
          <cell r="B379" t="str">
            <v>2008097</v>
          </cell>
          <cell r="C379" t="str">
            <v>10897</v>
          </cell>
          <cell r="D379" t="str">
            <v>10897</v>
          </cell>
          <cell r="E379" t="str">
            <v>Stockton</v>
          </cell>
          <cell r="F379" t="str">
            <v>Sacramento</v>
          </cell>
          <cell r="G379" t="str">
            <v>Wingert</v>
          </cell>
          <cell r="H379" t="str">
            <v>Stockton</v>
          </cell>
          <cell r="I379" t="str">
            <v>Raney</v>
          </cell>
          <cell r="J379" t="str">
            <v>10468</v>
          </cell>
          <cell r="K379" t="str">
            <v>10897</v>
          </cell>
        </row>
        <row r="380">
          <cell r="A380" t="str">
            <v>379</v>
          </cell>
          <cell r="B380" t="str">
            <v>2008120</v>
          </cell>
          <cell r="C380" t="str">
            <v>10897</v>
          </cell>
          <cell r="D380" t="str">
            <v>10897</v>
          </cell>
          <cell r="E380" t="str">
            <v>Stockton</v>
          </cell>
          <cell r="F380" t="str">
            <v>Sacramento</v>
          </cell>
          <cell r="G380" t="str">
            <v>Wingert</v>
          </cell>
          <cell r="H380" t="str">
            <v>Stockton</v>
          </cell>
          <cell r="I380" t="str">
            <v>Raney</v>
          </cell>
          <cell r="J380" t="str">
            <v>10468</v>
          </cell>
          <cell r="K380" t="str">
            <v>10897</v>
          </cell>
        </row>
        <row r="381">
          <cell r="A381" t="str">
            <v>380</v>
          </cell>
          <cell r="B381" t="str">
            <v>2008143</v>
          </cell>
          <cell r="C381" t="str">
            <v>10897</v>
          </cell>
          <cell r="D381" t="str">
            <v>10897</v>
          </cell>
          <cell r="E381" t="str">
            <v>Stockton</v>
          </cell>
          <cell r="F381" t="str">
            <v>Sacramento</v>
          </cell>
          <cell r="G381" t="str">
            <v>Wingert</v>
          </cell>
          <cell r="H381" t="str">
            <v>Stockton</v>
          </cell>
          <cell r="I381" t="str">
            <v>Raney</v>
          </cell>
          <cell r="J381" t="str">
            <v>10468</v>
          </cell>
          <cell r="K381" t="str">
            <v>10897</v>
          </cell>
        </row>
        <row r="382">
          <cell r="A382" t="str">
            <v>381</v>
          </cell>
          <cell r="B382" t="str">
            <v>2008166</v>
          </cell>
          <cell r="C382" t="str">
            <v>10897</v>
          </cell>
          <cell r="D382" t="str">
            <v>10897</v>
          </cell>
          <cell r="E382" t="str">
            <v>Stockton</v>
          </cell>
          <cell r="F382" t="str">
            <v>Sacramento</v>
          </cell>
          <cell r="G382" t="str">
            <v>Wingert</v>
          </cell>
          <cell r="H382" t="str">
            <v>Stockton</v>
          </cell>
          <cell r="I382" t="str">
            <v>Raney</v>
          </cell>
          <cell r="J382" t="str">
            <v>10468</v>
          </cell>
          <cell r="K382" t="str">
            <v>10897</v>
          </cell>
        </row>
        <row r="383">
          <cell r="A383" t="str">
            <v>382</v>
          </cell>
          <cell r="B383" t="str">
            <v>2008189</v>
          </cell>
          <cell r="C383" t="str">
            <v>10897</v>
          </cell>
          <cell r="D383" t="str">
            <v>10897</v>
          </cell>
          <cell r="E383" t="str">
            <v>Stockton</v>
          </cell>
          <cell r="F383" t="str">
            <v>Sacramento</v>
          </cell>
          <cell r="G383" t="str">
            <v>Wingert</v>
          </cell>
          <cell r="H383" t="str">
            <v>Stockton</v>
          </cell>
          <cell r="I383" t="str">
            <v>Raney</v>
          </cell>
          <cell r="J383" t="str">
            <v>10468</v>
          </cell>
          <cell r="K383" t="str">
            <v>10897</v>
          </cell>
        </row>
        <row r="384">
          <cell r="A384" t="str">
            <v>383</v>
          </cell>
          <cell r="B384" t="str">
            <v>2008212</v>
          </cell>
          <cell r="C384" t="str">
            <v>10897</v>
          </cell>
          <cell r="D384" t="str">
            <v>10897</v>
          </cell>
          <cell r="E384" t="str">
            <v>Stockton</v>
          </cell>
          <cell r="F384" t="str">
            <v>Sacramento</v>
          </cell>
          <cell r="G384" t="str">
            <v>Wingert</v>
          </cell>
          <cell r="H384" t="str">
            <v>Stockton</v>
          </cell>
          <cell r="I384" t="str">
            <v>Raney</v>
          </cell>
          <cell r="J384" t="str">
            <v>10468</v>
          </cell>
          <cell r="K384" t="str">
            <v>10897</v>
          </cell>
        </row>
        <row r="385">
          <cell r="A385" t="str">
            <v>384</v>
          </cell>
          <cell r="B385" t="str">
            <v>2008235</v>
          </cell>
          <cell r="C385" t="str">
            <v>10897</v>
          </cell>
          <cell r="D385" t="str">
            <v>10897</v>
          </cell>
          <cell r="E385" t="str">
            <v>Stockton</v>
          </cell>
          <cell r="F385" t="str">
            <v>Sacramento</v>
          </cell>
          <cell r="G385" t="str">
            <v>Wingert</v>
          </cell>
          <cell r="H385" t="str">
            <v>Stockton</v>
          </cell>
          <cell r="I385" t="str">
            <v>Raney</v>
          </cell>
          <cell r="J385" t="str">
            <v>10468</v>
          </cell>
          <cell r="K385" t="str">
            <v>10897</v>
          </cell>
        </row>
        <row r="386">
          <cell r="A386" t="str">
            <v>385</v>
          </cell>
          <cell r="B386" t="str">
            <v>2010042</v>
          </cell>
          <cell r="C386" t="str">
            <v>10897</v>
          </cell>
          <cell r="D386" t="str">
            <v>10897</v>
          </cell>
          <cell r="E386" t="str">
            <v>Stockton</v>
          </cell>
          <cell r="F386" t="str">
            <v>Sacramento</v>
          </cell>
          <cell r="G386" t="str">
            <v>Wingert</v>
          </cell>
          <cell r="H386" t="str">
            <v>Stockton</v>
          </cell>
          <cell r="I386" t="str">
            <v>Raney</v>
          </cell>
          <cell r="J386" t="str">
            <v>10468</v>
          </cell>
          <cell r="K386" t="str">
            <v>10897</v>
          </cell>
        </row>
        <row r="387">
          <cell r="A387" t="str">
            <v>386</v>
          </cell>
          <cell r="B387" t="str">
            <v>8003594</v>
          </cell>
          <cell r="C387" t="str">
            <v>10468</v>
          </cell>
          <cell r="D387" t="str">
            <v>10897</v>
          </cell>
          <cell r="E387" t="str">
            <v>Stockton</v>
          </cell>
          <cell r="F387" t="str">
            <v>Sacramento</v>
          </cell>
          <cell r="G387" t="str">
            <v>Wingert</v>
          </cell>
          <cell r="H387" t="str">
            <v>Stockton</v>
          </cell>
          <cell r="I387" t="str">
            <v>Raney</v>
          </cell>
          <cell r="J387" t="str">
            <v>10468</v>
          </cell>
          <cell r="K387" t="str">
            <v>10897</v>
          </cell>
        </row>
        <row r="388">
          <cell r="A388" t="str">
            <v>387</v>
          </cell>
          <cell r="B388" t="str">
            <v>2005045</v>
          </cell>
          <cell r="C388" t="str">
            <v>10897</v>
          </cell>
          <cell r="D388" t="str">
            <v>10897</v>
          </cell>
          <cell r="E388" t="str">
            <v>Stockton</v>
          </cell>
          <cell r="F388" t="str">
            <v>Sacramento</v>
          </cell>
          <cell r="G388" t="str">
            <v>Wingert</v>
          </cell>
          <cell r="H388" t="str">
            <v>Stockton</v>
          </cell>
          <cell r="I388" t="str">
            <v>Raney</v>
          </cell>
          <cell r="J388" t="str">
            <v>10468</v>
          </cell>
          <cell r="K388" t="str">
            <v>10897</v>
          </cell>
        </row>
        <row r="389">
          <cell r="A389" t="str">
            <v>388</v>
          </cell>
          <cell r="B389" t="str">
            <v>2019834</v>
          </cell>
          <cell r="C389" t="str">
            <v>10468</v>
          </cell>
          <cell r="D389" t="str">
            <v>10897</v>
          </cell>
          <cell r="E389" t="str">
            <v>Stockton</v>
          </cell>
          <cell r="F389" t="str">
            <v>Sacramento</v>
          </cell>
          <cell r="G389" t="str">
            <v>Wingert</v>
          </cell>
          <cell r="H389" t="str">
            <v>Stockton</v>
          </cell>
          <cell r="I389" t="str">
            <v>Raney</v>
          </cell>
          <cell r="J389" t="str">
            <v>10468</v>
          </cell>
          <cell r="K389" t="str">
            <v>10897</v>
          </cell>
        </row>
        <row r="390">
          <cell r="A390" t="str">
            <v>389</v>
          </cell>
          <cell r="B390" t="str">
            <v>8008017</v>
          </cell>
          <cell r="C390" t="str">
            <v>10897</v>
          </cell>
          <cell r="D390" t="str">
            <v>10897</v>
          </cell>
          <cell r="E390" t="str">
            <v>Stockton</v>
          </cell>
          <cell r="F390" t="str">
            <v>Sacramento</v>
          </cell>
          <cell r="G390" t="str">
            <v>Wingert</v>
          </cell>
          <cell r="H390" t="str">
            <v>Stockton</v>
          </cell>
          <cell r="I390" t="str">
            <v>Raney</v>
          </cell>
          <cell r="J390" t="str">
            <v>10468</v>
          </cell>
          <cell r="K390" t="str">
            <v>10897</v>
          </cell>
        </row>
        <row r="391">
          <cell r="A391" t="str">
            <v>390</v>
          </cell>
          <cell r="B391" t="str">
            <v>8012560</v>
          </cell>
          <cell r="C391" t="str">
            <v>10897</v>
          </cell>
          <cell r="D391" t="str">
            <v>10897</v>
          </cell>
          <cell r="E391" t="str">
            <v>Stockton</v>
          </cell>
          <cell r="F391" t="str">
            <v>Sacramento</v>
          </cell>
          <cell r="G391" t="str">
            <v>Wingert</v>
          </cell>
          <cell r="H391" t="str">
            <v>Stockton</v>
          </cell>
          <cell r="I391" t="str">
            <v>Raney</v>
          </cell>
          <cell r="J391" t="str">
            <v>10468</v>
          </cell>
          <cell r="K391" t="str">
            <v>10897</v>
          </cell>
        </row>
        <row r="392">
          <cell r="A392" t="str">
            <v>391</v>
          </cell>
          <cell r="B392" t="str">
            <v>2008098</v>
          </cell>
          <cell r="C392" t="str">
            <v>10898</v>
          </cell>
          <cell r="D392" t="str">
            <v>10898</v>
          </cell>
          <cell r="E392" t="str">
            <v>Cottonwood</v>
          </cell>
          <cell r="F392" t="str">
            <v>Sacramento</v>
          </cell>
          <cell r="G392" t="str">
            <v>Wingert</v>
          </cell>
          <cell r="H392" t="str">
            <v>Cottonwood</v>
          </cell>
          <cell r="I392" t="str">
            <v>O'Connell</v>
          </cell>
          <cell r="J392" t="str">
            <v>10468</v>
          </cell>
          <cell r="K392" t="str">
            <v>10898</v>
          </cell>
        </row>
        <row r="393">
          <cell r="A393" t="str">
            <v>392</v>
          </cell>
          <cell r="B393" t="str">
            <v>2008121</v>
          </cell>
          <cell r="C393" t="str">
            <v>10898</v>
          </cell>
          <cell r="D393" t="str">
            <v>10898</v>
          </cell>
          <cell r="E393" t="str">
            <v>Cottonwood</v>
          </cell>
          <cell r="F393" t="str">
            <v>Sacramento</v>
          </cell>
          <cell r="G393" t="str">
            <v>Wingert</v>
          </cell>
          <cell r="H393" t="str">
            <v>Cottonwood</v>
          </cell>
          <cell r="I393" t="str">
            <v>O'Connell</v>
          </cell>
          <cell r="J393" t="str">
            <v>10468</v>
          </cell>
          <cell r="K393" t="str">
            <v>10898</v>
          </cell>
        </row>
        <row r="394">
          <cell r="A394" t="str">
            <v>393</v>
          </cell>
          <cell r="B394" t="str">
            <v>2008144</v>
          </cell>
          <cell r="C394" t="str">
            <v>10898</v>
          </cell>
          <cell r="D394" t="str">
            <v>10898</v>
          </cell>
          <cell r="E394" t="str">
            <v>Cottonwood</v>
          </cell>
          <cell r="F394" t="str">
            <v>Sacramento</v>
          </cell>
          <cell r="G394" t="str">
            <v>Wingert</v>
          </cell>
          <cell r="H394" t="str">
            <v>Cottonwood</v>
          </cell>
          <cell r="I394" t="str">
            <v>O'Connell</v>
          </cell>
          <cell r="J394" t="str">
            <v>10468</v>
          </cell>
          <cell r="K394" t="str">
            <v>10898</v>
          </cell>
        </row>
        <row r="395">
          <cell r="A395" t="str">
            <v>394</v>
          </cell>
          <cell r="B395" t="str">
            <v>2008167</v>
          </cell>
          <cell r="C395" t="str">
            <v>10898</v>
          </cell>
          <cell r="D395" t="str">
            <v>10898</v>
          </cell>
          <cell r="E395" t="str">
            <v>Cottonwood</v>
          </cell>
          <cell r="F395" t="str">
            <v>Sacramento</v>
          </cell>
          <cell r="G395" t="str">
            <v>Wingert</v>
          </cell>
          <cell r="H395" t="str">
            <v>Cottonwood</v>
          </cell>
          <cell r="I395" t="str">
            <v>O'Connell</v>
          </cell>
          <cell r="J395" t="str">
            <v>10468</v>
          </cell>
          <cell r="K395" t="str">
            <v>10898</v>
          </cell>
        </row>
        <row r="396">
          <cell r="A396" t="str">
            <v>395</v>
          </cell>
          <cell r="B396" t="str">
            <v>2008190</v>
          </cell>
          <cell r="C396" t="str">
            <v>10898</v>
          </cell>
          <cell r="D396" t="str">
            <v>10898</v>
          </cell>
          <cell r="E396" t="str">
            <v>Cottonwood</v>
          </cell>
          <cell r="F396" t="str">
            <v>Sacramento</v>
          </cell>
          <cell r="G396" t="str">
            <v>Wingert</v>
          </cell>
          <cell r="H396" t="str">
            <v>Cottonwood</v>
          </cell>
          <cell r="I396" t="str">
            <v>O'Connell</v>
          </cell>
          <cell r="J396" t="str">
            <v>10468</v>
          </cell>
          <cell r="K396" t="str">
            <v>10898</v>
          </cell>
        </row>
        <row r="397">
          <cell r="A397" t="str">
            <v>396</v>
          </cell>
          <cell r="B397" t="str">
            <v>2008213</v>
          </cell>
          <cell r="C397" t="str">
            <v>10898</v>
          </cell>
          <cell r="D397" t="str">
            <v>10898</v>
          </cell>
          <cell r="E397" t="str">
            <v>Cottonwood</v>
          </cell>
          <cell r="F397" t="str">
            <v>Sacramento</v>
          </cell>
          <cell r="G397" t="str">
            <v>Wingert</v>
          </cell>
          <cell r="H397" t="str">
            <v>Cottonwood</v>
          </cell>
          <cell r="I397" t="str">
            <v>O'Connell</v>
          </cell>
          <cell r="J397" t="str">
            <v>10468</v>
          </cell>
          <cell r="K397" t="str">
            <v>10898</v>
          </cell>
        </row>
        <row r="398">
          <cell r="A398" t="str">
            <v>397</v>
          </cell>
          <cell r="B398" t="str">
            <v>2008236</v>
          </cell>
          <cell r="C398" t="str">
            <v>10898</v>
          </cell>
          <cell r="D398" t="str">
            <v>10898</v>
          </cell>
          <cell r="E398" t="str">
            <v>Cottonwood</v>
          </cell>
          <cell r="F398" t="str">
            <v>Sacramento</v>
          </cell>
          <cell r="G398" t="str">
            <v>Wingert</v>
          </cell>
          <cell r="H398" t="str">
            <v>Cottonwood</v>
          </cell>
          <cell r="I398" t="str">
            <v>O'Connell</v>
          </cell>
          <cell r="J398" t="str">
            <v>10468</v>
          </cell>
          <cell r="K398" t="str">
            <v>10898</v>
          </cell>
        </row>
        <row r="399">
          <cell r="A399" t="str">
            <v>398</v>
          </cell>
          <cell r="B399" t="str">
            <v>2010044</v>
          </cell>
          <cell r="C399" t="str">
            <v>10898</v>
          </cell>
          <cell r="D399" t="str">
            <v>10898</v>
          </cell>
          <cell r="E399" t="str">
            <v>Cottonwood</v>
          </cell>
          <cell r="F399" t="str">
            <v>Sacramento</v>
          </cell>
          <cell r="G399" t="str">
            <v>Wingert</v>
          </cell>
          <cell r="H399" t="str">
            <v>Cottonwood</v>
          </cell>
          <cell r="I399" t="str">
            <v>O'Connell</v>
          </cell>
          <cell r="J399" t="str">
            <v>10468</v>
          </cell>
          <cell r="K399" t="str">
            <v>10898</v>
          </cell>
        </row>
        <row r="400">
          <cell r="A400" t="str">
            <v>399</v>
          </cell>
          <cell r="B400" t="str">
            <v>8012438</v>
          </cell>
          <cell r="C400" t="str">
            <v>10468</v>
          </cell>
          <cell r="D400" t="str">
            <v>10898</v>
          </cell>
          <cell r="E400" t="str">
            <v>Cottonwood</v>
          </cell>
          <cell r="F400" t="str">
            <v>Sacramento</v>
          </cell>
          <cell r="G400" t="str">
            <v>Wingert</v>
          </cell>
          <cell r="H400" t="str">
            <v>Cottonwood</v>
          </cell>
          <cell r="I400" t="str">
            <v>O'Connell</v>
          </cell>
          <cell r="J400" t="str">
            <v>10468</v>
          </cell>
          <cell r="K400" t="str">
            <v>10898</v>
          </cell>
        </row>
        <row r="401">
          <cell r="A401" t="str">
            <v>400</v>
          </cell>
          <cell r="B401" t="str">
            <v>8032660</v>
          </cell>
          <cell r="C401" t="str">
            <v>10468</v>
          </cell>
          <cell r="D401" t="str">
            <v>10898</v>
          </cell>
          <cell r="E401" t="str">
            <v>Cottonwood</v>
          </cell>
          <cell r="F401" t="str">
            <v>Sacramento</v>
          </cell>
          <cell r="G401" t="str">
            <v>Wingert</v>
          </cell>
          <cell r="H401" t="str">
            <v>Cottonwood</v>
          </cell>
          <cell r="I401" t="str">
            <v>O'Connell</v>
          </cell>
          <cell r="J401" t="str">
            <v>10468</v>
          </cell>
          <cell r="K401" t="str">
            <v>10898</v>
          </cell>
        </row>
        <row r="402">
          <cell r="A402" t="str">
            <v>401</v>
          </cell>
          <cell r="B402" t="str">
            <v>8033856</v>
          </cell>
          <cell r="C402" t="str">
            <v>10468</v>
          </cell>
          <cell r="D402" t="str">
            <v>10898</v>
          </cell>
          <cell r="E402" t="str">
            <v>Cottonwood</v>
          </cell>
          <cell r="F402" t="str">
            <v>Sacramento</v>
          </cell>
          <cell r="G402" t="str">
            <v>Wingert</v>
          </cell>
          <cell r="H402" t="str">
            <v>Cottonwood</v>
          </cell>
          <cell r="I402" t="str">
            <v>O'Connell</v>
          </cell>
          <cell r="J402" t="str">
            <v>10468</v>
          </cell>
          <cell r="K402" t="str">
            <v>10898</v>
          </cell>
        </row>
        <row r="403">
          <cell r="A403" t="str">
            <v>402</v>
          </cell>
          <cell r="B403" t="str">
            <v>2005046</v>
          </cell>
          <cell r="C403" t="str">
            <v>10898</v>
          </cell>
          <cell r="D403" t="str">
            <v>10898</v>
          </cell>
          <cell r="E403" t="str">
            <v>Cottonwood</v>
          </cell>
          <cell r="F403" t="str">
            <v>Sacramento</v>
          </cell>
          <cell r="G403" t="str">
            <v>Wingert</v>
          </cell>
          <cell r="H403" t="str">
            <v>Cottonwood</v>
          </cell>
          <cell r="I403" t="str">
            <v>O'Connell</v>
          </cell>
          <cell r="J403" t="str">
            <v>10468</v>
          </cell>
          <cell r="K403" t="str">
            <v>10898</v>
          </cell>
        </row>
        <row r="404">
          <cell r="A404" t="str">
            <v>403</v>
          </cell>
          <cell r="B404" t="str">
            <v>2019831</v>
          </cell>
          <cell r="C404" t="str">
            <v>10468</v>
          </cell>
          <cell r="D404" t="str">
            <v>10898</v>
          </cell>
          <cell r="E404" t="str">
            <v>Cottonwood</v>
          </cell>
          <cell r="F404" t="str">
            <v>Sacramento</v>
          </cell>
          <cell r="G404" t="str">
            <v>Wingert</v>
          </cell>
          <cell r="H404" t="str">
            <v>Cottonwood</v>
          </cell>
          <cell r="I404" t="str">
            <v>O'Connell</v>
          </cell>
          <cell r="J404" t="str">
            <v>10468</v>
          </cell>
          <cell r="K404" t="str">
            <v>10898</v>
          </cell>
        </row>
        <row r="405">
          <cell r="A405" t="str">
            <v>404</v>
          </cell>
          <cell r="B405" t="str">
            <v>8008018</v>
          </cell>
          <cell r="C405" t="str">
            <v>10898</v>
          </cell>
          <cell r="D405" t="str">
            <v>10898</v>
          </cell>
          <cell r="E405" t="str">
            <v>Cottonwood</v>
          </cell>
          <cell r="F405" t="str">
            <v>Sacramento</v>
          </cell>
          <cell r="G405" t="str">
            <v>Wingert</v>
          </cell>
          <cell r="H405" t="str">
            <v>Cottonwood</v>
          </cell>
          <cell r="I405" t="str">
            <v>O'Connell</v>
          </cell>
          <cell r="J405" t="str">
            <v>10468</v>
          </cell>
          <cell r="K405" t="str">
            <v>10898</v>
          </cell>
        </row>
        <row r="406">
          <cell r="A406" t="str">
            <v>405</v>
          </cell>
          <cell r="B406" t="str">
            <v>8001974</v>
          </cell>
          <cell r="C406" t="str">
            <v>10468</v>
          </cell>
          <cell r="D406" t="str">
            <v>10898</v>
          </cell>
          <cell r="E406" t="str">
            <v>Cottonwood</v>
          </cell>
          <cell r="F406" t="str">
            <v>Sacramento</v>
          </cell>
          <cell r="G406" t="str">
            <v>Wingert</v>
          </cell>
          <cell r="H406" t="str">
            <v>Cottonwood</v>
          </cell>
          <cell r="I406" t="str">
            <v>O'Connell</v>
          </cell>
          <cell r="J406" t="str">
            <v>10468</v>
          </cell>
          <cell r="K406" t="str">
            <v>10898</v>
          </cell>
        </row>
        <row r="407">
          <cell r="A407" t="str">
            <v>406</v>
          </cell>
          <cell r="B407" t="str">
            <v>2008099</v>
          </cell>
          <cell r="C407" t="str">
            <v>10899</v>
          </cell>
          <cell r="D407" t="str">
            <v>10899</v>
          </cell>
          <cell r="E407" t="str">
            <v>Del Mar</v>
          </cell>
          <cell r="F407" t="str">
            <v>Sacramento</v>
          </cell>
          <cell r="G407" t="str">
            <v>Wingert</v>
          </cell>
          <cell r="H407" t="str">
            <v>Del Mar</v>
          </cell>
          <cell r="I407" t="str">
            <v>Killebrew</v>
          </cell>
          <cell r="J407" t="str">
            <v>10468</v>
          </cell>
          <cell r="K407" t="str">
            <v>10899</v>
          </cell>
        </row>
        <row r="408">
          <cell r="A408" t="str">
            <v>407</v>
          </cell>
          <cell r="B408" t="str">
            <v>2008122</v>
          </cell>
          <cell r="C408" t="str">
            <v>10899</v>
          </cell>
          <cell r="D408" t="str">
            <v>10899</v>
          </cell>
          <cell r="E408" t="str">
            <v>Del Mar</v>
          </cell>
          <cell r="F408" t="str">
            <v>Sacramento</v>
          </cell>
          <cell r="G408" t="str">
            <v>Wingert</v>
          </cell>
          <cell r="H408" t="str">
            <v>Del Mar</v>
          </cell>
          <cell r="I408" t="str">
            <v>Killebrew</v>
          </cell>
          <cell r="J408" t="str">
            <v>10468</v>
          </cell>
          <cell r="K408" t="str">
            <v>10899</v>
          </cell>
        </row>
        <row r="409">
          <cell r="A409" t="str">
            <v>408</v>
          </cell>
          <cell r="B409" t="str">
            <v>2008145</v>
          </cell>
          <cell r="C409" t="str">
            <v>10899</v>
          </cell>
          <cell r="D409" t="str">
            <v>10899</v>
          </cell>
          <cell r="E409" t="str">
            <v>Del Mar</v>
          </cell>
          <cell r="F409" t="str">
            <v>Sacramento</v>
          </cell>
          <cell r="G409" t="str">
            <v>Wingert</v>
          </cell>
          <cell r="H409" t="str">
            <v>Del Mar</v>
          </cell>
          <cell r="I409" t="str">
            <v>Killebrew</v>
          </cell>
          <cell r="J409" t="str">
            <v>10468</v>
          </cell>
          <cell r="K409" t="str">
            <v>10899</v>
          </cell>
        </row>
        <row r="410">
          <cell r="A410" t="str">
            <v>409</v>
          </cell>
          <cell r="B410" t="str">
            <v>2008168</v>
          </cell>
          <cell r="C410" t="str">
            <v>10899</v>
          </cell>
          <cell r="D410" t="str">
            <v>10899</v>
          </cell>
          <cell r="E410" t="str">
            <v>Del Mar</v>
          </cell>
          <cell r="F410" t="str">
            <v>Sacramento</v>
          </cell>
          <cell r="G410" t="str">
            <v>Wingert</v>
          </cell>
          <cell r="H410" t="str">
            <v>Del Mar</v>
          </cell>
          <cell r="I410" t="str">
            <v>Killebrew</v>
          </cell>
          <cell r="J410" t="str">
            <v>10468</v>
          </cell>
          <cell r="K410" t="str">
            <v>10899</v>
          </cell>
        </row>
        <row r="411">
          <cell r="A411" t="str">
            <v>410</v>
          </cell>
          <cell r="B411" t="str">
            <v>2008191</v>
          </cell>
          <cell r="C411" t="str">
            <v>10899</v>
          </cell>
          <cell r="D411" t="str">
            <v>10899</v>
          </cell>
          <cell r="E411" t="str">
            <v>Del Mar</v>
          </cell>
          <cell r="F411" t="str">
            <v>Sacramento</v>
          </cell>
          <cell r="G411" t="str">
            <v>Wingert</v>
          </cell>
          <cell r="H411" t="str">
            <v>Del Mar</v>
          </cell>
          <cell r="I411" t="str">
            <v>Killebrew</v>
          </cell>
          <cell r="J411" t="str">
            <v>10468</v>
          </cell>
          <cell r="K411" t="str">
            <v>10899</v>
          </cell>
        </row>
        <row r="412">
          <cell r="A412" t="str">
            <v>411</v>
          </cell>
          <cell r="B412" t="str">
            <v>2008214</v>
          </cell>
          <cell r="C412" t="str">
            <v>10899</v>
          </cell>
          <cell r="D412" t="str">
            <v>10899</v>
          </cell>
          <cell r="E412" t="str">
            <v>Del Mar</v>
          </cell>
          <cell r="F412" t="str">
            <v>Sacramento</v>
          </cell>
          <cell r="G412" t="str">
            <v>Wingert</v>
          </cell>
          <cell r="H412" t="str">
            <v>Del Mar</v>
          </cell>
          <cell r="I412" t="str">
            <v>Killebrew</v>
          </cell>
          <cell r="J412" t="str">
            <v>10468</v>
          </cell>
          <cell r="K412" t="str">
            <v>10899</v>
          </cell>
        </row>
        <row r="413">
          <cell r="A413" t="str">
            <v>412</v>
          </cell>
          <cell r="B413" t="str">
            <v>2008237</v>
          </cell>
          <cell r="C413" t="str">
            <v>10899</v>
          </cell>
          <cell r="D413" t="str">
            <v>10899</v>
          </cell>
          <cell r="E413" t="str">
            <v>Del Mar</v>
          </cell>
          <cell r="F413" t="str">
            <v>Sacramento</v>
          </cell>
          <cell r="G413" t="str">
            <v>Wingert</v>
          </cell>
          <cell r="H413" t="str">
            <v>Del Mar</v>
          </cell>
          <cell r="I413" t="str">
            <v>Killebrew</v>
          </cell>
          <cell r="J413" t="str">
            <v>10468</v>
          </cell>
          <cell r="K413" t="str">
            <v>10899</v>
          </cell>
        </row>
        <row r="414">
          <cell r="A414" t="str">
            <v>413</v>
          </cell>
          <cell r="B414" t="str">
            <v>2010046</v>
          </cell>
          <cell r="C414" t="str">
            <v>10899</v>
          </cell>
          <cell r="D414" t="str">
            <v>10899</v>
          </cell>
          <cell r="E414" t="str">
            <v>Del Mar</v>
          </cell>
          <cell r="F414" t="str">
            <v>Sacramento</v>
          </cell>
          <cell r="G414" t="str">
            <v>Wingert</v>
          </cell>
          <cell r="H414" t="str">
            <v>Del Mar</v>
          </cell>
          <cell r="I414" t="str">
            <v>Killebrew</v>
          </cell>
          <cell r="J414" t="str">
            <v>10468</v>
          </cell>
          <cell r="K414" t="str">
            <v>10899</v>
          </cell>
        </row>
        <row r="415">
          <cell r="A415" t="str">
            <v>414</v>
          </cell>
          <cell r="B415" t="str">
            <v>8000535</v>
          </cell>
          <cell r="C415" t="str">
            <v>10468</v>
          </cell>
          <cell r="D415" t="str">
            <v>10899</v>
          </cell>
          <cell r="E415" t="str">
            <v>Del Mar</v>
          </cell>
          <cell r="F415" t="str">
            <v>Sacramento</v>
          </cell>
          <cell r="G415" t="str">
            <v>Wingert</v>
          </cell>
          <cell r="H415" t="str">
            <v>Del Mar</v>
          </cell>
          <cell r="I415" t="str">
            <v>Killebrew</v>
          </cell>
          <cell r="J415" t="str">
            <v>10468</v>
          </cell>
          <cell r="K415" t="str">
            <v>10899</v>
          </cell>
        </row>
        <row r="416">
          <cell r="A416" t="str">
            <v>415</v>
          </cell>
          <cell r="B416" t="str">
            <v>2005047</v>
          </cell>
          <cell r="C416" t="str">
            <v>10899</v>
          </cell>
          <cell r="D416" t="str">
            <v>10899</v>
          </cell>
          <cell r="E416" t="str">
            <v>Del Mar</v>
          </cell>
          <cell r="F416" t="str">
            <v>Sacramento</v>
          </cell>
          <cell r="G416" t="str">
            <v>Wingert</v>
          </cell>
          <cell r="H416" t="str">
            <v>Del Mar</v>
          </cell>
          <cell r="I416" t="str">
            <v>Killebrew</v>
          </cell>
          <cell r="J416" t="str">
            <v>10468</v>
          </cell>
          <cell r="K416" t="str">
            <v>10899</v>
          </cell>
        </row>
        <row r="417">
          <cell r="A417" t="str">
            <v>416</v>
          </cell>
          <cell r="B417" t="str">
            <v>2019833</v>
          </cell>
          <cell r="C417" t="str">
            <v>10468</v>
          </cell>
          <cell r="D417" t="str">
            <v>10899</v>
          </cell>
          <cell r="E417" t="str">
            <v>Del Mar</v>
          </cell>
          <cell r="F417" t="str">
            <v>Sacramento</v>
          </cell>
          <cell r="G417" t="str">
            <v>Wingert</v>
          </cell>
          <cell r="H417" t="str">
            <v>Del Mar</v>
          </cell>
          <cell r="I417" t="str">
            <v>Killebrew</v>
          </cell>
          <cell r="J417" t="str">
            <v>10468</v>
          </cell>
          <cell r="K417" t="str">
            <v>10899</v>
          </cell>
        </row>
        <row r="418">
          <cell r="A418" t="str">
            <v>417</v>
          </cell>
          <cell r="B418" t="str">
            <v>8008019</v>
          </cell>
          <cell r="C418" t="str">
            <v>10899</v>
          </cell>
          <cell r="D418" t="str">
            <v>10899</v>
          </cell>
          <cell r="E418" t="str">
            <v>Del Mar</v>
          </cell>
          <cell r="F418" t="str">
            <v>Sacramento</v>
          </cell>
          <cell r="G418" t="str">
            <v>Wingert</v>
          </cell>
          <cell r="H418" t="str">
            <v>Del Mar</v>
          </cell>
          <cell r="I418" t="str">
            <v>Killebrew</v>
          </cell>
          <cell r="J418" t="str">
            <v>10468</v>
          </cell>
          <cell r="K418" t="str">
            <v>10899</v>
          </cell>
        </row>
        <row r="419">
          <cell r="A419" t="str">
            <v>418</v>
          </cell>
          <cell r="B419" t="str">
            <v>8022456</v>
          </cell>
          <cell r="C419" t="str">
            <v>11467</v>
          </cell>
          <cell r="D419" t="str">
            <v>10899</v>
          </cell>
          <cell r="E419" t="str">
            <v>Del Mar</v>
          </cell>
          <cell r="F419" t="str">
            <v>Sacramento</v>
          </cell>
          <cell r="G419" t="str">
            <v>Wingert</v>
          </cell>
          <cell r="H419" t="str">
            <v>Del Mar</v>
          </cell>
          <cell r="I419" t="str">
            <v>Killebrew</v>
          </cell>
          <cell r="J419" t="str">
            <v>10468</v>
          </cell>
          <cell r="K419" t="str">
            <v>10899</v>
          </cell>
        </row>
        <row r="420">
          <cell r="A420" t="str">
            <v>419</v>
          </cell>
          <cell r="B420" t="str">
            <v>8014879</v>
          </cell>
          <cell r="C420" t="str">
            <v>10465</v>
          </cell>
          <cell r="D420" t="str">
            <v>10899</v>
          </cell>
          <cell r="E420" t="str">
            <v>Del Mar</v>
          </cell>
          <cell r="F420" t="str">
            <v>Sacramento</v>
          </cell>
          <cell r="G420" t="str">
            <v>Wingert</v>
          </cell>
          <cell r="H420" t="str">
            <v>Del Mar</v>
          </cell>
          <cell r="I420" t="str">
            <v>Killebrew</v>
          </cell>
          <cell r="J420" t="str">
            <v>10468</v>
          </cell>
          <cell r="K420" t="str">
            <v>10899</v>
          </cell>
        </row>
        <row r="421">
          <cell r="A421" t="str">
            <v>420</v>
          </cell>
          <cell r="B421" t="str">
            <v>2008100</v>
          </cell>
          <cell r="C421" t="str">
            <v>10900</v>
          </cell>
          <cell r="D421" t="str">
            <v>10900</v>
          </cell>
          <cell r="E421" t="str">
            <v>Vaca Dixon</v>
          </cell>
          <cell r="F421" t="str">
            <v>Lakeville</v>
          </cell>
          <cell r="G421" t="str">
            <v>James</v>
          </cell>
          <cell r="H421" t="str">
            <v>Vaca Dixon</v>
          </cell>
          <cell r="I421" t="str">
            <v>Harris</v>
          </cell>
          <cell r="J421" t="str">
            <v>10469</v>
          </cell>
          <cell r="K421" t="str">
            <v>10900</v>
          </cell>
        </row>
        <row r="422">
          <cell r="A422" t="str">
            <v>421</v>
          </cell>
          <cell r="B422" t="str">
            <v>2008123</v>
          </cell>
          <cell r="C422" t="str">
            <v>10900</v>
          </cell>
          <cell r="D422" t="str">
            <v>10900</v>
          </cell>
          <cell r="E422" t="str">
            <v>Vaca Dixon</v>
          </cell>
          <cell r="F422" t="str">
            <v>Lakeville</v>
          </cell>
          <cell r="G422" t="str">
            <v>James</v>
          </cell>
          <cell r="H422" t="str">
            <v>Vaca Dixon</v>
          </cell>
          <cell r="I422" t="str">
            <v>Harris</v>
          </cell>
          <cell r="J422" t="str">
            <v>10469</v>
          </cell>
          <cell r="K422" t="str">
            <v>10900</v>
          </cell>
        </row>
        <row r="423">
          <cell r="A423" t="str">
            <v>422</v>
          </cell>
          <cell r="B423" t="str">
            <v>2008146</v>
          </cell>
          <cell r="C423" t="str">
            <v>10900</v>
          </cell>
          <cell r="D423" t="str">
            <v>10900</v>
          </cell>
          <cell r="E423" t="str">
            <v>Vaca Dixon</v>
          </cell>
          <cell r="F423" t="str">
            <v>Lakeville</v>
          </cell>
          <cell r="G423" t="str">
            <v>James</v>
          </cell>
          <cell r="H423" t="str">
            <v>Vaca Dixon</v>
          </cell>
          <cell r="I423" t="str">
            <v>Harris</v>
          </cell>
          <cell r="J423" t="str">
            <v>10469</v>
          </cell>
          <cell r="K423" t="str">
            <v>10900</v>
          </cell>
        </row>
        <row r="424">
          <cell r="A424" t="str">
            <v>423</v>
          </cell>
          <cell r="B424" t="str">
            <v>2008169</v>
          </cell>
          <cell r="C424" t="str">
            <v>10900</v>
          </cell>
          <cell r="D424" t="str">
            <v>10900</v>
          </cell>
          <cell r="E424" t="str">
            <v>Vaca Dixon</v>
          </cell>
          <cell r="F424" t="str">
            <v>Lakeville</v>
          </cell>
          <cell r="G424" t="str">
            <v>James</v>
          </cell>
          <cell r="H424" t="str">
            <v>Vaca Dixon</v>
          </cell>
          <cell r="I424" t="str">
            <v>Harris</v>
          </cell>
          <cell r="J424" t="str">
            <v>10469</v>
          </cell>
          <cell r="K424" t="str">
            <v>10900</v>
          </cell>
        </row>
        <row r="425">
          <cell r="A425" t="str">
            <v>424</v>
          </cell>
          <cell r="B425" t="str">
            <v>2008192</v>
          </cell>
          <cell r="C425" t="str">
            <v>10900</v>
          </cell>
          <cell r="D425" t="str">
            <v>10900</v>
          </cell>
          <cell r="E425" t="str">
            <v>Vaca Dixon</v>
          </cell>
          <cell r="F425" t="str">
            <v>Lakeville</v>
          </cell>
          <cell r="G425" t="str">
            <v>James</v>
          </cell>
          <cell r="H425" t="str">
            <v>Vaca Dixon</v>
          </cell>
          <cell r="I425" t="str">
            <v>Harris</v>
          </cell>
          <cell r="J425" t="str">
            <v>10469</v>
          </cell>
          <cell r="K425" t="str">
            <v>10900</v>
          </cell>
        </row>
        <row r="426">
          <cell r="A426" t="str">
            <v>425</v>
          </cell>
          <cell r="B426" t="str">
            <v>2008215</v>
          </cell>
          <cell r="C426" t="str">
            <v>10900</v>
          </cell>
          <cell r="D426" t="str">
            <v>10900</v>
          </cell>
          <cell r="E426" t="str">
            <v>Vaca Dixon</v>
          </cell>
          <cell r="F426" t="str">
            <v>Lakeville</v>
          </cell>
          <cell r="G426" t="str">
            <v>James</v>
          </cell>
          <cell r="H426" t="str">
            <v>Vaca Dixon</v>
          </cell>
          <cell r="I426" t="str">
            <v>Harris</v>
          </cell>
          <cell r="J426" t="str">
            <v>10469</v>
          </cell>
          <cell r="K426" t="str">
            <v>10900</v>
          </cell>
        </row>
        <row r="427">
          <cell r="A427" t="str">
            <v>426</v>
          </cell>
          <cell r="B427" t="str">
            <v>2008238</v>
          </cell>
          <cell r="C427" t="str">
            <v>10900</v>
          </cell>
          <cell r="D427" t="str">
            <v>10900</v>
          </cell>
          <cell r="E427" t="str">
            <v>Vaca Dixon</v>
          </cell>
          <cell r="F427" t="str">
            <v>Lakeville</v>
          </cell>
          <cell r="G427" t="str">
            <v>James</v>
          </cell>
          <cell r="H427" t="str">
            <v>Vaca Dixon</v>
          </cell>
          <cell r="I427" t="str">
            <v>Harris</v>
          </cell>
          <cell r="J427" t="str">
            <v>10469</v>
          </cell>
          <cell r="K427" t="str">
            <v>10900</v>
          </cell>
        </row>
        <row r="428">
          <cell r="A428" t="str">
            <v>427</v>
          </cell>
          <cell r="B428" t="str">
            <v>2010047</v>
          </cell>
          <cell r="C428" t="str">
            <v>10900</v>
          </cell>
          <cell r="D428" t="str">
            <v>10900</v>
          </cell>
          <cell r="E428" t="str">
            <v>Vaca Dixon</v>
          </cell>
          <cell r="F428" t="str">
            <v>Lakeville</v>
          </cell>
          <cell r="G428" t="str">
            <v>James</v>
          </cell>
          <cell r="H428" t="str">
            <v>Vaca Dixon</v>
          </cell>
          <cell r="I428" t="str">
            <v>Harris</v>
          </cell>
          <cell r="J428" t="str">
            <v>10469</v>
          </cell>
          <cell r="K428" t="str">
            <v>10900</v>
          </cell>
        </row>
        <row r="429">
          <cell r="A429" t="str">
            <v>428</v>
          </cell>
          <cell r="B429" t="str">
            <v>8035618</v>
          </cell>
          <cell r="C429" t="str">
            <v>10469</v>
          </cell>
          <cell r="D429" t="str">
            <v>10900</v>
          </cell>
          <cell r="E429" t="str">
            <v>Vaca Dixon</v>
          </cell>
          <cell r="F429" t="str">
            <v>Lakeville</v>
          </cell>
          <cell r="G429" t="str">
            <v>James</v>
          </cell>
          <cell r="H429" t="str">
            <v>Vaca Dixon</v>
          </cell>
          <cell r="I429" t="str">
            <v>Harris</v>
          </cell>
          <cell r="J429" t="str">
            <v>10469</v>
          </cell>
          <cell r="K429" t="str">
            <v>10900</v>
          </cell>
        </row>
        <row r="430">
          <cell r="A430" t="str">
            <v>429</v>
          </cell>
          <cell r="B430" t="str">
            <v>2005048</v>
          </cell>
          <cell r="C430" t="str">
            <v>10900</v>
          </cell>
          <cell r="D430" t="str">
            <v>10900</v>
          </cell>
          <cell r="E430" t="str">
            <v>Vaca Dixon</v>
          </cell>
          <cell r="F430" t="str">
            <v>Lakeville</v>
          </cell>
          <cell r="G430" t="str">
            <v>James</v>
          </cell>
          <cell r="H430" t="str">
            <v>Vaca Dixon</v>
          </cell>
          <cell r="I430" t="str">
            <v>Harris</v>
          </cell>
          <cell r="J430" t="str">
            <v>10469</v>
          </cell>
          <cell r="K430" t="str">
            <v>10900</v>
          </cell>
        </row>
        <row r="431">
          <cell r="A431" t="str">
            <v>430</v>
          </cell>
          <cell r="B431" t="str">
            <v>2019849</v>
          </cell>
          <cell r="C431" t="str">
            <v>10469</v>
          </cell>
          <cell r="D431" t="str">
            <v>10900</v>
          </cell>
          <cell r="E431" t="str">
            <v>Vaca Dixon</v>
          </cell>
          <cell r="F431" t="str">
            <v>Lakeville</v>
          </cell>
          <cell r="G431" t="str">
            <v>James</v>
          </cell>
          <cell r="H431" t="str">
            <v>Vaca Dixon</v>
          </cell>
          <cell r="I431" t="str">
            <v>Harris</v>
          </cell>
          <cell r="J431" t="str">
            <v>10469</v>
          </cell>
          <cell r="K431" t="str">
            <v>10900</v>
          </cell>
        </row>
        <row r="432">
          <cell r="A432" t="str">
            <v>431</v>
          </cell>
          <cell r="B432" t="str">
            <v>8008020</v>
          </cell>
          <cell r="C432" t="str">
            <v>10900</v>
          </cell>
          <cell r="D432" t="str">
            <v>10900</v>
          </cell>
          <cell r="E432" t="str">
            <v>Vaca Dixon</v>
          </cell>
          <cell r="F432" t="str">
            <v>Lakeville</v>
          </cell>
          <cell r="G432" t="str">
            <v>James</v>
          </cell>
          <cell r="H432" t="str">
            <v>Vaca Dixon</v>
          </cell>
          <cell r="I432" t="str">
            <v>Harris</v>
          </cell>
          <cell r="J432" t="str">
            <v>10469</v>
          </cell>
          <cell r="K432" t="str">
            <v>10900</v>
          </cell>
        </row>
        <row r="433">
          <cell r="A433" t="str">
            <v>432</v>
          </cell>
          <cell r="B433" t="str">
            <v>2008101</v>
          </cell>
          <cell r="C433" t="str">
            <v>10901</v>
          </cell>
          <cell r="D433" t="str">
            <v>10901</v>
          </cell>
          <cell r="F433" t="str">
            <v>Lakeville</v>
          </cell>
          <cell r="G433" t="str">
            <v>James</v>
          </cell>
          <cell r="H433" t="str">
            <v>Eureka</v>
          </cell>
          <cell r="I433" t="str">
            <v>Erquhart</v>
          </cell>
          <cell r="J433" t="str">
            <v>10469</v>
          </cell>
          <cell r="K433" t="str">
            <v>10901</v>
          </cell>
        </row>
        <row r="434">
          <cell r="A434" t="str">
            <v>433</v>
          </cell>
          <cell r="B434" t="str">
            <v>2008124</v>
          </cell>
          <cell r="C434" t="str">
            <v>10901</v>
          </cell>
          <cell r="D434" t="str">
            <v>10901</v>
          </cell>
          <cell r="F434" t="str">
            <v>Lakeville</v>
          </cell>
          <cell r="G434" t="str">
            <v>James</v>
          </cell>
          <cell r="H434" t="str">
            <v>Eureka</v>
          </cell>
          <cell r="I434" t="str">
            <v>Erquhart</v>
          </cell>
          <cell r="J434" t="str">
            <v>10469</v>
          </cell>
          <cell r="K434" t="str">
            <v>10901</v>
          </cell>
        </row>
        <row r="435">
          <cell r="A435" t="str">
            <v>434</v>
          </cell>
          <cell r="B435" t="str">
            <v>2008147</v>
          </cell>
          <cell r="C435" t="str">
            <v>10901</v>
          </cell>
          <cell r="D435" t="str">
            <v>10901</v>
          </cell>
          <cell r="F435" t="str">
            <v>Lakeville</v>
          </cell>
          <cell r="G435" t="str">
            <v>James</v>
          </cell>
          <cell r="H435" t="str">
            <v>Eureka</v>
          </cell>
          <cell r="I435" t="str">
            <v>Erquhart</v>
          </cell>
          <cell r="J435" t="str">
            <v>10469</v>
          </cell>
          <cell r="K435" t="str">
            <v>10901</v>
          </cell>
        </row>
        <row r="436">
          <cell r="A436" t="str">
            <v>435</v>
          </cell>
          <cell r="B436" t="str">
            <v>2008170</v>
          </cell>
          <cell r="C436" t="str">
            <v>10901</v>
          </cell>
          <cell r="D436" t="str">
            <v>10901</v>
          </cell>
          <cell r="F436" t="str">
            <v>Lakeville</v>
          </cell>
          <cell r="G436" t="str">
            <v>James</v>
          </cell>
          <cell r="H436" t="str">
            <v>Eureka</v>
          </cell>
          <cell r="I436" t="str">
            <v>Erquhart</v>
          </cell>
          <cell r="J436" t="str">
            <v>10469</v>
          </cell>
          <cell r="K436" t="str">
            <v>10901</v>
          </cell>
        </row>
        <row r="437">
          <cell r="A437" t="str">
            <v>436</v>
          </cell>
          <cell r="B437" t="str">
            <v>2008193</v>
          </cell>
          <cell r="C437" t="str">
            <v>10901</v>
          </cell>
          <cell r="D437" t="str">
            <v>10901</v>
          </cell>
          <cell r="F437" t="str">
            <v>Lakeville</v>
          </cell>
          <cell r="G437" t="str">
            <v>James</v>
          </cell>
          <cell r="H437" t="str">
            <v>Eureka</v>
          </cell>
          <cell r="I437" t="str">
            <v>Erquhart</v>
          </cell>
          <cell r="J437" t="str">
            <v>10469</v>
          </cell>
          <cell r="K437" t="str">
            <v>10901</v>
          </cell>
        </row>
        <row r="438">
          <cell r="A438" t="str">
            <v>437</v>
          </cell>
          <cell r="B438" t="str">
            <v>2008216</v>
          </cell>
          <cell r="C438" t="str">
            <v>10901</v>
          </cell>
          <cell r="D438" t="str">
            <v>10901</v>
          </cell>
          <cell r="F438" t="str">
            <v>Lakeville</v>
          </cell>
          <cell r="G438" t="str">
            <v>James</v>
          </cell>
          <cell r="H438" t="str">
            <v>Eureka</v>
          </cell>
          <cell r="I438" t="str">
            <v>Erquhart</v>
          </cell>
          <cell r="J438" t="str">
            <v>10469</v>
          </cell>
          <cell r="K438" t="str">
            <v>10901</v>
          </cell>
        </row>
        <row r="439">
          <cell r="A439" t="str">
            <v>438</v>
          </cell>
          <cell r="B439" t="str">
            <v>2008239</v>
          </cell>
          <cell r="C439" t="str">
            <v>10901</v>
          </cell>
          <cell r="D439" t="str">
            <v>10901</v>
          </cell>
          <cell r="F439" t="str">
            <v>Lakeville</v>
          </cell>
          <cell r="G439" t="str">
            <v>James</v>
          </cell>
          <cell r="H439" t="str">
            <v>Eureka</v>
          </cell>
          <cell r="I439" t="str">
            <v>Erquhart</v>
          </cell>
          <cell r="J439" t="str">
            <v>10469</v>
          </cell>
          <cell r="K439" t="str">
            <v>10901</v>
          </cell>
        </row>
        <row r="440">
          <cell r="A440" t="str">
            <v>439</v>
          </cell>
          <cell r="B440" t="str">
            <v>2010048</v>
          </cell>
          <cell r="C440" t="str">
            <v>10901</v>
          </cell>
          <cell r="D440" t="str">
            <v>10901</v>
          </cell>
          <cell r="F440" t="str">
            <v>Lakeville</v>
          </cell>
          <cell r="G440" t="str">
            <v>James</v>
          </cell>
          <cell r="H440" t="str">
            <v>Eureka</v>
          </cell>
          <cell r="I440" t="str">
            <v>Erquhart</v>
          </cell>
          <cell r="J440" t="str">
            <v>10469</v>
          </cell>
          <cell r="K440" t="str">
            <v>10901</v>
          </cell>
        </row>
        <row r="441">
          <cell r="A441" t="str">
            <v>440</v>
          </cell>
          <cell r="B441" t="str">
            <v>2005049</v>
          </cell>
          <cell r="C441" t="str">
            <v>10901</v>
          </cell>
          <cell r="D441" t="str">
            <v>10901</v>
          </cell>
          <cell r="F441" t="str">
            <v>Lakeville</v>
          </cell>
          <cell r="G441" t="str">
            <v>James</v>
          </cell>
          <cell r="H441" t="str">
            <v>Eureka</v>
          </cell>
          <cell r="I441" t="str">
            <v>Erquhart</v>
          </cell>
          <cell r="J441" t="str">
            <v>10469</v>
          </cell>
          <cell r="K441" t="str">
            <v>10901</v>
          </cell>
        </row>
        <row r="442">
          <cell r="A442" t="str">
            <v>441</v>
          </cell>
          <cell r="B442" t="str">
            <v>2019846</v>
          </cell>
          <cell r="C442" t="str">
            <v>10469</v>
          </cell>
          <cell r="D442" t="str">
            <v>10901</v>
          </cell>
          <cell r="F442" t="str">
            <v>Lakeville</v>
          </cell>
          <cell r="G442" t="str">
            <v>James</v>
          </cell>
          <cell r="H442" t="str">
            <v>Eureka</v>
          </cell>
          <cell r="I442" t="str">
            <v>Erquhart</v>
          </cell>
          <cell r="J442" t="str">
            <v>10469</v>
          </cell>
          <cell r="K442" t="str">
            <v>10901</v>
          </cell>
        </row>
        <row r="443">
          <cell r="A443" t="str">
            <v>442</v>
          </cell>
          <cell r="B443" t="str">
            <v>8008021</v>
          </cell>
          <cell r="C443" t="str">
            <v>10901</v>
          </cell>
          <cell r="D443" t="str">
            <v>10901</v>
          </cell>
          <cell r="F443" t="str">
            <v>Lakeville</v>
          </cell>
          <cell r="G443" t="str">
            <v>James</v>
          </cell>
          <cell r="H443" t="str">
            <v>Eureka</v>
          </cell>
          <cell r="I443" t="str">
            <v>Erquhart</v>
          </cell>
          <cell r="J443" t="str">
            <v>10469</v>
          </cell>
          <cell r="K443" t="str">
            <v>10901</v>
          </cell>
        </row>
        <row r="444">
          <cell r="A444" t="str">
            <v>443</v>
          </cell>
          <cell r="B444" t="str">
            <v>2008102</v>
          </cell>
          <cell r="C444" t="str">
            <v>10902</v>
          </cell>
          <cell r="D444" t="str">
            <v>10902</v>
          </cell>
          <cell r="F444" t="str">
            <v>Lakeville</v>
          </cell>
          <cell r="G444" t="str">
            <v>James</v>
          </cell>
          <cell r="H444" t="str">
            <v>McMaude</v>
          </cell>
          <cell r="I444" t="str">
            <v>Gannon</v>
          </cell>
          <cell r="J444" t="str">
            <v>10469</v>
          </cell>
          <cell r="K444" t="str">
            <v>10902</v>
          </cell>
        </row>
        <row r="445">
          <cell r="A445" t="str">
            <v>444</v>
          </cell>
          <cell r="B445" t="str">
            <v>2008125</v>
          </cell>
          <cell r="C445" t="str">
            <v>10902</v>
          </cell>
          <cell r="D445" t="str">
            <v>10902</v>
          </cell>
          <cell r="F445" t="str">
            <v>Lakeville</v>
          </cell>
          <cell r="G445" t="str">
            <v>James</v>
          </cell>
          <cell r="H445" t="str">
            <v>McMaude</v>
          </cell>
          <cell r="I445" t="str">
            <v>Gannon</v>
          </cell>
          <cell r="J445" t="str">
            <v>10469</v>
          </cell>
          <cell r="K445" t="str">
            <v>10902</v>
          </cell>
        </row>
        <row r="446">
          <cell r="A446" t="str">
            <v>445</v>
          </cell>
          <cell r="B446" t="str">
            <v>2008148</v>
          </cell>
          <cell r="C446" t="str">
            <v>10902</v>
          </cell>
          <cell r="D446" t="str">
            <v>10902</v>
          </cell>
          <cell r="F446" t="str">
            <v>Lakeville</v>
          </cell>
          <cell r="G446" t="str">
            <v>James</v>
          </cell>
          <cell r="H446" t="str">
            <v>McMaude</v>
          </cell>
          <cell r="I446" t="str">
            <v>Gannon</v>
          </cell>
          <cell r="J446" t="str">
            <v>10469</v>
          </cell>
          <cell r="K446" t="str">
            <v>10902</v>
          </cell>
        </row>
        <row r="447">
          <cell r="A447" t="str">
            <v>446</v>
          </cell>
          <cell r="B447" t="str">
            <v>2008171</v>
          </cell>
          <cell r="C447" t="str">
            <v>10902</v>
          </cell>
          <cell r="D447" t="str">
            <v>10902</v>
          </cell>
          <cell r="F447" t="str">
            <v>Lakeville</v>
          </cell>
          <cell r="G447" t="str">
            <v>James</v>
          </cell>
          <cell r="H447" t="str">
            <v>McMaude</v>
          </cell>
          <cell r="I447" t="str">
            <v>Gannon</v>
          </cell>
          <cell r="J447" t="str">
            <v>10469</v>
          </cell>
          <cell r="K447" t="str">
            <v>10902</v>
          </cell>
        </row>
        <row r="448">
          <cell r="A448" t="str">
            <v>447</v>
          </cell>
          <cell r="B448" t="str">
            <v>2008194</v>
          </cell>
          <cell r="C448" t="str">
            <v>10902</v>
          </cell>
          <cell r="D448" t="str">
            <v>10902</v>
          </cell>
          <cell r="F448" t="str">
            <v>Lakeville</v>
          </cell>
          <cell r="G448" t="str">
            <v>James</v>
          </cell>
          <cell r="H448" t="str">
            <v>McMaude</v>
          </cell>
          <cell r="I448" t="str">
            <v>Gannon</v>
          </cell>
          <cell r="J448" t="str">
            <v>10469</v>
          </cell>
          <cell r="K448" t="str">
            <v>10902</v>
          </cell>
        </row>
        <row r="449">
          <cell r="A449" t="str">
            <v>448</v>
          </cell>
          <cell r="B449" t="str">
            <v>2008217</v>
          </cell>
          <cell r="C449" t="str">
            <v>10902</v>
          </cell>
          <cell r="D449" t="str">
            <v>10902</v>
          </cell>
          <cell r="F449" t="str">
            <v>Lakeville</v>
          </cell>
          <cell r="G449" t="str">
            <v>James</v>
          </cell>
          <cell r="H449" t="str">
            <v>McMaude</v>
          </cell>
          <cell r="I449" t="str">
            <v>Gannon</v>
          </cell>
          <cell r="J449" t="str">
            <v>10469</v>
          </cell>
          <cell r="K449" t="str">
            <v>10902</v>
          </cell>
        </row>
        <row r="450">
          <cell r="A450" t="str">
            <v>449</v>
          </cell>
          <cell r="B450" t="str">
            <v>2008240</v>
          </cell>
          <cell r="C450" t="str">
            <v>10902</v>
          </cell>
          <cell r="D450" t="str">
            <v>10902</v>
          </cell>
          <cell r="F450" t="str">
            <v>Lakeville</v>
          </cell>
          <cell r="G450" t="str">
            <v>James</v>
          </cell>
          <cell r="H450" t="str">
            <v>McMaude</v>
          </cell>
          <cell r="I450" t="str">
            <v>Gannon</v>
          </cell>
          <cell r="J450" t="str">
            <v>10469</v>
          </cell>
          <cell r="K450" t="str">
            <v>10902</v>
          </cell>
        </row>
        <row r="451">
          <cell r="A451" t="str">
            <v>450</v>
          </cell>
          <cell r="B451" t="str">
            <v>2010049</v>
          </cell>
          <cell r="C451" t="str">
            <v>10902</v>
          </cell>
          <cell r="D451" t="str">
            <v>10902</v>
          </cell>
          <cell r="F451" t="str">
            <v>Lakeville</v>
          </cell>
          <cell r="G451" t="str">
            <v>James</v>
          </cell>
          <cell r="H451" t="str">
            <v>McMaude</v>
          </cell>
          <cell r="I451" t="str">
            <v>Gannon</v>
          </cell>
          <cell r="J451" t="str">
            <v>10469</v>
          </cell>
          <cell r="K451" t="str">
            <v>10902</v>
          </cell>
        </row>
        <row r="452">
          <cell r="A452" t="str">
            <v>451</v>
          </cell>
          <cell r="B452" t="str">
            <v>8001411</v>
          </cell>
          <cell r="C452" t="str">
            <v>10466</v>
          </cell>
          <cell r="D452" t="str">
            <v>10902</v>
          </cell>
          <cell r="F452" t="str">
            <v>Lakeville</v>
          </cell>
          <cell r="G452" t="str">
            <v>James</v>
          </cell>
          <cell r="H452" t="str">
            <v>McMaude</v>
          </cell>
          <cell r="I452" t="str">
            <v>Gannon</v>
          </cell>
          <cell r="J452" t="str">
            <v>10469</v>
          </cell>
          <cell r="K452" t="str">
            <v>10902</v>
          </cell>
        </row>
        <row r="453">
          <cell r="A453" t="str">
            <v>452</v>
          </cell>
          <cell r="B453" t="str">
            <v>8010036</v>
          </cell>
          <cell r="C453" t="str">
            <v>10469</v>
          </cell>
          <cell r="D453" t="str">
            <v>10902</v>
          </cell>
          <cell r="F453" t="str">
            <v>Lakeville</v>
          </cell>
          <cell r="G453" t="str">
            <v>James</v>
          </cell>
          <cell r="H453" t="str">
            <v>McMaude</v>
          </cell>
          <cell r="I453" t="str">
            <v>Gannon</v>
          </cell>
          <cell r="J453" t="str">
            <v>10469</v>
          </cell>
          <cell r="K453" t="str">
            <v>10902</v>
          </cell>
        </row>
        <row r="454">
          <cell r="A454" t="str">
            <v>453</v>
          </cell>
          <cell r="B454" t="str">
            <v>8017986</v>
          </cell>
          <cell r="C454" t="str">
            <v>10469</v>
          </cell>
          <cell r="D454" t="str">
            <v>10902</v>
          </cell>
          <cell r="F454" t="str">
            <v>Lakeville</v>
          </cell>
          <cell r="G454" t="str">
            <v>James</v>
          </cell>
          <cell r="H454" t="str">
            <v>McMaude</v>
          </cell>
          <cell r="I454" t="str">
            <v>Gannon</v>
          </cell>
          <cell r="J454" t="str">
            <v>10469</v>
          </cell>
          <cell r="K454" t="str">
            <v>10902</v>
          </cell>
        </row>
        <row r="455">
          <cell r="A455" t="str">
            <v>454</v>
          </cell>
          <cell r="B455" t="str">
            <v>8037623</v>
          </cell>
          <cell r="C455" t="str">
            <v>10469</v>
          </cell>
          <cell r="D455" t="str">
            <v>10902</v>
          </cell>
          <cell r="F455" t="str">
            <v>Lakeville</v>
          </cell>
          <cell r="G455" t="str">
            <v>James</v>
          </cell>
          <cell r="H455" t="str">
            <v>McMaude</v>
          </cell>
          <cell r="I455" t="str">
            <v>Gannon</v>
          </cell>
          <cell r="J455" t="str">
            <v>10469</v>
          </cell>
          <cell r="K455" t="str">
            <v>10902</v>
          </cell>
        </row>
        <row r="456">
          <cell r="A456" t="str">
            <v>455</v>
          </cell>
          <cell r="B456" t="str">
            <v>2005050</v>
          </cell>
          <cell r="C456" t="str">
            <v>10902</v>
          </cell>
          <cell r="D456" t="str">
            <v>10902</v>
          </cell>
          <cell r="F456" t="str">
            <v>Lakeville</v>
          </cell>
          <cell r="G456" t="str">
            <v>James</v>
          </cell>
          <cell r="H456" t="str">
            <v>McMaude</v>
          </cell>
          <cell r="I456" t="str">
            <v>Gannon</v>
          </cell>
          <cell r="J456" t="str">
            <v>10469</v>
          </cell>
          <cell r="K456" t="str">
            <v>10902</v>
          </cell>
        </row>
        <row r="457">
          <cell r="A457" t="str">
            <v>456</v>
          </cell>
          <cell r="B457" t="str">
            <v>2019847</v>
          </cell>
          <cell r="C457" t="str">
            <v>10469</v>
          </cell>
          <cell r="D457" t="str">
            <v>10902</v>
          </cell>
          <cell r="F457" t="str">
            <v>Lakeville</v>
          </cell>
          <cell r="G457" t="str">
            <v>James</v>
          </cell>
          <cell r="H457" t="str">
            <v>McMaude</v>
          </cell>
          <cell r="I457" t="str">
            <v>Gannon</v>
          </cell>
          <cell r="J457" t="str">
            <v>10469</v>
          </cell>
          <cell r="K457" t="str">
            <v>10902</v>
          </cell>
        </row>
        <row r="458">
          <cell r="A458" t="str">
            <v>457</v>
          </cell>
          <cell r="B458" t="str">
            <v>8008022</v>
          </cell>
          <cell r="C458" t="str">
            <v>10902</v>
          </cell>
          <cell r="D458" t="str">
            <v>10902</v>
          </cell>
          <cell r="F458" t="str">
            <v>Lakeville</v>
          </cell>
          <cell r="G458" t="str">
            <v>James</v>
          </cell>
          <cell r="H458" t="str">
            <v>McMaude</v>
          </cell>
          <cell r="I458" t="str">
            <v>Gannon</v>
          </cell>
          <cell r="J458" t="str">
            <v>10469</v>
          </cell>
          <cell r="K458" t="str">
            <v>10902</v>
          </cell>
        </row>
        <row r="459">
          <cell r="A459" t="str">
            <v>458</v>
          </cell>
          <cell r="B459" t="str">
            <v>8009358</v>
          </cell>
          <cell r="C459" t="str">
            <v>10490</v>
          </cell>
          <cell r="D459" t="str">
            <v>10902</v>
          </cell>
          <cell r="F459" t="str">
            <v>Lakeville</v>
          </cell>
          <cell r="G459" t="str">
            <v>James</v>
          </cell>
          <cell r="H459" t="str">
            <v>McMaude</v>
          </cell>
          <cell r="I459" t="str">
            <v>Gannon</v>
          </cell>
          <cell r="J459" t="str">
            <v>10469</v>
          </cell>
          <cell r="K459" t="str">
            <v>10902</v>
          </cell>
        </row>
        <row r="460">
          <cell r="A460" t="str">
            <v>459</v>
          </cell>
          <cell r="B460" t="str">
            <v>2008103</v>
          </cell>
          <cell r="C460" t="str">
            <v>10903</v>
          </cell>
          <cell r="D460" t="str">
            <v>10903</v>
          </cell>
          <cell r="F460" t="str">
            <v>Lakeville</v>
          </cell>
          <cell r="G460" t="str">
            <v>James</v>
          </cell>
          <cell r="H460" t="str">
            <v>Ukiah</v>
          </cell>
          <cell r="I460" t="str">
            <v>Wilson</v>
          </cell>
          <cell r="J460" t="str">
            <v>10469</v>
          </cell>
          <cell r="K460" t="str">
            <v>10903</v>
          </cell>
        </row>
        <row r="461">
          <cell r="A461" t="str">
            <v>460</v>
          </cell>
          <cell r="B461" t="str">
            <v>2008126</v>
          </cell>
          <cell r="C461" t="str">
            <v>10903</v>
          </cell>
          <cell r="D461" t="str">
            <v>10903</v>
          </cell>
          <cell r="F461" t="str">
            <v>Lakeville</v>
          </cell>
          <cell r="G461" t="str">
            <v>James</v>
          </cell>
          <cell r="H461" t="str">
            <v>Ukiah</v>
          </cell>
          <cell r="I461" t="str">
            <v>Wilson</v>
          </cell>
          <cell r="J461" t="str">
            <v>10469</v>
          </cell>
          <cell r="K461" t="str">
            <v>10903</v>
          </cell>
        </row>
        <row r="462">
          <cell r="A462" t="str">
            <v>461</v>
          </cell>
          <cell r="B462" t="str">
            <v>2008149</v>
          </cell>
          <cell r="C462" t="str">
            <v>10903</v>
          </cell>
          <cell r="D462" t="str">
            <v>10903</v>
          </cell>
          <cell r="F462" t="str">
            <v>Lakeville</v>
          </cell>
          <cell r="G462" t="str">
            <v>James</v>
          </cell>
          <cell r="H462" t="str">
            <v>Ukiah</v>
          </cell>
          <cell r="I462" t="str">
            <v>Wilson</v>
          </cell>
          <cell r="J462" t="str">
            <v>10469</v>
          </cell>
          <cell r="K462" t="str">
            <v>10903</v>
          </cell>
        </row>
        <row r="463">
          <cell r="A463" t="str">
            <v>462</v>
          </cell>
          <cell r="B463" t="str">
            <v>2008172</v>
          </cell>
          <cell r="C463" t="str">
            <v>10903</v>
          </cell>
          <cell r="D463" t="str">
            <v>10903</v>
          </cell>
          <cell r="F463" t="str">
            <v>Lakeville</v>
          </cell>
          <cell r="G463" t="str">
            <v>James</v>
          </cell>
          <cell r="H463" t="str">
            <v>Ukiah</v>
          </cell>
          <cell r="I463" t="str">
            <v>Wilson</v>
          </cell>
          <cell r="J463" t="str">
            <v>10469</v>
          </cell>
          <cell r="K463" t="str">
            <v>10903</v>
          </cell>
        </row>
        <row r="464">
          <cell r="A464" t="str">
            <v>463</v>
          </cell>
          <cell r="B464" t="str">
            <v>2008195</v>
          </cell>
          <cell r="C464" t="str">
            <v>10903</v>
          </cell>
          <cell r="D464" t="str">
            <v>10903</v>
          </cell>
          <cell r="F464" t="str">
            <v>Lakeville</v>
          </cell>
          <cell r="G464" t="str">
            <v>James</v>
          </cell>
          <cell r="H464" t="str">
            <v>Ukiah</v>
          </cell>
          <cell r="I464" t="str">
            <v>Wilson</v>
          </cell>
          <cell r="J464" t="str">
            <v>10469</v>
          </cell>
          <cell r="K464" t="str">
            <v>10903</v>
          </cell>
        </row>
        <row r="465">
          <cell r="A465" t="str">
            <v>464</v>
          </cell>
          <cell r="B465" t="str">
            <v>2008218</v>
          </cell>
          <cell r="C465" t="str">
            <v>10903</v>
          </cell>
          <cell r="D465" t="str">
            <v>10903</v>
          </cell>
          <cell r="F465" t="str">
            <v>Lakeville</v>
          </cell>
          <cell r="G465" t="str">
            <v>James</v>
          </cell>
          <cell r="H465" t="str">
            <v>Ukiah</v>
          </cell>
          <cell r="I465" t="str">
            <v>Wilson</v>
          </cell>
          <cell r="J465" t="str">
            <v>10469</v>
          </cell>
          <cell r="K465" t="str">
            <v>10903</v>
          </cell>
        </row>
        <row r="466">
          <cell r="A466" t="str">
            <v>465</v>
          </cell>
          <cell r="B466" t="str">
            <v>2008241</v>
          </cell>
          <cell r="C466" t="str">
            <v>10903</v>
          </cell>
          <cell r="D466" t="str">
            <v>10903</v>
          </cell>
          <cell r="F466" t="str">
            <v>Lakeville</v>
          </cell>
          <cell r="G466" t="str">
            <v>James</v>
          </cell>
          <cell r="H466" t="str">
            <v>Ukiah</v>
          </cell>
          <cell r="I466" t="str">
            <v>Wilson</v>
          </cell>
          <cell r="J466" t="str">
            <v>10469</v>
          </cell>
          <cell r="K466" t="str">
            <v>10903</v>
          </cell>
        </row>
        <row r="467">
          <cell r="A467" t="str">
            <v>466</v>
          </cell>
          <cell r="B467" t="str">
            <v>2010050</v>
          </cell>
          <cell r="C467" t="str">
            <v>10903</v>
          </cell>
          <cell r="D467" t="str">
            <v>10903</v>
          </cell>
          <cell r="F467" t="str">
            <v>Lakeville</v>
          </cell>
          <cell r="G467" t="str">
            <v>James</v>
          </cell>
          <cell r="H467" t="str">
            <v>Ukiah</v>
          </cell>
          <cell r="I467" t="str">
            <v>Wilson</v>
          </cell>
          <cell r="J467" t="str">
            <v>10469</v>
          </cell>
          <cell r="K467" t="str">
            <v>10903</v>
          </cell>
        </row>
        <row r="468">
          <cell r="A468" t="str">
            <v>467</v>
          </cell>
          <cell r="B468" t="str">
            <v>8018037</v>
          </cell>
          <cell r="C468" t="str">
            <v>10469</v>
          </cell>
          <cell r="D468" t="str">
            <v>10903</v>
          </cell>
          <cell r="F468" t="str">
            <v>Lakeville</v>
          </cell>
          <cell r="G468" t="str">
            <v>James</v>
          </cell>
          <cell r="H468" t="str">
            <v>Ukiah</v>
          </cell>
          <cell r="I468" t="str">
            <v>Wilson</v>
          </cell>
          <cell r="J468" t="str">
            <v>10469</v>
          </cell>
          <cell r="K468" t="str">
            <v>10903</v>
          </cell>
        </row>
        <row r="469">
          <cell r="A469" t="str">
            <v>468</v>
          </cell>
          <cell r="B469" t="str">
            <v>8037542</v>
          </cell>
          <cell r="C469" t="str">
            <v>10469</v>
          </cell>
          <cell r="D469" t="str">
            <v>10903</v>
          </cell>
          <cell r="F469" t="str">
            <v>Lakeville</v>
          </cell>
          <cell r="G469" t="str">
            <v>James</v>
          </cell>
          <cell r="H469" t="str">
            <v>Ukiah</v>
          </cell>
          <cell r="I469" t="str">
            <v>Wilson</v>
          </cell>
          <cell r="J469" t="str">
            <v>10469</v>
          </cell>
          <cell r="K469" t="str">
            <v>10903</v>
          </cell>
        </row>
        <row r="470">
          <cell r="A470" t="str">
            <v>469</v>
          </cell>
          <cell r="B470" t="str">
            <v>2005051</v>
          </cell>
          <cell r="C470" t="str">
            <v>10903</v>
          </cell>
          <cell r="D470" t="str">
            <v>10903</v>
          </cell>
          <cell r="F470" t="str">
            <v>Lakeville</v>
          </cell>
          <cell r="G470" t="str">
            <v>James</v>
          </cell>
          <cell r="H470" t="str">
            <v>Ukiah</v>
          </cell>
          <cell r="I470" t="str">
            <v>Wilson</v>
          </cell>
          <cell r="J470" t="str">
            <v>10469</v>
          </cell>
          <cell r="K470" t="str">
            <v>10903</v>
          </cell>
        </row>
        <row r="471">
          <cell r="A471" t="str">
            <v>470</v>
          </cell>
          <cell r="B471" t="str">
            <v>2019848</v>
          </cell>
          <cell r="C471" t="str">
            <v>10469</v>
          </cell>
          <cell r="D471" t="str">
            <v>10903</v>
          </cell>
          <cell r="F471" t="str">
            <v>Lakeville</v>
          </cell>
          <cell r="G471" t="str">
            <v>James</v>
          </cell>
          <cell r="H471" t="str">
            <v>Ukiah</v>
          </cell>
          <cell r="I471" t="str">
            <v>Wilson</v>
          </cell>
          <cell r="J471" t="str">
            <v>10469</v>
          </cell>
          <cell r="K471" t="str">
            <v>10903</v>
          </cell>
        </row>
        <row r="472">
          <cell r="A472" t="str">
            <v>471</v>
          </cell>
          <cell r="B472" t="str">
            <v>8008023</v>
          </cell>
          <cell r="C472" t="str">
            <v>10903</v>
          </cell>
          <cell r="D472" t="str">
            <v>10903</v>
          </cell>
          <cell r="F472" t="str">
            <v>Lakeville</v>
          </cell>
          <cell r="G472" t="str">
            <v>James</v>
          </cell>
          <cell r="H472" t="str">
            <v>Ukiah</v>
          </cell>
          <cell r="I472" t="str">
            <v>Wilson</v>
          </cell>
          <cell r="J472" t="str">
            <v>10469</v>
          </cell>
          <cell r="K472" t="str">
            <v>10903</v>
          </cell>
        </row>
        <row r="473">
          <cell r="A473" t="str">
            <v>472</v>
          </cell>
          <cell r="B473" t="str">
            <v>8000530</v>
          </cell>
          <cell r="C473" t="str">
            <v>10469</v>
          </cell>
          <cell r="D473" t="str">
            <v>10903</v>
          </cell>
          <cell r="F473" t="str">
            <v>Lakeville</v>
          </cell>
          <cell r="G473" t="str">
            <v>James</v>
          </cell>
          <cell r="H473" t="str">
            <v>Ukiah</v>
          </cell>
          <cell r="I473" t="str">
            <v>Wilson</v>
          </cell>
          <cell r="J473" t="str">
            <v>10469</v>
          </cell>
          <cell r="K473" t="str">
            <v>10903</v>
          </cell>
        </row>
        <row r="474">
          <cell r="A474" t="str">
            <v>473</v>
          </cell>
          <cell r="B474" t="str">
            <v>2008104</v>
          </cell>
          <cell r="C474" t="str">
            <v>10904</v>
          </cell>
          <cell r="D474" t="str">
            <v>10904</v>
          </cell>
          <cell r="F474" t="str">
            <v>Martin</v>
          </cell>
          <cell r="G474" t="str">
            <v>Clampitt</v>
          </cell>
          <cell r="H474" t="str">
            <v>Martin</v>
          </cell>
          <cell r="I474" t="str">
            <v>Gomes</v>
          </cell>
          <cell r="J474" t="str">
            <v>10470</v>
          </cell>
          <cell r="K474" t="str">
            <v>10904</v>
          </cell>
        </row>
        <row r="475">
          <cell r="A475" t="str">
            <v>474</v>
          </cell>
          <cell r="B475" t="str">
            <v>2008127</v>
          </cell>
          <cell r="C475" t="str">
            <v>10904</v>
          </cell>
          <cell r="D475" t="str">
            <v>10904</v>
          </cell>
          <cell r="F475" t="str">
            <v>Martin</v>
          </cell>
          <cell r="G475" t="str">
            <v>Clampitt</v>
          </cell>
          <cell r="H475" t="str">
            <v>Martin</v>
          </cell>
          <cell r="I475" t="str">
            <v>Gomes</v>
          </cell>
          <cell r="J475" t="str">
            <v>10470</v>
          </cell>
          <cell r="K475" t="str">
            <v>10904</v>
          </cell>
        </row>
        <row r="476">
          <cell r="A476" t="str">
            <v>475</v>
          </cell>
          <cell r="B476" t="str">
            <v>2008150</v>
          </cell>
          <cell r="C476" t="str">
            <v>10904</v>
          </cell>
          <cell r="D476" t="str">
            <v>10904</v>
          </cell>
          <cell r="F476" t="str">
            <v>Martin</v>
          </cell>
          <cell r="G476" t="str">
            <v>Clampitt</v>
          </cell>
          <cell r="H476" t="str">
            <v>Martin</v>
          </cell>
          <cell r="I476" t="str">
            <v>Gomes</v>
          </cell>
          <cell r="J476" t="str">
            <v>10470</v>
          </cell>
          <cell r="K476" t="str">
            <v>10904</v>
          </cell>
        </row>
        <row r="477">
          <cell r="A477" t="str">
            <v>476</v>
          </cell>
          <cell r="B477" t="str">
            <v>2008173</v>
          </cell>
          <cell r="C477" t="str">
            <v>10904</v>
          </cell>
          <cell r="D477" t="str">
            <v>10904</v>
          </cell>
          <cell r="F477" t="str">
            <v>Martin</v>
          </cell>
          <cell r="G477" t="str">
            <v>Clampitt</v>
          </cell>
          <cell r="H477" t="str">
            <v>Martin</v>
          </cell>
          <cell r="I477" t="str">
            <v>Gomes</v>
          </cell>
          <cell r="J477" t="str">
            <v>10470</v>
          </cell>
          <cell r="K477" t="str">
            <v>10904</v>
          </cell>
        </row>
        <row r="478">
          <cell r="A478" t="str">
            <v>477</v>
          </cell>
          <cell r="B478" t="str">
            <v>2008196</v>
          </cell>
          <cell r="C478" t="str">
            <v>10904</v>
          </cell>
          <cell r="D478" t="str">
            <v>10904</v>
          </cell>
          <cell r="F478" t="str">
            <v>Martin</v>
          </cell>
          <cell r="G478" t="str">
            <v>Clampitt</v>
          </cell>
          <cell r="H478" t="str">
            <v>Martin</v>
          </cell>
          <cell r="I478" t="str">
            <v>Gomes</v>
          </cell>
          <cell r="J478" t="str">
            <v>10470</v>
          </cell>
          <cell r="K478" t="str">
            <v>10904</v>
          </cell>
        </row>
        <row r="479">
          <cell r="A479" t="str">
            <v>478</v>
          </cell>
          <cell r="B479" t="str">
            <v>2008219</v>
          </cell>
          <cell r="C479" t="str">
            <v>10904</v>
          </cell>
          <cell r="D479" t="str">
            <v>10904</v>
          </cell>
          <cell r="F479" t="str">
            <v>Martin</v>
          </cell>
          <cell r="G479" t="str">
            <v>Clampitt</v>
          </cell>
          <cell r="H479" t="str">
            <v>Martin</v>
          </cell>
          <cell r="I479" t="str">
            <v>Gomes</v>
          </cell>
          <cell r="J479" t="str">
            <v>10470</v>
          </cell>
          <cell r="K479" t="str">
            <v>10904</v>
          </cell>
        </row>
        <row r="480">
          <cell r="A480" t="str">
            <v>479</v>
          </cell>
          <cell r="B480" t="str">
            <v>2008242</v>
          </cell>
          <cell r="C480" t="str">
            <v>10904</v>
          </cell>
          <cell r="D480" t="str">
            <v>10904</v>
          </cell>
          <cell r="F480" t="str">
            <v>Martin</v>
          </cell>
          <cell r="G480" t="str">
            <v>Clampitt</v>
          </cell>
          <cell r="H480" t="str">
            <v>Martin</v>
          </cell>
          <cell r="I480" t="str">
            <v>Gomes</v>
          </cell>
          <cell r="J480" t="str">
            <v>10470</v>
          </cell>
          <cell r="K480" t="str">
            <v>10904</v>
          </cell>
        </row>
        <row r="481">
          <cell r="A481" t="str">
            <v>480</v>
          </cell>
          <cell r="B481" t="str">
            <v>8000964</v>
          </cell>
          <cell r="C481" t="str">
            <v>10904</v>
          </cell>
          <cell r="D481" t="str">
            <v>10904</v>
          </cell>
          <cell r="F481" t="str">
            <v>Martin</v>
          </cell>
          <cell r="G481" t="str">
            <v>Clampitt</v>
          </cell>
          <cell r="H481" t="str">
            <v>Martin</v>
          </cell>
          <cell r="I481" t="str">
            <v>Gomes</v>
          </cell>
          <cell r="J481" t="str">
            <v>10470</v>
          </cell>
          <cell r="K481" t="str">
            <v>10904</v>
          </cell>
        </row>
        <row r="482">
          <cell r="A482" t="str">
            <v>481</v>
          </cell>
          <cell r="B482" t="str">
            <v>8001466</v>
          </cell>
          <cell r="C482" t="str">
            <v>10466</v>
          </cell>
          <cell r="D482" t="str">
            <v>10904</v>
          </cell>
          <cell r="F482" t="str">
            <v>Martin</v>
          </cell>
          <cell r="G482" t="str">
            <v>Clampitt</v>
          </cell>
          <cell r="H482" t="str">
            <v>Martin</v>
          </cell>
          <cell r="I482" t="str">
            <v>Gomes</v>
          </cell>
          <cell r="J482" t="str">
            <v>10470</v>
          </cell>
          <cell r="K482" t="str">
            <v>10904</v>
          </cell>
        </row>
        <row r="483">
          <cell r="A483" t="str">
            <v>482</v>
          </cell>
          <cell r="B483" t="str">
            <v>8014197</v>
          </cell>
          <cell r="C483" t="str">
            <v>10476</v>
          </cell>
          <cell r="D483" t="str">
            <v>10904</v>
          </cell>
          <cell r="F483" t="str">
            <v>Martin</v>
          </cell>
          <cell r="G483" t="str">
            <v>Clampitt</v>
          </cell>
          <cell r="H483" t="str">
            <v>Martin</v>
          </cell>
          <cell r="I483" t="str">
            <v>Gomes</v>
          </cell>
          <cell r="J483" t="str">
            <v>10470</v>
          </cell>
          <cell r="K483" t="str">
            <v>10904</v>
          </cell>
        </row>
        <row r="484">
          <cell r="A484" t="str">
            <v>483</v>
          </cell>
          <cell r="B484" t="str">
            <v>8026717</v>
          </cell>
          <cell r="C484" t="str">
            <v>10470</v>
          </cell>
          <cell r="D484" t="str">
            <v>10904</v>
          </cell>
          <cell r="F484" t="str">
            <v>Martin</v>
          </cell>
          <cell r="G484" t="str">
            <v>Clampitt</v>
          </cell>
          <cell r="H484" t="str">
            <v>Martin</v>
          </cell>
          <cell r="I484" t="str">
            <v>Gomes</v>
          </cell>
          <cell r="J484" t="str">
            <v>10470</v>
          </cell>
          <cell r="K484" t="str">
            <v>10904</v>
          </cell>
        </row>
        <row r="485">
          <cell r="A485" t="str">
            <v>484</v>
          </cell>
          <cell r="B485" t="str">
            <v>2005052</v>
          </cell>
          <cell r="C485" t="str">
            <v>10904</v>
          </cell>
          <cell r="D485" t="str">
            <v>10904</v>
          </cell>
          <cell r="F485" t="str">
            <v>Martin</v>
          </cell>
          <cell r="G485" t="str">
            <v>Clampitt</v>
          </cell>
          <cell r="H485" t="str">
            <v>Martin</v>
          </cell>
          <cell r="I485" t="str">
            <v>Gomes</v>
          </cell>
          <cell r="J485" t="str">
            <v>10470</v>
          </cell>
          <cell r="K485" t="str">
            <v>10904</v>
          </cell>
        </row>
        <row r="486">
          <cell r="A486" t="str">
            <v>485</v>
          </cell>
          <cell r="B486" t="str">
            <v>2019825</v>
          </cell>
          <cell r="C486" t="str">
            <v>10470</v>
          </cell>
          <cell r="D486" t="str">
            <v>10904</v>
          </cell>
          <cell r="F486" t="str">
            <v>Martin</v>
          </cell>
          <cell r="G486" t="str">
            <v>Clampitt</v>
          </cell>
          <cell r="H486" t="str">
            <v>Martin</v>
          </cell>
          <cell r="I486" t="str">
            <v>Gomes</v>
          </cell>
          <cell r="J486" t="str">
            <v>10470</v>
          </cell>
          <cell r="K486" t="str">
            <v>10904</v>
          </cell>
        </row>
        <row r="487">
          <cell r="A487" t="str">
            <v>486</v>
          </cell>
          <cell r="B487" t="str">
            <v>8008028</v>
          </cell>
          <cell r="C487" t="str">
            <v>10904</v>
          </cell>
          <cell r="D487" t="str">
            <v>10904</v>
          </cell>
          <cell r="F487" t="str">
            <v>Martin</v>
          </cell>
          <cell r="G487" t="str">
            <v>Clampitt</v>
          </cell>
          <cell r="H487" t="str">
            <v>Martin</v>
          </cell>
          <cell r="I487" t="str">
            <v>Gomes</v>
          </cell>
          <cell r="J487" t="str">
            <v>10470</v>
          </cell>
          <cell r="K487" t="str">
            <v>10904</v>
          </cell>
        </row>
        <row r="488">
          <cell r="A488" t="str">
            <v>487</v>
          </cell>
          <cell r="B488" t="str">
            <v>8038027</v>
          </cell>
          <cell r="C488" t="str">
            <v>10476</v>
          </cell>
          <cell r="D488" t="str">
            <v>10904</v>
          </cell>
          <cell r="F488" t="str">
            <v>Martin</v>
          </cell>
          <cell r="G488" t="str">
            <v>Clampitt</v>
          </cell>
          <cell r="H488" t="str">
            <v>Martin</v>
          </cell>
          <cell r="I488" t="str">
            <v>Gomes</v>
          </cell>
          <cell r="J488" t="str">
            <v>10470</v>
          </cell>
          <cell r="K488" t="str">
            <v>10904</v>
          </cell>
        </row>
        <row r="489">
          <cell r="A489" t="str">
            <v>488</v>
          </cell>
          <cell r="B489" t="str">
            <v>8000532</v>
          </cell>
          <cell r="C489" t="str">
            <v>10476</v>
          </cell>
          <cell r="D489" t="str">
            <v>10904</v>
          </cell>
          <cell r="F489" t="str">
            <v>Martin</v>
          </cell>
          <cell r="G489" t="str">
            <v>Clampitt</v>
          </cell>
          <cell r="H489" t="str">
            <v>Martin</v>
          </cell>
          <cell r="I489" t="str">
            <v>Gomes</v>
          </cell>
          <cell r="J489" t="str">
            <v>10470</v>
          </cell>
          <cell r="K489" t="str">
            <v>10904</v>
          </cell>
        </row>
        <row r="490">
          <cell r="A490" t="str">
            <v>489</v>
          </cell>
          <cell r="B490" t="str">
            <v>8002151</v>
          </cell>
          <cell r="C490" t="str">
            <v>10466</v>
          </cell>
          <cell r="D490" t="str">
            <v>10904</v>
          </cell>
          <cell r="F490" t="str">
            <v>Martin</v>
          </cell>
          <cell r="G490" t="str">
            <v>Clampitt</v>
          </cell>
          <cell r="H490" t="str">
            <v>Martin</v>
          </cell>
          <cell r="I490" t="str">
            <v>Gomes</v>
          </cell>
          <cell r="J490" t="str">
            <v>10470</v>
          </cell>
          <cell r="K490" t="str">
            <v>10904</v>
          </cell>
        </row>
        <row r="491">
          <cell r="A491" t="str">
            <v>490</v>
          </cell>
          <cell r="B491" t="str">
            <v>2008105</v>
          </cell>
          <cell r="C491" t="str">
            <v>10905</v>
          </cell>
          <cell r="D491" t="str">
            <v>10905</v>
          </cell>
          <cell r="F491" t="str">
            <v>Martin</v>
          </cell>
          <cell r="G491" t="str">
            <v>Clampitt</v>
          </cell>
          <cell r="H491" t="str">
            <v>Belmont</v>
          </cell>
          <cell r="I491" t="str">
            <v>Ostertag</v>
          </cell>
          <cell r="J491" t="str">
            <v>10470</v>
          </cell>
          <cell r="K491" t="str">
            <v>10905</v>
          </cell>
        </row>
        <row r="492">
          <cell r="A492" t="str">
            <v>491</v>
          </cell>
          <cell r="B492" t="str">
            <v>2008128</v>
          </cell>
          <cell r="C492" t="str">
            <v>10905</v>
          </cell>
          <cell r="D492" t="str">
            <v>10905</v>
          </cell>
          <cell r="F492" t="str">
            <v>Martin</v>
          </cell>
          <cell r="G492" t="str">
            <v>Clampitt</v>
          </cell>
          <cell r="H492" t="str">
            <v>Belmont</v>
          </cell>
          <cell r="I492" t="str">
            <v>Ostertag</v>
          </cell>
          <cell r="J492" t="str">
            <v>10470</v>
          </cell>
          <cell r="K492" t="str">
            <v>10905</v>
          </cell>
        </row>
        <row r="493">
          <cell r="A493" t="str">
            <v>492</v>
          </cell>
          <cell r="B493" t="str">
            <v>2008151</v>
          </cell>
          <cell r="C493" t="str">
            <v>10905</v>
          </cell>
          <cell r="D493" t="str">
            <v>10905</v>
          </cell>
          <cell r="F493" t="str">
            <v>Martin</v>
          </cell>
          <cell r="G493" t="str">
            <v>Clampitt</v>
          </cell>
          <cell r="H493" t="str">
            <v>Belmont</v>
          </cell>
          <cell r="I493" t="str">
            <v>Ostertag</v>
          </cell>
          <cell r="J493" t="str">
            <v>10470</v>
          </cell>
          <cell r="K493" t="str">
            <v>10905</v>
          </cell>
        </row>
        <row r="494">
          <cell r="A494" t="str">
            <v>493</v>
          </cell>
          <cell r="B494" t="str">
            <v>2008174</v>
          </cell>
          <cell r="C494" t="str">
            <v>10905</v>
          </cell>
          <cell r="D494" t="str">
            <v>10905</v>
          </cell>
          <cell r="F494" t="str">
            <v>Martin</v>
          </cell>
          <cell r="G494" t="str">
            <v>Clampitt</v>
          </cell>
          <cell r="H494" t="str">
            <v>Belmont</v>
          </cell>
          <cell r="I494" t="str">
            <v>Ostertag</v>
          </cell>
          <cell r="J494" t="str">
            <v>10470</v>
          </cell>
          <cell r="K494" t="str">
            <v>10905</v>
          </cell>
        </row>
        <row r="495">
          <cell r="A495" t="str">
            <v>494</v>
          </cell>
          <cell r="B495" t="str">
            <v>2008197</v>
          </cell>
          <cell r="C495" t="str">
            <v>10905</v>
          </cell>
          <cell r="D495" t="str">
            <v>10905</v>
          </cell>
          <cell r="F495" t="str">
            <v>Martin</v>
          </cell>
          <cell r="G495" t="str">
            <v>Clampitt</v>
          </cell>
          <cell r="H495" t="str">
            <v>Belmont</v>
          </cell>
          <cell r="I495" t="str">
            <v>Ostertag</v>
          </cell>
          <cell r="J495" t="str">
            <v>10470</v>
          </cell>
          <cell r="K495" t="str">
            <v>10905</v>
          </cell>
        </row>
        <row r="496">
          <cell r="A496" t="str">
            <v>495</v>
          </cell>
          <cell r="B496" t="str">
            <v>2008220</v>
          </cell>
          <cell r="C496" t="str">
            <v>10905</v>
          </cell>
          <cell r="D496" t="str">
            <v>10905</v>
          </cell>
          <cell r="F496" t="str">
            <v>Martin</v>
          </cell>
          <cell r="G496" t="str">
            <v>Clampitt</v>
          </cell>
          <cell r="H496" t="str">
            <v>Belmont</v>
          </cell>
          <cell r="I496" t="str">
            <v>Ostertag</v>
          </cell>
          <cell r="J496" t="str">
            <v>10470</v>
          </cell>
          <cell r="K496" t="str">
            <v>10905</v>
          </cell>
        </row>
        <row r="497">
          <cell r="A497" t="str">
            <v>496</v>
          </cell>
          <cell r="B497" t="str">
            <v>2008243</v>
          </cell>
          <cell r="C497" t="str">
            <v>10905</v>
          </cell>
          <cell r="D497" t="str">
            <v>10905</v>
          </cell>
          <cell r="F497" t="str">
            <v>Martin</v>
          </cell>
          <cell r="G497" t="str">
            <v>Clampitt</v>
          </cell>
          <cell r="H497" t="str">
            <v>Belmont</v>
          </cell>
          <cell r="I497" t="str">
            <v>Ostertag</v>
          </cell>
          <cell r="J497" t="str">
            <v>10470</v>
          </cell>
          <cell r="K497" t="str">
            <v>10905</v>
          </cell>
        </row>
        <row r="498">
          <cell r="A498" t="str">
            <v>497</v>
          </cell>
          <cell r="B498" t="str">
            <v>8011816</v>
          </cell>
          <cell r="C498" t="str">
            <v>10470</v>
          </cell>
          <cell r="D498" t="str">
            <v>10905</v>
          </cell>
          <cell r="F498" t="str">
            <v>Martin</v>
          </cell>
          <cell r="G498" t="str">
            <v>Clampitt</v>
          </cell>
          <cell r="H498" t="str">
            <v>Belmont</v>
          </cell>
          <cell r="I498" t="str">
            <v>Ostertag</v>
          </cell>
          <cell r="J498" t="str">
            <v>10470</v>
          </cell>
          <cell r="K498" t="str">
            <v>10905</v>
          </cell>
        </row>
        <row r="499">
          <cell r="A499" t="str">
            <v>498</v>
          </cell>
          <cell r="B499" t="str">
            <v>8036862</v>
          </cell>
          <cell r="C499" t="str">
            <v>10476</v>
          </cell>
          <cell r="D499" t="str">
            <v>10905</v>
          </cell>
          <cell r="F499" t="str">
            <v>Martin</v>
          </cell>
          <cell r="G499" t="str">
            <v>Clampitt</v>
          </cell>
          <cell r="H499" t="str">
            <v>Belmont</v>
          </cell>
          <cell r="I499" t="str">
            <v>Ostertag</v>
          </cell>
          <cell r="J499" t="str">
            <v>10470</v>
          </cell>
          <cell r="K499" t="str">
            <v>10905</v>
          </cell>
        </row>
        <row r="500">
          <cell r="A500" t="str">
            <v>499</v>
          </cell>
          <cell r="B500" t="str">
            <v>2005053</v>
          </cell>
          <cell r="C500" t="str">
            <v>10905</v>
          </cell>
          <cell r="D500" t="str">
            <v>10905</v>
          </cell>
          <cell r="F500" t="str">
            <v>Martin</v>
          </cell>
          <cell r="G500" t="str">
            <v>Clampitt</v>
          </cell>
          <cell r="H500" t="str">
            <v>Belmont</v>
          </cell>
          <cell r="I500" t="str">
            <v>Ostertag</v>
          </cell>
          <cell r="J500" t="str">
            <v>10470</v>
          </cell>
          <cell r="K500" t="str">
            <v>10905</v>
          </cell>
        </row>
        <row r="501">
          <cell r="A501" t="str">
            <v>500</v>
          </cell>
          <cell r="B501" t="str">
            <v>2019851</v>
          </cell>
          <cell r="C501" t="str">
            <v>10470</v>
          </cell>
          <cell r="D501" t="str">
            <v>10905</v>
          </cell>
          <cell r="F501" t="str">
            <v>Martin</v>
          </cell>
          <cell r="G501" t="str">
            <v>Clampitt</v>
          </cell>
          <cell r="H501" t="str">
            <v>Belmont</v>
          </cell>
          <cell r="I501" t="str">
            <v>Ostertag</v>
          </cell>
          <cell r="J501" t="str">
            <v>10470</v>
          </cell>
          <cell r="K501" t="str">
            <v>10905</v>
          </cell>
        </row>
        <row r="502">
          <cell r="A502" t="str">
            <v>501</v>
          </cell>
          <cell r="B502" t="str">
            <v>8001770</v>
          </cell>
          <cell r="C502" t="str">
            <v>10470</v>
          </cell>
          <cell r="D502" t="str">
            <v>10905</v>
          </cell>
          <cell r="F502" t="str">
            <v>Martin</v>
          </cell>
          <cell r="G502" t="str">
            <v>Clampitt</v>
          </cell>
          <cell r="H502" t="str">
            <v>Belmont</v>
          </cell>
          <cell r="I502" t="str">
            <v>Ostertag</v>
          </cell>
          <cell r="J502" t="str">
            <v>10470</v>
          </cell>
          <cell r="K502" t="str">
            <v>10905</v>
          </cell>
        </row>
        <row r="503">
          <cell r="A503" t="str">
            <v>502</v>
          </cell>
          <cell r="B503" t="str">
            <v>8008029</v>
          </cell>
          <cell r="C503" t="str">
            <v>10905</v>
          </cell>
          <cell r="D503" t="str">
            <v>10905</v>
          </cell>
          <cell r="F503" t="str">
            <v>Martin</v>
          </cell>
          <cell r="G503" t="str">
            <v>Clampitt</v>
          </cell>
          <cell r="H503" t="str">
            <v>Belmont</v>
          </cell>
          <cell r="I503" t="str">
            <v>Ostertag</v>
          </cell>
          <cell r="J503" t="str">
            <v>10470</v>
          </cell>
          <cell r="K503" t="str">
            <v>10905</v>
          </cell>
        </row>
        <row r="504">
          <cell r="A504" t="str">
            <v>503</v>
          </cell>
          <cell r="B504" t="str">
            <v>8001444</v>
          </cell>
          <cell r="C504" t="str">
            <v>10466</v>
          </cell>
          <cell r="D504" t="str">
            <v>10905</v>
          </cell>
          <cell r="F504" t="str">
            <v>Martin</v>
          </cell>
          <cell r="G504" t="str">
            <v>Clampitt</v>
          </cell>
          <cell r="H504" t="str">
            <v>Belmont</v>
          </cell>
          <cell r="I504" t="str">
            <v>Ostertag</v>
          </cell>
          <cell r="J504" t="str">
            <v>10470</v>
          </cell>
          <cell r="K504" t="str">
            <v>10905</v>
          </cell>
        </row>
        <row r="505">
          <cell r="A505" t="str">
            <v>504</v>
          </cell>
          <cell r="B505" t="str">
            <v>2008106</v>
          </cell>
          <cell r="C505" t="str">
            <v>10906</v>
          </cell>
          <cell r="D505" t="str">
            <v>10906</v>
          </cell>
          <cell r="F505" t="str">
            <v>Moss Land</v>
          </cell>
          <cell r="G505" t="str">
            <v>Timiraos</v>
          </cell>
          <cell r="H505" t="str">
            <v>Cupertino</v>
          </cell>
          <cell r="I505" t="str">
            <v>Bonnett</v>
          </cell>
          <cell r="J505" t="str">
            <v>10473</v>
          </cell>
          <cell r="K505" t="str">
            <v>10906</v>
          </cell>
        </row>
        <row r="506">
          <cell r="A506" t="str">
            <v>505</v>
          </cell>
          <cell r="B506" t="str">
            <v>2008129</v>
          </cell>
          <cell r="C506" t="str">
            <v>10906</v>
          </cell>
          <cell r="D506" t="str">
            <v>10906</v>
          </cell>
          <cell r="F506" t="str">
            <v>Moss Land</v>
          </cell>
          <cell r="G506" t="str">
            <v>Timiraos</v>
          </cell>
          <cell r="H506" t="str">
            <v>Cupertino</v>
          </cell>
          <cell r="I506" t="str">
            <v>Bonnett</v>
          </cell>
          <cell r="J506" t="str">
            <v>10473</v>
          </cell>
          <cell r="K506" t="str">
            <v>10906</v>
          </cell>
        </row>
        <row r="507">
          <cell r="A507" t="str">
            <v>506</v>
          </cell>
          <cell r="B507" t="str">
            <v>2008152</v>
          </cell>
          <cell r="C507" t="str">
            <v>10906</v>
          </cell>
          <cell r="D507" t="str">
            <v>10906</v>
          </cell>
          <cell r="F507" t="str">
            <v>Moss Land</v>
          </cell>
          <cell r="G507" t="str">
            <v>Timiraos</v>
          </cell>
          <cell r="H507" t="str">
            <v>Cupertino</v>
          </cell>
          <cell r="I507" t="str">
            <v>Bonnett</v>
          </cell>
          <cell r="J507" t="str">
            <v>10473</v>
          </cell>
          <cell r="K507" t="str">
            <v>10906</v>
          </cell>
        </row>
        <row r="508">
          <cell r="A508" t="str">
            <v>507</v>
          </cell>
          <cell r="B508" t="str">
            <v>2008175</v>
          </cell>
          <cell r="C508" t="str">
            <v>10906</v>
          </cell>
          <cell r="D508" t="str">
            <v>10906</v>
          </cell>
          <cell r="F508" t="str">
            <v>Moss Land</v>
          </cell>
          <cell r="G508" t="str">
            <v>Timiraos</v>
          </cell>
          <cell r="H508" t="str">
            <v>Cupertino</v>
          </cell>
          <cell r="I508" t="str">
            <v>Bonnett</v>
          </cell>
          <cell r="J508" t="str">
            <v>10473</v>
          </cell>
          <cell r="K508" t="str">
            <v>10906</v>
          </cell>
        </row>
        <row r="509">
          <cell r="A509" t="str">
            <v>508</v>
          </cell>
          <cell r="B509" t="str">
            <v>2008198</v>
          </cell>
          <cell r="C509" t="str">
            <v>10906</v>
          </cell>
          <cell r="D509" t="str">
            <v>10906</v>
          </cell>
          <cell r="F509" t="str">
            <v>Moss Land</v>
          </cell>
          <cell r="G509" t="str">
            <v>Timiraos</v>
          </cell>
          <cell r="H509" t="str">
            <v>Cupertino</v>
          </cell>
          <cell r="I509" t="str">
            <v>Bonnett</v>
          </cell>
          <cell r="J509" t="str">
            <v>10473</v>
          </cell>
          <cell r="K509" t="str">
            <v>10906</v>
          </cell>
        </row>
        <row r="510">
          <cell r="A510" t="str">
            <v>509</v>
          </cell>
          <cell r="B510" t="str">
            <v>2008221</v>
          </cell>
          <cell r="C510" t="str">
            <v>10906</v>
          </cell>
          <cell r="D510" t="str">
            <v>10906</v>
          </cell>
          <cell r="F510" t="str">
            <v>Moss Land</v>
          </cell>
          <cell r="G510" t="str">
            <v>Timiraos</v>
          </cell>
          <cell r="H510" t="str">
            <v>Cupertino</v>
          </cell>
          <cell r="I510" t="str">
            <v>Bonnett</v>
          </cell>
          <cell r="J510" t="str">
            <v>10473</v>
          </cell>
          <cell r="K510" t="str">
            <v>10906</v>
          </cell>
        </row>
        <row r="511">
          <cell r="A511" t="str">
            <v>510</v>
          </cell>
          <cell r="B511" t="str">
            <v>2008244</v>
          </cell>
          <cell r="C511" t="str">
            <v>10906</v>
          </cell>
          <cell r="D511" t="str">
            <v>10906</v>
          </cell>
          <cell r="F511" t="str">
            <v>Moss Land</v>
          </cell>
          <cell r="G511" t="str">
            <v>Timiraos</v>
          </cell>
          <cell r="H511" t="str">
            <v>Cupertino</v>
          </cell>
          <cell r="I511" t="str">
            <v>Bonnett</v>
          </cell>
          <cell r="J511" t="str">
            <v>10473</v>
          </cell>
          <cell r="K511" t="str">
            <v>10906</v>
          </cell>
        </row>
        <row r="512">
          <cell r="A512" t="str">
            <v>511</v>
          </cell>
          <cell r="B512" t="str">
            <v>8008030</v>
          </cell>
          <cell r="C512" t="str">
            <v>10906</v>
          </cell>
          <cell r="D512" t="str">
            <v>10906</v>
          </cell>
          <cell r="F512" t="str">
            <v>Moss Land</v>
          </cell>
          <cell r="G512" t="str">
            <v>Timiraos</v>
          </cell>
          <cell r="H512" t="str">
            <v>Cupertino</v>
          </cell>
          <cell r="I512" t="str">
            <v>Bonnett</v>
          </cell>
          <cell r="J512" t="str">
            <v>10473</v>
          </cell>
          <cell r="K512" t="str">
            <v>10906</v>
          </cell>
        </row>
        <row r="513">
          <cell r="A513" t="str">
            <v>512</v>
          </cell>
          <cell r="B513" t="str">
            <v>2005054</v>
          </cell>
          <cell r="C513" t="str">
            <v>10906</v>
          </cell>
          <cell r="D513" t="str">
            <v>10906</v>
          </cell>
          <cell r="F513" t="str">
            <v>Moss Land</v>
          </cell>
          <cell r="G513" t="str">
            <v>Timiraos</v>
          </cell>
          <cell r="H513" t="str">
            <v>Cupertino</v>
          </cell>
          <cell r="I513" t="str">
            <v>Bonnett</v>
          </cell>
          <cell r="J513" t="str">
            <v>10473</v>
          </cell>
          <cell r="K513" t="str">
            <v>10906</v>
          </cell>
        </row>
        <row r="514">
          <cell r="A514" t="str">
            <v>513</v>
          </cell>
          <cell r="B514" t="str">
            <v>2019826</v>
          </cell>
          <cell r="C514" t="str">
            <v>10473</v>
          </cell>
          <cell r="D514" t="str">
            <v>10906</v>
          </cell>
          <cell r="F514" t="str">
            <v>Moss Land</v>
          </cell>
          <cell r="G514" t="str">
            <v>Timiraos</v>
          </cell>
          <cell r="H514" t="str">
            <v>Cupertino</v>
          </cell>
          <cell r="I514" t="str">
            <v>Bonnett</v>
          </cell>
          <cell r="J514" t="str">
            <v>10473</v>
          </cell>
          <cell r="K514" t="str">
            <v>10906</v>
          </cell>
        </row>
        <row r="515">
          <cell r="A515" t="str">
            <v>514</v>
          </cell>
          <cell r="B515" t="str">
            <v>8001740</v>
          </cell>
          <cell r="C515" t="str">
            <v>10466</v>
          </cell>
          <cell r="D515" t="str">
            <v>10906</v>
          </cell>
          <cell r="F515" t="str">
            <v>Moss Land</v>
          </cell>
          <cell r="G515" t="str">
            <v>Timiraos</v>
          </cell>
          <cell r="H515" t="str">
            <v>Cupertino</v>
          </cell>
          <cell r="I515" t="str">
            <v>Bonnett</v>
          </cell>
          <cell r="J515" t="str">
            <v>10473</v>
          </cell>
          <cell r="K515" t="str">
            <v>10906</v>
          </cell>
        </row>
        <row r="516">
          <cell r="A516" t="str">
            <v>515</v>
          </cell>
          <cell r="B516" t="str">
            <v>2008107</v>
          </cell>
          <cell r="C516" t="str">
            <v>10907</v>
          </cell>
          <cell r="D516" t="str">
            <v>10907</v>
          </cell>
          <cell r="F516" t="str">
            <v>Concord</v>
          </cell>
          <cell r="G516" t="str">
            <v>JMartin</v>
          </cell>
          <cell r="H516" t="str">
            <v>Concord</v>
          </cell>
          <cell r="I516" t="str">
            <v>Ball</v>
          </cell>
          <cell r="J516" t="str">
            <v>10471</v>
          </cell>
          <cell r="K516" t="str">
            <v>10907</v>
          </cell>
        </row>
        <row r="517">
          <cell r="A517" t="str">
            <v>516</v>
          </cell>
          <cell r="B517" t="str">
            <v>2008130</v>
          </cell>
          <cell r="C517" t="str">
            <v>10907</v>
          </cell>
          <cell r="D517" t="str">
            <v>10907</v>
          </cell>
          <cell r="F517" t="str">
            <v>Concord</v>
          </cell>
          <cell r="G517" t="str">
            <v>JMartin</v>
          </cell>
          <cell r="H517" t="str">
            <v>Concord</v>
          </cell>
          <cell r="I517" t="str">
            <v>Ball</v>
          </cell>
          <cell r="J517" t="str">
            <v>10471</v>
          </cell>
          <cell r="K517" t="str">
            <v>10907</v>
          </cell>
        </row>
        <row r="518">
          <cell r="A518" t="str">
            <v>517</v>
          </cell>
          <cell r="B518" t="str">
            <v>2008153</v>
          </cell>
          <cell r="C518" t="str">
            <v>10907</v>
          </cell>
          <cell r="D518" t="str">
            <v>10907</v>
          </cell>
          <cell r="F518" t="str">
            <v>Concord</v>
          </cell>
          <cell r="G518" t="str">
            <v>JMartin</v>
          </cell>
          <cell r="H518" t="str">
            <v>Concord</v>
          </cell>
          <cell r="I518" t="str">
            <v>Ball</v>
          </cell>
          <cell r="J518" t="str">
            <v>10471</v>
          </cell>
          <cell r="K518" t="str">
            <v>10907</v>
          </cell>
        </row>
        <row r="519">
          <cell r="A519" t="str">
            <v>518</v>
          </cell>
          <cell r="B519" t="str">
            <v>2008176</v>
          </cell>
          <cell r="C519" t="str">
            <v>10907</v>
          </cell>
          <cell r="D519" t="str">
            <v>10907</v>
          </cell>
          <cell r="F519" t="str">
            <v>Concord</v>
          </cell>
          <cell r="G519" t="str">
            <v>JMartin</v>
          </cell>
          <cell r="H519" t="str">
            <v>Concord</v>
          </cell>
          <cell r="I519" t="str">
            <v>Ball</v>
          </cell>
          <cell r="J519" t="str">
            <v>10471</v>
          </cell>
          <cell r="K519" t="str">
            <v>10907</v>
          </cell>
        </row>
        <row r="520">
          <cell r="A520" t="str">
            <v>519</v>
          </cell>
          <cell r="B520" t="str">
            <v>2008199</v>
          </cell>
          <cell r="C520" t="str">
            <v>10907</v>
          </cell>
          <cell r="D520" t="str">
            <v>10907</v>
          </cell>
          <cell r="F520" t="str">
            <v>Concord</v>
          </cell>
          <cell r="G520" t="str">
            <v>JMartin</v>
          </cell>
          <cell r="H520" t="str">
            <v>Concord</v>
          </cell>
          <cell r="I520" t="str">
            <v>Ball</v>
          </cell>
          <cell r="J520" t="str">
            <v>10471</v>
          </cell>
          <cell r="K520" t="str">
            <v>10907</v>
          </cell>
        </row>
        <row r="521">
          <cell r="A521" t="str">
            <v>520</v>
          </cell>
          <cell r="B521" t="str">
            <v>2008222</v>
          </cell>
          <cell r="C521" t="str">
            <v>10907</v>
          </cell>
          <cell r="D521" t="str">
            <v>10907</v>
          </cell>
          <cell r="F521" t="str">
            <v>Concord</v>
          </cell>
          <cell r="G521" t="str">
            <v>JMartin</v>
          </cell>
          <cell r="H521" t="str">
            <v>Concord</v>
          </cell>
          <cell r="I521" t="str">
            <v>Ball</v>
          </cell>
          <cell r="J521" t="str">
            <v>10471</v>
          </cell>
          <cell r="K521" t="str">
            <v>10907</v>
          </cell>
        </row>
        <row r="522">
          <cell r="A522" t="str">
            <v>521</v>
          </cell>
          <cell r="B522" t="str">
            <v>2008245</v>
          </cell>
          <cell r="C522" t="str">
            <v>10907</v>
          </cell>
          <cell r="D522" t="str">
            <v>10907</v>
          </cell>
          <cell r="F522" t="str">
            <v>Concord</v>
          </cell>
          <cell r="G522" t="str">
            <v>JMartin</v>
          </cell>
          <cell r="H522" t="str">
            <v>Concord</v>
          </cell>
          <cell r="I522" t="str">
            <v>Ball</v>
          </cell>
          <cell r="J522" t="str">
            <v>10471</v>
          </cell>
          <cell r="K522" t="str">
            <v>10907</v>
          </cell>
        </row>
        <row r="523">
          <cell r="A523" t="str">
            <v>522</v>
          </cell>
          <cell r="B523" t="str">
            <v>2010054</v>
          </cell>
          <cell r="C523" t="str">
            <v>10907</v>
          </cell>
          <cell r="D523" t="str">
            <v>10907</v>
          </cell>
          <cell r="F523" t="str">
            <v>Concord</v>
          </cell>
          <cell r="G523" t="str">
            <v>JMartin</v>
          </cell>
          <cell r="H523" t="str">
            <v>Concord</v>
          </cell>
          <cell r="I523" t="str">
            <v>Ball</v>
          </cell>
          <cell r="J523" t="str">
            <v>10471</v>
          </cell>
          <cell r="K523" t="str">
            <v>10907</v>
          </cell>
        </row>
        <row r="524">
          <cell r="A524" t="str">
            <v>523</v>
          </cell>
          <cell r="B524" t="str">
            <v>8000845</v>
          </cell>
          <cell r="C524" t="str">
            <v>10907</v>
          </cell>
          <cell r="D524" t="str">
            <v>10907</v>
          </cell>
          <cell r="F524" t="str">
            <v>Concord</v>
          </cell>
          <cell r="G524" t="str">
            <v>JMartin</v>
          </cell>
          <cell r="H524" t="str">
            <v>Concord</v>
          </cell>
          <cell r="I524" t="str">
            <v>Ball</v>
          </cell>
          <cell r="J524" t="str">
            <v>10471</v>
          </cell>
          <cell r="K524" t="str">
            <v>10907</v>
          </cell>
        </row>
        <row r="525">
          <cell r="A525" t="str">
            <v>524</v>
          </cell>
          <cell r="B525" t="str">
            <v>8001866</v>
          </cell>
          <cell r="C525" t="str">
            <v>10466</v>
          </cell>
          <cell r="D525" t="str">
            <v>10907</v>
          </cell>
          <cell r="F525" t="str">
            <v>Concord</v>
          </cell>
          <cell r="G525" t="str">
            <v>JMartin</v>
          </cell>
          <cell r="H525" t="str">
            <v>Concord</v>
          </cell>
          <cell r="I525" t="str">
            <v>Ball</v>
          </cell>
          <cell r="J525" t="str">
            <v>10471</v>
          </cell>
          <cell r="K525" t="str">
            <v>10907</v>
          </cell>
        </row>
        <row r="526">
          <cell r="A526" t="str">
            <v>525</v>
          </cell>
          <cell r="B526" t="str">
            <v>8023042</v>
          </cell>
          <cell r="C526" t="str">
            <v>10476</v>
          </cell>
          <cell r="D526" t="str">
            <v>10907</v>
          </cell>
          <cell r="F526" t="str">
            <v>Concord</v>
          </cell>
          <cell r="G526" t="str">
            <v>JMartin</v>
          </cell>
          <cell r="H526" t="str">
            <v>Concord</v>
          </cell>
          <cell r="I526" t="str">
            <v>Ball</v>
          </cell>
          <cell r="J526" t="str">
            <v>10471</v>
          </cell>
          <cell r="K526" t="str">
            <v>10907</v>
          </cell>
        </row>
        <row r="527">
          <cell r="A527" t="str">
            <v>526</v>
          </cell>
          <cell r="B527" t="str">
            <v>2005055</v>
          </cell>
          <cell r="C527" t="str">
            <v>10907</v>
          </cell>
          <cell r="D527" t="str">
            <v>10907</v>
          </cell>
          <cell r="F527" t="str">
            <v>Concord</v>
          </cell>
          <cell r="G527" t="str">
            <v>JMartin</v>
          </cell>
          <cell r="H527" t="str">
            <v>Concord</v>
          </cell>
          <cell r="I527" t="str">
            <v>Ball</v>
          </cell>
          <cell r="J527" t="str">
            <v>10471</v>
          </cell>
          <cell r="K527" t="str">
            <v>10907</v>
          </cell>
        </row>
        <row r="528">
          <cell r="A528" t="str">
            <v>527</v>
          </cell>
          <cell r="B528" t="str">
            <v>2019837</v>
          </cell>
          <cell r="C528" t="str">
            <v>10471</v>
          </cell>
          <cell r="D528" t="str">
            <v>10907</v>
          </cell>
          <cell r="F528" t="str">
            <v>Concord</v>
          </cell>
          <cell r="G528" t="str">
            <v>JMartin</v>
          </cell>
          <cell r="H528" t="str">
            <v>Concord</v>
          </cell>
          <cell r="I528" t="str">
            <v>Ball</v>
          </cell>
          <cell r="J528" t="str">
            <v>10471</v>
          </cell>
          <cell r="K528" t="str">
            <v>10907</v>
          </cell>
        </row>
        <row r="529">
          <cell r="A529" t="str">
            <v>528</v>
          </cell>
          <cell r="B529" t="str">
            <v>8008024</v>
          </cell>
          <cell r="C529" t="str">
            <v>10907</v>
          </cell>
          <cell r="D529" t="str">
            <v>10907</v>
          </cell>
          <cell r="F529" t="str">
            <v>Concord</v>
          </cell>
          <cell r="G529" t="str">
            <v>JMartin</v>
          </cell>
          <cell r="H529" t="str">
            <v>Concord</v>
          </cell>
          <cell r="I529" t="str">
            <v>Ball</v>
          </cell>
          <cell r="J529" t="str">
            <v>10471</v>
          </cell>
          <cell r="K529" t="str">
            <v>10907</v>
          </cell>
        </row>
        <row r="530">
          <cell r="A530" t="str">
            <v>529</v>
          </cell>
          <cell r="B530" t="str">
            <v>2008108</v>
          </cell>
          <cell r="C530" t="str">
            <v>10908</v>
          </cell>
          <cell r="D530" t="str">
            <v>10908</v>
          </cell>
          <cell r="F530" t="str">
            <v>Concord</v>
          </cell>
          <cell r="G530" t="str">
            <v>JMartin</v>
          </cell>
          <cell r="H530" t="str">
            <v>Oakport</v>
          </cell>
          <cell r="I530" t="str">
            <v>McClendon</v>
          </cell>
          <cell r="J530" t="str">
            <v>10471</v>
          </cell>
          <cell r="K530" t="str">
            <v>10908</v>
          </cell>
        </row>
        <row r="531">
          <cell r="A531" t="str">
            <v>530</v>
          </cell>
          <cell r="B531" t="str">
            <v>2008131</v>
          </cell>
          <cell r="C531" t="str">
            <v>10908</v>
          </cell>
          <cell r="D531" t="str">
            <v>10908</v>
          </cell>
          <cell r="F531" t="str">
            <v>Concord</v>
          </cell>
          <cell r="G531" t="str">
            <v>JMartin</v>
          </cell>
          <cell r="H531" t="str">
            <v>Oakport</v>
          </cell>
          <cell r="I531" t="str">
            <v>McClendon</v>
          </cell>
          <cell r="J531" t="str">
            <v>10471</v>
          </cell>
          <cell r="K531" t="str">
            <v>10908</v>
          </cell>
        </row>
        <row r="532">
          <cell r="A532" t="str">
            <v>531</v>
          </cell>
          <cell r="B532" t="str">
            <v>2008154</v>
          </cell>
          <cell r="C532" t="str">
            <v>10908</v>
          </cell>
          <cell r="D532" t="str">
            <v>10908</v>
          </cell>
          <cell r="F532" t="str">
            <v>Concord</v>
          </cell>
          <cell r="G532" t="str">
            <v>JMartin</v>
          </cell>
          <cell r="H532" t="str">
            <v>Oakport</v>
          </cell>
          <cell r="I532" t="str">
            <v>McClendon</v>
          </cell>
          <cell r="J532" t="str">
            <v>10471</v>
          </cell>
          <cell r="K532" t="str">
            <v>10908</v>
          </cell>
        </row>
        <row r="533">
          <cell r="A533" t="str">
            <v>532</v>
          </cell>
          <cell r="B533" t="str">
            <v>2008177</v>
          </cell>
          <cell r="C533" t="str">
            <v>10908</v>
          </cell>
          <cell r="D533" t="str">
            <v>10908</v>
          </cell>
          <cell r="F533" t="str">
            <v>Concord</v>
          </cell>
          <cell r="G533" t="str">
            <v>JMartin</v>
          </cell>
          <cell r="H533" t="str">
            <v>Oakport</v>
          </cell>
          <cell r="I533" t="str">
            <v>McClendon</v>
          </cell>
          <cell r="J533" t="str">
            <v>10471</v>
          </cell>
          <cell r="K533" t="str">
            <v>10908</v>
          </cell>
        </row>
        <row r="534">
          <cell r="A534" t="str">
            <v>533</v>
          </cell>
          <cell r="B534" t="str">
            <v>2008200</v>
          </cell>
          <cell r="C534" t="str">
            <v>10908</v>
          </cell>
          <cell r="D534" t="str">
            <v>10908</v>
          </cell>
          <cell r="F534" t="str">
            <v>Concord</v>
          </cell>
          <cell r="G534" t="str">
            <v>JMartin</v>
          </cell>
          <cell r="H534" t="str">
            <v>Oakport</v>
          </cell>
          <cell r="I534" t="str">
            <v>McClendon</v>
          </cell>
          <cell r="J534" t="str">
            <v>10471</v>
          </cell>
          <cell r="K534" t="str">
            <v>10908</v>
          </cell>
        </row>
        <row r="535">
          <cell r="A535" t="str">
            <v>534</v>
          </cell>
          <cell r="B535" t="str">
            <v>2008223</v>
          </cell>
          <cell r="C535" t="str">
            <v>10908</v>
          </cell>
          <cell r="D535" t="str">
            <v>10908</v>
          </cell>
          <cell r="F535" t="str">
            <v>Concord</v>
          </cell>
          <cell r="G535" t="str">
            <v>JMartin</v>
          </cell>
          <cell r="H535" t="str">
            <v>Oakport</v>
          </cell>
          <cell r="I535" t="str">
            <v>McClendon</v>
          </cell>
          <cell r="J535" t="str">
            <v>10471</v>
          </cell>
          <cell r="K535" t="str">
            <v>10908</v>
          </cell>
        </row>
        <row r="536">
          <cell r="A536" t="str">
            <v>535</v>
          </cell>
          <cell r="B536" t="str">
            <v>2008246</v>
          </cell>
          <cell r="C536" t="str">
            <v>10908</v>
          </cell>
          <cell r="D536" t="str">
            <v>10908</v>
          </cell>
          <cell r="F536" t="str">
            <v>Concord</v>
          </cell>
          <cell r="G536" t="str">
            <v>JMartin</v>
          </cell>
          <cell r="H536" t="str">
            <v>Oakport</v>
          </cell>
          <cell r="I536" t="str">
            <v>McClendon</v>
          </cell>
          <cell r="J536" t="str">
            <v>10471</v>
          </cell>
          <cell r="K536" t="str">
            <v>10908</v>
          </cell>
        </row>
        <row r="537">
          <cell r="A537" t="str">
            <v>536</v>
          </cell>
          <cell r="B537" t="str">
            <v>2010055</v>
          </cell>
          <cell r="C537" t="str">
            <v>10908</v>
          </cell>
          <cell r="D537" t="str">
            <v>10908</v>
          </cell>
          <cell r="F537" t="str">
            <v>Concord</v>
          </cell>
          <cell r="G537" t="str">
            <v>JMartin</v>
          </cell>
          <cell r="H537" t="str">
            <v>Oakport</v>
          </cell>
          <cell r="I537" t="str">
            <v>McClendon</v>
          </cell>
          <cell r="J537" t="str">
            <v>10471</v>
          </cell>
          <cell r="K537" t="str">
            <v>10908</v>
          </cell>
        </row>
        <row r="538">
          <cell r="A538" t="str">
            <v>537</v>
          </cell>
          <cell r="B538" t="str">
            <v>8027656</v>
          </cell>
          <cell r="C538" t="str">
            <v>10471</v>
          </cell>
          <cell r="D538" t="str">
            <v>10908</v>
          </cell>
          <cell r="F538" t="str">
            <v>Concord</v>
          </cell>
          <cell r="G538" t="str">
            <v>JMartin</v>
          </cell>
          <cell r="H538" t="str">
            <v>Oakport</v>
          </cell>
          <cell r="I538" t="str">
            <v>McClendon</v>
          </cell>
          <cell r="J538" t="str">
            <v>10471</v>
          </cell>
          <cell r="K538" t="str">
            <v>10908</v>
          </cell>
        </row>
        <row r="539">
          <cell r="A539" t="str">
            <v>538</v>
          </cell>
          <cell r="B539" t="str">
            <v>2005056</v>
          </cell>
          <cell r="C539" t="str">
            <v>10908</v>
          </cell>
          <cell r="D539" t="str">
            <v>10908</v>
          </cell>
          <cell r="F539" t="str">
            <v>Concord</v>
          </cell>
          <cell r="G539" t="str">
            <v>JMartin</v>
          </cell>
          <cell r="H539" t="str">
            <v>Oakport</v>
          </cell>
          <cell r="I539" t="str">
            <v>McClendon</v>
          </cell>
          <cell r="J539" t="str">
            <v>10471</v>
          </cell>
          <cell r="K539" t="str">
            <v>10908</v>
          </cell>
        </row>
        <row r="540">
          <cell r="A540" t="str">
            <v>539</v>
          </cell>
          <cell r="B540" t="str">
            <v>2019839</v>
          </cell>
          <cell r="C540" t="str">
            <v>10471</v>
          </cell>
          <cell r="D540" t="str">
            <v>10908</v>
          </cell>
          <cell r="F540" t="str">
            <v>Concord</v>
          </cell>
          <cell r="G540" t="str">
            <v>JMartin</v>
          </cell>
          <cell r="H540" t="str">
            <v>Oakport</v>
          </cell>
          <cell r="I540" t="str">
            <v>McClendon</v>
          </cell>
          <cell r="J540" t="str">
            <v>10471</v>
          </cell>
          <cell r="K540" t="str">
            <v>10908</v>
          </cell>
        </row>
        <row r="541">
          <cell r="A541" t="str">
            <v>540</v>
          </cell>
          <cell r="B541" t="str">
            <v>8008027</v>
          </cell>
          <cell r="C541" t="str">
            <v>10908</v>
          </cell>
          <cell r="D541" t="str">
            <v>10908</v>
          </cell>
          <cell r="F541" t="str">
            <v>Concord</v>
          </cell>
          <cell r="G541" t="str">
            <v>JMartin</v>
          </cell>
          <cell r="H541" t="str">
            <v>Oakport</v>
          </cell>
          <cell r="I541" t="str">
            <v>McClendon</v>
          </cell>
          <cell r="J541" t="str">
            <v>10471</v>
          </cell>
          <cell r="K541" t="str">
            <v>10908</v>
          </cell>
        </row>
        <row r="542">
          <cell r="A542" t="str">
            <v>541</v>
          </cell>
          <cell r="B542" t="str">
            <v>2008109</v>
          </cell>
          <cell r="C542" t="str">
            <v>10909</v>
          </cell>
          <cell r="D542" t="str">
            <v>10909</v>
          </cell>
          <cell r="F542" t="str">
            <v>Concord</v>
          </cell>
          <cell r="G542" t="str">
            <v>JMartin</v>
          </cell>
          <cell r="H542" t="str">
            <v>Hayward</v>
          </cell>
          <cell r="I542" t="str">
            <v>Jennings</v>
          </cell>
          <cell r="J542" t="str">
            <v>10471</v>
          </cell>
          <cell r="K542" t="str">
            <v>10909</v>
          </cell>
        </row>
        <row r="543">
          <cell r="A543" t="str">
            <v>542</v>
          </cell>
          <cell r="B543" t="str">
            <v>2008132</v>
          </cell>
          <cell r="C543" t="str">
            <v>10909</v>
          </cell>
          <cell r="D543" t="str">
            <v>10909</v>
          </cell>
          <cell r="F543" t="str">
            <v>Concord</v>
          </cell>
          <cell r="G543" t="str">
            <v>JMartin</v>
          </cell>
          <cell r="H543" t="str">
            <v>Hayward</v>
          </cell>
          <cell r="I543" t="str">
            <v>Jennings</v>
          </cell>
          <cell r="J543" t="str">
            <v>10471</v>
          </cell>
          <cell r="K543" t="str">
            <v>10909</v>
          </cell>
        </row>
        <row r="544">
          <cell r="A544" t="str">
            <v>543</v>
          </cell>
          <cell r="B544" t="str">
            <v>2008155</v>
          </cell>
          <cell r="C544" t="str">
            <v>10909</v>
          </cell>
          <cell r="D544" t="str">
            <v>10909</v>
          </cell>
          <cell r="F544" t="str">
            <v>Concord</v>
          </cell>
          <cell r="G544" t="str">
            <v>JMartin</v>
          </cell>
          <cell r="H544" t="str">
            <v>Hayward</v>
          </cell>
          <cell r="I544" t="str">
            <v>Jennings</v>
          </cell>
          <cell r="J544" t="str">
            <v>10471</v>
          </cell>
          <cell r="K544" t="str">
            <v>10909</v>
          </cell>
        </row>
        <row r="545">
          <cell r="A545" t="str">
            <v>544</v>
          </cell>
          <cell r="B545" t="str">
            <v>2008178</v>
          </cell>
          <cell r="C545" t="str">
            <v>10909</v>
          </cell>
          <cell r="D545" t="str">
            <v>10909</v>
          </cell>
          <cell r="F545" t="str">
            <v>Concord</v>
          </cell>
          <cell r="G545" t="str">
            <v>JMartin</v>
          </cell>
          <cell r="H545" t="str">
            <v>Hayward</v>
          </cell>
          <cell r="I545" t="str">
            <v>Jennings</v>
          </cell>
          <cell r="J545" t="str">
            <v>10471</v>
          </cell>
          <cell r="K545" t="str">
            <v>10909</v>
          </cell>
        </row>
        <row r="546">
          <cell r="A546" t="str">
            <v>545</v>
          </cell>
          <cell r="B546" t="str">
            <v>2008201</v>
          </cell>
          <cell r="C546" t="str">
            <v>10909</v>
          </cell>
          <cell r="D546" t="str">
            <v>10909</v>
          </cell>
          <cell r="F546" t="str">
            <v>Concord</v>
          </cell>
          <cell r="G546" t="str">
            <v>JMartin</v>
          </cell>
          <cell r="H546" t="str">
            <v>Hayward</v>
          </cell>
          <cell r="I546" t="str">
            <v>Jennings</v>
          </cell>
          <cell r="J546" t="str">
            <v>10471</v>
          </cell>
          <cell r="K546" t="str">
            <v>10909</v>
          </cell>
        </row>
        <row r="547">
          <cell r="A547" t="str">
            <v>546</v>
          </cell>
          <cell r="B547" t="str">
            <v>2008224</v>
          </cell>
          <cell r="C547" t="str">
            <v>10909</v>
          </cell>
          <cell r="D547" t="str">
            <v>10909</v>
          </cell>
          <cell r="F547" t="str">
            <v>Concord</v>
          </cell>
          <cell r="G547" t="str">
            <v>JMartin</v>
          </cell>
          <cell r="H547" t="str">
            <v>Hayward</v>
          </cell>
          <cell r="I547" t="str">
            <v>Jennings</v>
          </cell>
          <cell r="J547" t="str">
            <v>10471</v>
          </cell>
          <cell r="K547" t="str">
            <v>10909</v>
          </cell>
        </row>
        <row r="548">
          <cell r="A548" t="str">
            <v>547</v>
          </cell>
          <cell r="B548" t="str">
            <v>2008247</v>
          </cell>
          <cell r="C548" t="str">
            <v>10909</v>
          </cell>
          <cell r="D548" t="str">
            <v>10909</v>
          </cell>
          <cell r="F548" t="str">
            <v>Concord</v>
          </cell>
          <cell r="G548" t="str">
            <v>JMartin</v>
          </cell>
          <cell r="H548" t="str">
            <v>Hayward</v>
          </cell>
          <cell r="I548" t="str">
            <v>Jennings</v>
          </cell>
          <cell r="J548" t="str">
            <v>10471</v>
          </cell>
          <cell r="K548" t="str">
            <v>10909</v>
          </cell>
        </row>
        <row r="549">
          <cell r="A549" t="str">
            <v>548</v>
          </cell>
          <cell r="B549" t="str">
            <v>2010056</v>
          </cell>
          <cell r="C549" t="str">
            <v>10909</v>
          </cell>
          <cell r="D549" t="str">
            <v>10909</v>
          </cell>
          <cell r="F549" t="str">
            <v>Concord</v>
          </cell>
          <cell r="G549" t="str">
            <v>JMartin</v>
          </cell>
          <cell r="H549" t="str">
            <v>Hayward</v>
          </cell>
          <cell r="I549" t="str">
            <v>Jennings</v>
          </cell>
          <cell r="J549" t="str">
            <v>10471</v>
          </cell>
          <cell r="K549" t="str">
            <v>10909</v>
          </cell>
        </row>
        <row r="550">
          <cell r="A550" t="str">
            <v>549</v>
          </cell>
          <cell r="B550" t="str">
            <v>8001920</v>
          </cell>
          <cell r="C550" t="str">
            <v>10476</v>
          </cell>
          <cell r="D550" t="str">
            <v>10909</v>
          </cell>
          <cell r="F550" t="str">
            <v>Concord</v>
          </cell>
          <cell r="G550" t="str">
            <v>JMartin</v>
          </cell>
          <cell r="H550" t="str">
            <v>Hayward</v>
          </cell>
          <cell r="I550" t="str">
            <v>Jennings</v>
          </cell>
          <cell r="J550" t="str">
            <v>10471</v>
          </cell>
          <cell r="K550" t="str">
            <v>10909</v>
          </cell>
        </row>
        <row r="551">
          <cell r="A551" t="str">
            <v>550</v>
          </cell>
          <cell r="B551" t="str">
            <v>8004736</v>
          </cell>
          <cell r="C551" t="str">
            <v>10476</v>
          </cell>
          <cell r="D551" t="str">
            <v>10909</v>
          </cell>
          <cell r="F551" t="str">
            <v>Concord</v>
          </cell>
          <cell r="G551" t="str">
            <v>JMartin</v>
          </cell>
          <cell r="H551" t="str">
            <v>Hayward</v>
          </cell>
          <cell r="I551" t="str">
            <v>Jennings</v>
          </cell>
          <cell r="J551" t="str">
            <v>10471</v>
          </cell>
          <cell r="K551" t="str">
            <v>10909</v>
          </cell>
        </row>
        <row r="552">
          <cell r="A552" t="str">
            <v>551</v>
          </cell>
          <cell r="B552" t="str">
            <v>8009505</v>
          </cell>
          <cell r="C552" t="str">
            <v>10471</v>
          </cell>
          <cell r="D552" t="str">
            <v>10909</v>
          </cell>
          <cell r="F552" t="str">
            <v>Concord</v>
          </cell>
          <cell r="G552" t="str">
            <v>JMartin</v>
          </cell>
          <cell r="H552" t="str">
            <v>Hayward</v>
          </cell>
          <cell r="I552" t="str">
            <v>Jennings</v>
          </cell>
          <cell r="J552" t="str">
            <v>10471</v>
          </cell>
          <cell r="K552" t="str">
            <v>10909</v>
          </cell>
        </row>
        <row r="553">
          <cell r="A553" t="str">
            <v>552</v>
          </cell>
          <cell r="B553" t="str">
            <v>8012237</v>
          </cell>
          <cell r="C553" t="str">
            <v>10476</v>
          </cell>
          <cell r="D553" t="str">
            <v>10909</v>
          </cell>
          <cell r="F553" t="str">
            <v>Concord</v>
          </cell>
          <cell r="G553" t="str">
            <v>JMartin</v>
          </cell>
          <cell r="H553" t="str">
            <v>Hayward</v>
          </cell>
          <cell r="I553" t="str">
            <v>Jennings</v>
          </cell>
          <cell r="J553" t="str">
            <v>10471</v>
          </cell>
          <cell r="K553" t="str">
            <v>10909</v>
          </cell>
        </row>
        <row r="554">
          <cell r="A554" t="str">
            <v>553</v>
          </cell>
          <cell r="B554" t="str">
            <v>8012498</v>
          </cell>
          <cell r="C554" t="str">
            <v>10471</v>
          </cell>
          <cell r="D554" t="str">
            <v>10909</v>
          </cell>
          <cell r="F554" t="str">
            <v>Concord</v>
          </cell>
          <cell r="G554" t="str">
            <v>JMartin</v>
          </cell>
          <cell r="H554" t="str">
            <v>Hayward</v>
          </cell>
          <cell r="I554" t="str">
            <v>Jennings</v>
          </cell>
          <cell r="J554" t="str">
            <v>10471</v>
          </cell>
          <cell r="K554" t="str">
            <v>10909</v>
          </cell>
        </row>
        <row r="555">
          <cell r="A555" t="str">
            <v>554</v>
          </cell>
          <cell r="B555" t="str">
            <v>8020377</v>
          </cell>
          <cell r="C555" t="str">
            <v>10471</v>
          </cell>
          <cell r="D555" t="str">
            <v>10909</v>
          </cell>
          <cell r="F555" t="str">
            <v>Concord</v>
          </cell>
          <cell r="G555" t="str">
            <v>JMartin</v>
          </cell>
          <cell r="H555" t="str">
            <v>Hayward</v>
          </cell>
          <cell r="I555" t="str">
            <v>Jennings</v>
          </cell>
          <cell r="J555" t="str">
            <v>10471</v>
          </cell>
          <cell r="K555" t="str">
            <v>10909</v>
          </cell>
        </row>
        <row r="556">
          <cell r="A556" t="str">
            <v>555</v>
          </cell>
          <cell r="B556" t="str">
            <v>2008581</v>
          </cell>
          <cell r="C556" t="str">
            <v>10909</v>
          </cell>
          <cell r="D556" t="str">
            <v>10909</v>
          </cell>
          <cell r="F556" t="str">
            <v>Concord</v>
          </cell>
          <cell r="G556" t="str">
            <v>JMartin</v>
          </cell>
          <cell r="H556" t="str">
            <v>Hayward</v>
          </cell>
          <cell r="I556" t="str">
            <v>Jennings</v>
          </cell>
          <cell r="J556" t="str">
            <v>10471</v>
          </cell>
          <cell r="K556" t="str">
            <v>10909</v>
          </cell>
        </row>
        <row r="557">
          <cell r="A557" t="str">
            <v>556</v>
          </cell>
          <cell r="B557" t="str">
            <v>2019838</v>
          </cell>
          <cell r="C557" t="str">
            <v>10471</v>
          </cell>
          <cell r="D557" t="str">
            <v>10909</v>
          </cell>
          <cell r="F557" t="str">
            <v>Concord</v>
          </cell>
          <cell r="G557" t="str">
            <v>JMartin</v>
          </cell>
          <cell r="H557" t="str">
            <v>Hayward</v>
          </cell>
          <cell r="I557" t="str">
            <v>Jennings</v>
          </cell>
          <cell r="J557" t="str">
            <v>10471</v>
          </cell>
          <cell r="K557" t="str">
            <v>10909</v>
          </cell>
        </row>
        <row r="558">
          <cell r="A558" t="str">
            <v>557</v>
          </cell>
          <cell r="B558" t="str">
            <v>8008025</v>
          </cell>
          <cell r="C558" t="str">
            <v>10909</v>
          </cell>
          <cell r="D558" t="str">
            <v>10909</v>
          </cell>
          <cell r="F558" t="str">
            <v>Concord</v>
          </cell>
          <cell r="G558" t="str">
            <v>JMartin</v>
          </cell>
          <cell r="H558" t="str">
            <v>Hayward</v>
          </cell>
          <cell r="I558" t="str">
            <v>Jennings</v>
          </cell>
          <cell r="J558" t="str">
            <v>10471</v>
          </cell>
          <cell r="K558" t="str">
            <v>10909</v>
          </cell>
        </row>
        <row r="559">
          <cell r="A559" t="str">
            <v>558</v>
          </cell>
          <cell r="B559" t="str">
            <v>8000523</v>
          </cell>
          <cell r="C559" t="str">
            <v>10471</v>
          </cell>
          <cell r="D559" t="str">
            <v>10909</v>
          </cell>
          <cell r="F559" t="str">
            <v>Concord</v>
          </cell>
          <cell r="G559" t="str">
            <v>JMartin</v>
          </cell>
          <cell r="H559" t="str">
            <v>Hayward</v>
          </cell>
          <cell r="I559" t="str">
            <v>Jennings</v>
          </cell>
          <cell r="J559" t="str">
            <v>10471</v>
          </cell>
          <cell r="K559" t="str">
            <v>10909</v>
          </cell>
        </row>
        <row r="560">
          <cell r="A560" t="str">
            <v>559</v>
          </cell>
          <cell r="B560" t="str">
            <v>2008110</v>
          </cell>
          <cell r="C560" t="str">
            <v>10910</v>
          </cell>
          <cell r="D560" t="str">
            <v>10910</v>
          </cell>
          <cell r="F560" t="str">
            <v>Concord</v>
          </cell>
          <cell r="G560" t="str">
            <v>JMartin</v>
          </cell>
          <cell r="H560" t="str">
            <v>Antioch</v>
          </cell>
          <cell r="I560" t="str">
            <v>White</v>
          </cell>
          <cell r="J560" t="str">
            <v>10471</v>
          </cell>
          <cell r="K560" t="str">
            <v>10910</v>
          </cell>
        </row>
        <row r="561">
          <cell r="A561" t="str">
            <v>560</v>
          </cell>
          <cell r="B561" t="str">
            <v>2008133</v>
          </cell>
          <cell r="C561" t="str">
            <v>10910</v>
          </cell>
          <cell r="D561" t="str">
            <v>10910</v>
          </cell>
          <cell r="F561" t="str">
            <v>Concord</v>
          </cell>
          <cell r="G561" t="str">
            <v>JMartin</v>
          </cell>
          <cell r="H561" t="str">
            <v>Antioch</v>
          </cell>
          <cell r="I561" t="str">
            <v>White</v>
          </cell>
          <cell r="J561" t="str">
            <v>10471</v>
          </cell>
          <cell r="K561" t="str">
            <v>10910</v>
          </cell>
        </row>
        <row r="562">
          <cell r="A562" t="str">
            <v>561</v>
          </cell>
          <cell r="B562" t="str">
            <v>2008156</v>
          </cell>
          <cell r="C562" t="str">
            <v>10910</v>
          </cell>
          <cell r="D562" t="str">
            <v>10910</v>
          </cell>
          <cell r="F562" t="str">
            <v>Concord</v>
          </cell>
          <cell r="G562" t="str">
            <v>JMartin</v>
          </cell>
          <cell r="H562" t="str">
            <v>Antioch</v>
          </cell>
          <cell r="I562" t="str">
            <v>White</v>
          </cell>
          <cell r="J562" t="str">
            <v>10471</v>
          </cell>
          <cell r="K562" t="str">
            <v>10910</v>
          </cell>
        </row>
        <row r="563">
          <cell r="A563" t="str">
            <v>562</v>
          </cell>
          <cell r="B563" t="str">
            <v>2008179</v>
          </cell>
          <cell r="C563" t="str">
            <v>10910</v>
          </cell>
          <cell r="D563" t="str">
            <v>10910</v>
          </cell>
          <cell r="F563" t="str">
            <v>Concord</v>
          </cell>
          <cell r="G563" t="str">
            <v>JMartin</v>
          </cell>
          <cell r="H563" t="str">
            <v>Antioch</v>
          </cell>
          <cell r="I563" t="str">
            <v>White</v>
          </cell>
          <cell r="J563" t="str">
            <v>10471</v>
          </cell>
          <cell r="K563" t="str">
            <v>10910</v>
          </cell>
        </row>
        <row r="564">
          <cell r="A564" t="str">
            <v>563</v>
          </cell>
          <cell r="B564" t="str">
            <v>2008202</v>
          </cell>
          <cell r="C564" t="str">
            <v>10910</v>
          </cell>
          <cell r="D564" t="str">
            <v>10910</v>
          </cell>
          <cell r="F564" t="str">
            <v>Concord</v>
          </cell>
          <cell r="G564" t="str">
            <v>JMartin</v>
          </cell>
          <cell r="H564" t="str">
            <v>Antioch</v>
          </cell>
          <cell r="I564" t="str">
            <v>White</v>
          </cell>
          <cell r="J564" t="str">
            <v>10471</v>
          </cell>
          <cell r="K564" t="str">
            <v>10910</v>
          </cell>
        </row>
        <row r="565">
          <cell r="A565" t="str">
            <v>564</v>
          </cell>
          <cell r="B565" t="str">
            <v>2008225</v>
          </cell>
          <cell r="C565" t="str">
            <v>10910</v>
          </cell>
          <cell r="D565" t="str">
            <v>10910</v>
          </cell>
          <cell r="F565" t="str">
            <v>Concord</v>
          </cell>
          <cell r="G565" t="str">
            <v>JMartin</v>
          </cell>
          <cell r="H565" t="str">
            <v>Antioch</v>
          </cell>
          <cell r="I565" t="str">
            <v>White</v>
          </cell>
          <cell r="J565" t="str">
            <v>10471</v>
          </cell>
          <cell r="K565" t="str">
            <v>10910</v>
          </cell>
        </row>
        <row r="566">
          <cell r="A566" t="str">
            <v>565</v>
          </cell>
          <cell r="B566" t="str">
            <v>2008248</v>
          </cell>
          <cell r="C566" t="str">
            <v>10910</v>
          </cell>
          <cell r="D566" t="str">
            <v>10910</v>
          </cell>
          <cell r="F566" t="str">
            <v>Concord</v>
          </cell>
          <cell r="G566" t="str">
            <v>JMartin</v>
          </cell>
          <cell r="H566" t="str">
            <v>Antioch</v>
          </cell>
          <cell r="I566" t="str">
            <v>White</v>
          </cell>
          <cell r="J566" t="str">
            <v>10471</v>
          </cell>
          <cell r="K566" t="str">
            <v>10910</v>
          </cell>
        </row>
        <row r="567">
          <cell r="A567" t="str">
            <v>566</v>
          </cell>
          <cell r="B567" t="str">
            <v>2010057</v>
          </cell>
          <cell r="C567" t="str">
            <v>10910</v>
          </cell>
          <cell r="D567" t="str">
            <v>10910</v>
          </cell>
          <cell r="F567" t="str">
            <v>Concord</v>
          </cell>
          <cell r="G567" t="str">
            <v>JMartin</v>
          </cell>
          <cell r="H567" t="str">
            <v>Antioch</v>
          </cell>
          <cell r="I567" t="str">
            <v>White</v>
          </cell>
          <cell r="J567" t="str">
            <v>10471</v>
          </cell>
          <cell r="K567" t="str">
            <v>10910</v>
          </cell>
        </row>
        <row r="568">
          <cell r="A568" t="str">
            <v>567</v>
          </cell>
          <cell r="B568" t="str">
            <v>8026418</v>
          </cell>
          <cell r="C568" t="str">
            <v>11823</v>
          </cell>
          <cell r="D568" t="str">
            <v>10910</v>
          </cell>
          <cell r="F568" t="str">
            <v>Concord</v>
          </cell>
          <cell r="G568" t="str">
            <v>JMartin</v>
          </cell>
          <cell r="H568" t="str">
            <v>Antioch</v>
          </cell>
          <cell r="I568" t="str">
            <v>White</v>
          </cell>
          <cell r="J568" t="str">
            <v>10471</v>
          </cell>
          <cell r="K568" t="str">
            <v>10910</v>
          </cell>
        </row>
        <row r="569">
          <cell r="A569" t="str">
            <v>568</v>
          </cell>
          <cell r="B569" t="str">
            <v>2005057</v>
          </cell>
          <cell r="C569" t="str">
            <v>10910</v>
          </cell>
          <cell r="D569" t="str">
            <v>10910</v>
          </cell>
          <cell r="F569" t="str">
            <v>Concord</v>
          </cell>
          <cell r="G569" t="str">
            <v>JMartin</v>
          </cell>
          <cell r="H569" t="str">
            <v>Antioch</v>
          </cell>
          <cell r="I569" t="str">
            <v>White</v>
          </cell>
          <cell r="J569" t="str">
            <v>10471</v>
          </cell>
          <cell r="K569" t="str">
            <v>10910</v>
          </cell>
        </row>
        <row r="570">
          <cell r="A570" t="str">
            <v>569</v>
          </cell>
          <cell r="B570" t="str">
            <v>2019836</v>
          </cell>
          <cell r="C570" t="str">
            <v>10471</v>
          </cell>
          <cell r="D570" t="str">
            <v>10910</v>
          </cell>
          <cell r="F570" t="str">
            <v>Concord</v>
          </cell>
          <cell r="G570" t="str">
            <v>JMartin</v>
          </cell>
          <cell r="H570" t="str">
            <v>Antioch</v>
          </cell>
          <cell r="I570" t="str">
            <v>White</v>
          </cell>
          <cell r="J570" t="str">
            <v>10471</v>
          </cell>
          <cell r="K570" t="str">
            <v>10910</v>
          </cell>
        </row>
        <row r="571">
          <cell r="A571" t="str">
            <v>570</v>
          </cell>
          <cell r="B571" t="str">
            <v>8008026</v>
          </cell>
          <cell r="C571" t="str">
            <v>10910</v>
          </cell>
          <cell r="D571" t="str">
            <v>10910</v>
          </cell>
          <cell r="F571" t="str">
            <v>Concord</v>
          </cell>
          <cell r="G571" t="str">
            <v>JMartin</v>
          </cell>
          <cell r="H571" t="str">
            <v>Antioch</v>
          </cell>
          <cell r="I571" t="str">
            <v>White</v>
          </cell>
          <cell r="J571" t="str">
            <v>10471</v>
          </cell>
          <cell r="K571" t="str">
            <v>10910</v>
          </cell>
        </row>
        <row r="572">
          <cell r="A572" t="str">
            <v>571</v>
          </cell>
          <cell r="B572" t="str">
            <v>8002766</v>
          </cell>
          <cell r="C572" t="str">
            <v>10466</v>
          </cell>
          <cell r="D572" t="str">
            <v>10910</v>
          </cell>
          <cell r="F572" t="str">
            <v>Concord</v>
          </cell>
          <cell r="G572" t="str">
            <v>JMartin</v>
          </cell>
          <cell r="H572" t="str">
            <v>Antioch</v>
          </cell>
          <cell r="I572" t="str">
            <v>White</v>
          </cell>
          <cell r="J572" t="str">
            <v>10471</v>
          </cell>
          <cell r="K572" t="str">
            <v>10910</v>
          </cell>
        </row>
        <row r="573">
          <cell r="A573" t="str">
            <v>572</v>
          </cell>
          <cell r="B573" t="str">
            <v>8002769</v>
          </cell>
          <cell r="C573" t="str">
            <v>10466</v>
          </cell>
          <cell r="D573" t="str">
            <v>10910</v>
          </cell>
          <cell r="F573" t="str">
            <v>Concord</v>
          </cell>
          <cell r="G573" t="str">
            <v>JMartin</v>
          </cell>
          <cell r="H573" t="str">
            <v>Antioch</v>
          </cell>
          <cell r="I573" t="str">
            <v>White</v>
          </cell>
          <cell r="J573" t="str">
            <v>10471</v>
          </cell>
          <cell r="K573" t="str">
            <v>10910</v>
          </cell>
        </row>
        <row r="574">
          <cell r="A574" t="str">
            <v>573</v>
          </cell>
          <cell r="B574" t="str">
            <v>8002770</v>
          </cell>
          <cell r="C574" t="str">
            <v>10466</v>
          </cell>
          <cell r="D574" t="str">
            <v>10910</v>
          </cell>
          <cell r="F574" t="str">
            <v>Concord</v>
          </cell>
          <cell r="G574" t="str">
            <v>JMartin</v>
          </cell>
          <cell r="H574" t="str">
            <v>Antioch</v>
          </cell>
          <cell r="I574" t="str">
            <v>White</v>
          </cell>
          <cell r="J574" t="str">
            <v>10471</v>
          </cell>
          <cell r="K574" t="str">
            <v>10910</v>
          </cell>
        </row>
        <row r="575">
          <cell r="A575" t="str">
            <v>574</v>
          </cell>
          <cell r="B575" t="str">
            <v>2008111</v>
          </cell>
          <cell r="C575" t="str">
            <v>10911</v>
          </cell>
          <cell r="D575" t="str">
            <v>10911</v>
          </cell>
          <cell r="F575" t="str">
            <v>Fresno</v>
          </cell>
          <cell r="G575" t="str">
            <v>Clark</v>
          </cell>
          <cell r="H575" t="str">
            <v>Fresno</v>
          </cell>
          <cell r="I575" t="str">
            <v>Hylton</v>
          </cell>
          <cell r="J575" t="str">
            <v>10472</v>
          </cell>
          <cell r="K575" t="str">
            <v>10911</v>
          </cell>
        </row>
        <row r="576">
          <cell r="A576" t="str">
            <v>575</v>
          </cell>
          <cell r="B576" t="str">
            <v>2008134</v>
          </cell>
          <cell r="C576" t="str">
            <v>10911</v>
          </cell>
          <cell r="D576" t="str">
            <v>10911</v>
          </cell>
          <cell r="F576" t="str">
            <v>Fresno</v>
          </cell>
          <cell r="G576" t="str">
            <v>Clark</v>
          </cell>
          <cell r="H576" t="str">
            <v>Fresno</v>
          </cell>
          <cell r="I576" t="str">
            <v>Hylton</v>
          </cell>
          <cell r="J576" t="str">
            <v>10472</v>
          </cell>
          <cell r="K576" t="str">
            <v>10911</v>
          </cell>
        </row>
        <row r="577">
          <cell r="A577" t="str">
            <v>576</v>
          </cell>
          <cell r="B577" t="str">
            <v>2008157</v>
          </cell>
          <cell r="C577" t="str">
            <v>10911</v>
          </cell>
          <cell r="D577" t="str">
            <v>10911</v>
          </cell>
          <cell r="F577" t="str">
            <v>Fresno</v>
          </cell>
          <cell r="G577" t="str">
            <v>Clark</v>
          </cell>
          <cell r="H577" t="str">
            <v>Fresno</v>
          </cell>
          <cell r="I577" t="str">
            <v>Hylton</v>
          </cell>
          <cell r="J577" t="str">
            <v>10472</v>
          </cell>
          <cell r="K577" t="str">
            <v>10911</v>
          </cell>
        </row>
        <row r="578">
          <cell r="A578" t="str">
            <v>577</v>
          </cell>
          <cell r="B578" t="str">
            <v>2008180</v>
          </cell>
          <cell r="C578" t="str">
            <v>10911</v>
          </cell>
          <cell r="D578" t="str">
            <v>10911</v>
          </cell>
          <cell r="F578" t="str">
            <v>Fresno</v>
          </cell>
          <cell r="G578" t="str">
            <v>Clark</v>
          </cell>
          <cell r="H578" t="str">
            <v>Fresno</v>
          </cell>
          <cell r="I578" t="str">
            <v>Hylton</v>
          </cell>
          <cell r="J578" t="str">
            <v>10472</v>
          </cell>
          <cell r="K578" t="str">
            <v>10911</v>
          </cell>
        </row>
        <row r="579">
          <cell r="A579" t="str">
            <v>578</v>
          </cell>
          <cell r="B579" t="str">
            <v>2008203</v>
          </cell>
          <cell r="C579" t="str">
            <v>10911</v>
          </cell>
          <cell r="D579" t="str">
            <v>10911</v>
          </cell>
          <cell r="F579" t="str">
            <v>Fresno</v>
          </cell>
          <cell r="G579" t="str">
            <v>Clark</v>
          </cell>
          <cell r="H579" t="str">
            <v>Fresno</v>
          </cell>
          <cell r="I579" t="str">
            <v>Hylton</v>
          </cell>
          <cell r="J579" t="str">
            <v>10472</v>
          </cell>
          <cell r="K579" t="str">
            <v>10911</v>
          </cell>
        </row>
        <row r="580">
          <cell r="A580" t="str">
            <v>579</v>
          </cell>
          <cell r="B580" t="str">
            <v>2008226</v>
          </cell>
          <cell r="C580" t="str">
            <v>10911</v>
          </cell>
          <cell r="D580" t="str">
            <v>10911</v>
          </cell>
          <cell r="F580" t="str">
            <v>Fresno</v>
          </cell>
          <cell r="G580" t="str">
            <v>Clark</v>
          </cell>
          <cell r="H580" t="str">
            <v>Fresno</v>
          </cell>
          <cell r="I580" t="str">
            <v>Hylton</v>
          </cell>
          <cell r="J580" t="str">
            <v>10472</v>
          </cell>
          <cell r="K580" t="str">
            <v>10911</v>
          </cell>
        </row>
        <row r="581">
          <cell r="A581" t="str">
            <v>580</v>
          </cell>
          <cell r="B581" t="str">
            <v>2008249</v>
          </cell>
          <cell r="C581" t="str">
            <v>10911</v>
          </cell>
          <cell r="D581" t="str">
            <v>10911</v>
          </cell>
          <cell r="F581" t="str">
            <v>Fresno</v>
          </cell>
          <cell r="G581" t="str">
            <v>Clark</v>
          </cell>
          <cell r="H581" t="str">
            <v>Fresno</v>
          </cell>
          <cell r="I581" t="str">
            <v>Hylton</v>
          </cell>
          <cell r="J581" t="str">
            <v>10472</v>
          </cell>
          <cell r="K581" t="str">
            <v>10911</v>
          </cell>
        </row>
        <row r="582">
          <cell r="A582" t="str">
            <v>581</v>
          </cell>
          <cell r="B582" t="str">
            <v>2010058</v>
          </cell>
          <cell r="C582" t="str">
            <v>10911</v>
          </cell>
          <cell r="D582" t="str">
            <v>10911</v>
          </cell>
          <cell r="F582" t="str">
            <v>Fresno</v>
          </cell>
          <cell r="G582" t="str">
            <v>Clark</v>
          </cell>
          <cell r="H582" t="str">
            <v>Fresno</v>
          </cell>
          <cell r="I582" t="str">
            <v>Hylton</v>
          </cell>
          <cell r="J582" t="str">
            <v>10472</v>
          </cell>
          <cell r="K582" t="str">
            <v>10911</v>
          </cell>
        </row>
        <row r="583">
          <cell r="A583" t="str">
            <v>582</v>
          </cell>
          <cell r="B583" t="str">
            <v>8003139</v>
          </cell>
          <cell r="C583" t="str">
            <v>10472</v>
          </cell>
          <cell r="D583" t="str">
            <v>10911</v>
          </cell>
          <cell r="F583" t="str">
            <v>Fresno</v>
          </cell>
          <cell r="G583" t="str">
            <v>Clark</v>
          </cell>
          <cell r="H583" t="str">
            <v>Fresno</v>
          </cell>
          <cell r="I583" t="str">
            <v>Hylton</v>
          </cell>
          <cell r="J583" t="str">
            <v>10472</v>
          </cell>
          <cell r="K583" t="str">
            <v>10911</v>
          </cell>
        </row>
        <row r="584">
          <cell r="A584" t="str">
            <v>583</v>
          </cell>
          <cell r="B584" t="str">
            <v>8036257</v>
          </cell>
          <cell r="C584" t="str">
            <v>10476</v>
          </cell>
          <cell r="D584" t="str">
            <v>10911</v>
          </cell>
          <cell r="F584" t="str">
            <v>Fresno</v>
          </cell>
          <cell r="G584" t="str">
            <v>Clark</v>
          </cell>
          <cell r="H584" t="str">
            <v>Fresno</v>
          </cell>
          <cell r="I584" t="str">
            <v>Hylton</v>
          </cell>
          <cell r="J584" t="str">
            <v>10472</v>
          </cell>
          <cell r="K584" t="str">
            <v>10911</v>
          </cell>
        </row>
        <row r="585">
          <cell r="A585" t="str">
            <v>584</v>
          </cell>
          <cell r="B585" t="str">
            <v>8036413</v>
          </cell>
          <cell r="C585" t="str">
            <v>10476</v>
          </cell>
          <cell r="D585" t="str">
            <v>10911</v>
          </cell>
          <cell r="F585" t="str">
            <v>Fresno</v>
          </cell>
          <cell r="G585" t="str">
            <v>Clark</v>
          </cell>
          <cell r="H585" t="str">
            <v>Fresno</v>
          </cell>
          <cell r="I585" t="str">
            <v>Hylton</v>
          </cell>
          <cell r="J585" t="str">
            <v>10472</v>
          </cell>
          <cell r="K585" t="str">
            <v>10911</v>
          </cell>
        </row>
        <row r="586">
          <cell r="A586" t="str">
            <v>585</v>
          </cell>
          <cell r="B586" t="str">
            <v>8038417</v>
          </cell>
          <cell r="C586" t="str">
            <v>10472</v>
          </cell>
          <cell r="D586" t="str">
            <v>10911</v>
          </cell>
          <cell r="F586" t="str">
            <v>Fresno</v>
          </cell>
          <cell r="G586" t="str">
            <v>Clark</v>
          </cell>
          <cell r="H586" t="str">
            <v>Fresno</v>
          </cell>
          <cell r="I586" t="str">
            <v>Hylton</v>
          </cell>
          <cell r="J586" t="str">
            <v>10472</v>
          </cell>
          <cell r="K586" t="str">
            <v>10911</v>
          </cell>
        </row>
        <row r="587">
          <cell r="A587" t="str">
            <v>586</v>
          </cell>
          <cell r="B587" t="str">
            <v>2005058</v>
          </cell>
          <cell r="C587" t="str">
            <v>10911</v>
          </cell>
          <cell r="D587" t="str">
            <v>10911</v>
          </cell>
          <cell r="F587" t="str">
            <v>Fresno</v>
          </cell>
          <cell r="G587" t="str">
            <v>Clark</v>
          </cell>
          <cell r="H587" t="str">
            <v>Fresno</v>
          </cell>
          <cell r="I587" t="str">
            <v>Hylton</v>
          </cell>
          <cell r="J587" t="str">
            <v>10472</v>
          </cell>
          <cell r="K587" t="str">
            <v>10911</v>
          </cell>
        </row>
        <row r="588">
          <cell r="A588" t="str">
            <v>587</v>
          </cell>
          <cell r="B588" t="str">
            <v>2019841</v>
          </cell>
          <cell r="C588" t="str">
            <v>10472</v>
          </cell>
          <cell r="D588" t="str">
            <v>10911</v>
          </cell>
          <cell r="F588" t="str">
            <v>Fresno</v>
          </cell>
          <cell r="G588" t="str">
            <v>Clark</v>
          </cell>
          <cell r="H588" t="str">
            <v>Fresno</v>
          </cell>
          <cell r="I588" t="str">
            <v>Hylton</v>
          </cell>
          <cell r="J588" t="str">
            <v>10472</v>
          </cell>
          <cell r="K588" t="str">
            <v>10911</v>
          </cell>
        </row>
        <row r="589">
          <cell r="A589" t="str">
            <v>588</v>
          </cell>
          <cell r="B589" t="str">
            <v>8008036</v>
          </cell>
          <cell r="C589" t="str">
            <v>10911</v>
          </cell>
          <cell r="D589" t="str">
            <v>10911</v>
          </cell>
          <cell r="F589" t="str">
            <v>Fresno</v>
          </cell>
          <cell r="G589" t="str">
            <v>Clark</v>
          </cell>
          <cell r="H589" t="str">
            <v>Fresno</v>
          </cell>
          <cell r="I589" t="str">
            <v>Hylton</v>
          </cell>
          <cell r="J589" t="str">
            <v>10472</v>
          </cell>
          <cell r="K589" t="str">
            <v>10911</v>
          </cell>
        </row>
        <row r="590">
          <cell r="A590" t="str">
            <v>589</v>
          </cell>
          <cell r="B590" t="str">
            <v>2008112</v>
          </cell>
          <cell r="C590" t="str">
            <v>10912</v>
          </cell>
          <cell r="D590" t="str">
            <v>10912</v>
          </cell>
          <cell r="F590" t="str">
            <v>Fresno</v>
          </cell>
          <cell r="G590" t="str">
            <v>Clark</v>
          </cell>
          <cell r="H590" t="str">
            <v>Merced</v>
          </cell>
          <cell r="I590" t="str">
            <v>Barton</v>
          </cell>
          <cell r="J590" t="str">
            <v>10472</v>
          </cell>
          <cell r="K590" t="str">
            <v>10912</v>
          </cell>
        </row>
        <row r="591">
          <cell r="A591" t="str">
            <v>590</v>
          </cell>
          <cell r="B591" t="str">
            <v>2008135</v>
          </cell>
          <cell r="C591" t="str">
            <v>10912</v>
          </cell>
          <cell r="D591" t="str">
            <v>10912</v>
          </cell>
          <cell r="F591" t="str">
            <v>Fresno</v>
          </cell>
          <cell r="G591" t="str">
            <v>Clark</v>
          </cell>
          <cell r="H591" t="str">
            <v>Merced</v>
          </cell>
          <cell r="I591" t="str">
            <v>Barton</v>
          </cell>
          <cell r="J591" t="str">
            <v>10472</v>
          </cell>
          <cell r="K591" t="str">
            <v>10912</v>
          </cell>
        </row>
        <row r="592">
          <cell r="A592" t="str">
            <v>591</v>
          </cell>
          <cell r="B592" t="str">
            <v>2008158</v>
          </cell>
          <cell r="C592" t="str">
            <v>10912</v>
          </cell>
          <cell r="D592" t="str">
            <v>10912</v>
          </cell>
          <cell r="F592" t="str">
            <v>Fresno</v>
          </cell>
          <cell r="G592" t="str">
            <v>Clark</v>
          </cell>
          <cell r="H592" t="str">
            <v>Merced</v>
          </cell>
          <cell r="I592" t="str">
            <v>Barton</v>
          </cell>
          <cell r="J592" t="str">
            <v>10472</v>
          </cell>
          <cell r="K592" t="str">
            <v>10912</v>
          </cell>
        </row>
        <row r="593">
          <cell r="A593" t="str">
            <v>592</v>
          </cell>
          <cell r="B593" t="str">
            <v>2008181</v>
          </cell>
          <cell r="C593" t="str">
            <v>10912</v>
          </cell>
          <cell r="D593" t="str">
            <v>10912</v>
          </cell>
          <cell r="F593" t="str">
            <v>Fresno</v>
          </cell>
          <cell r="G593" t="str">
            <v>Clark</v>
          </cell>
          <cell r="H593" t="str">
            <v>Merced</v>
          </cell>
          <cell r="I593" t="str">
            <v>Barton</v>
          </cell>
          <cell r="J593" t="str">
            <v>10472</v>
          </cell>
          <cell r="K593" t="str">
            <v>10912</v>
          </cell>
        </row>
        <row r="594">
          <cell r="A594" t="str">
            <v>593</v>
          </cell>
          <cell r="B594" t="str">
            <v>2008204</v>
          </cell>
          <cell r="C594" t="str">
            <v>10912</v>
          </cell>
          <cell r="D594" t="str">
            <v>10912</v>
          </cell>
          <cell r="F594" t="str">
            <v>Fresno</v>
          </cell>
          <cell r="G594" t="str">
            <v>Clark</v>
          </cell>
          <cell r="H594" t="str">
            <v>Merced</v>
          </cell>
          <cell r="I594" t="str">
            <v>Barton</v>
          </cell>
          <cell r="J594" t="str">
            <v>10472</v>
          </cell>
          <cell r="K594" t="str">
            <v>10912</v>
          </cell>
        </row>
        <row r="595">
          <cell r="A595" t="str">
            <v>594</v>
          </cell>
          <cell r="B595" t="str">
            <v>2008227</v>
          </cell>
          <cell r="C595" t="str">
            <v>10912</v>
          </cell>
          <cell r="D595" t="str">
            <v>10912</v>
          </cell>
          <cell r="F595" t="str">
            <v>Fresno</v>
          </cell>
          <cell r="G595" t="str">
            <v>Clark</v>
          </cell>
          <cell r="H595" t="str">
            <v>Merced</v>
          </cell>
          <cell r="I595" t="str">
            <v>Barton</v>
          </cell>
          <cell r="J595" t="str">
            <v>10472</v>
          </cell>
          <cell r="K595" t="str">
            <v>10912</v>
          </cell>
        </row>
        <row r="596">
          <cell r="A596" t="str">
            <v>595</v>
          </cell>
          <cell r="B596" t="str">
            <v>2008250</v>
          </cell>
          <cell r="C596" t="str">
            <v>10912</v>
          </cell>
          <cell r="D596" t="str">
            <v>10912</v>
          </cell>
          <cell r="F596" t="str">
            <v>Fresno</v>
          </cell>
          <cell r="G596" t="str">
            <v>Clark</v>
          </cell>
          <cell r="H596" t="str">
            <v>Merced</v>
          </cell>
          <cell r="I596" t="str">
            <v>Barton</v>
          </cell>
          <cell r="J596" t="str">
            <v>10472</v>
          </cell>
          <cell r="K596" t="str">
            <v>10912</v>
          </cell>
        </row>
        <row r="597">
          <cell r="A597" t="str">
            <v>596</v>
          </cell>
          <cell r="B597" t="str">
            <v>2010059</v>
          </cell>
          <cell r="C597" t="str">
            <v>10912</v>
          </cell>
          <cell r="D597" t="str">
            <v>10912</v>
          </cell>
          <cell r="F597" t="str">
            <v>Fresno</v>
          </cell>
          <cell r="G597" t="str">
            <v>Clark</v>
          </cell>
          <cell r="H597" t="str">
            <v>Merced</v>
          </cell>
          <cell r="I597" t="str">
            <v>Barton</v>
          </cell>
          <cell r="J597" t="str">
            <v>10472</v>
          </cell>
          <cell r="K597" t="str">
            <v>10912</v>
          </cell>
        </row>
        <row r="598">
          <cell r="A598" t="str">
            <v>597</v>
          </cell>
          <cell r="B598" t="str">
            <v>8010296</v>
          </cell>
          <cell r="C598" t="str">
            <v>10472</v>
          </cell>
          <cell r="D598" t="str">
            <v>10912</v>
          </cell>
          <cell r="F598" t="str">
            <v>Fresno</v>
          </cell>
          <cell r="G598" t="str">
            <v>Clark</v>
          </cell>
          <cell r="H598" t="str">
            <v>Merced</v>
          </cell>
          <cell r="I598" t="str">
            <v>Barton</v>
          </cell>
          <cell r="J598" t="str">
            <v>10472</v>
          </cell>
          <cell r="K598" t="str">
            <v>10912</v>
          </cell>
        </row>
        <row r="599">
          <cell r="A599" t="str">
            <v>598</v>
          </cell>
          <cell r="B599" t="str">
            <v>8017556</v>
          </cell>
          <cell r="C599" t="str">
            <v>10472</v>
          </cell>
          <cell r="D599" t="str">
            <v>10912</v>
          </cell>
          <cell r="F599" t="str">
            <v>Fresno</v>
          </cell>
          <cell r="G599" t="str">
            <v>Clark</v>
          </cell>
          <cell r="H599" t="str">
            <v>Merced</v>
          </cell>
          <cell r="I599" t="str">
            <v>Barton</v>
          </cell>
          <cell r="J599" t="str">
            <v>10472</v>
          </cell>
          <cell r="K599" t="str">
            <v>10912</v>
          </cell>
        </row>
        <row r="600">
          <cell r="A600" t="str">
            <v>599</v>
          </cell>
          <cell r="B600" t="str">
            <v>8018757</v>
          </cell>
          <cell r="C600" t="str">
            <v>10472</v>
          </cell>
          <cell r="D600" t="str">
            <v>10912</v>
          </cell>
          <cell r="F600" t="str">
            <v>Fresno</v>
          </cell>
          <cell r="G600" t="str">
            <v>Clark</v>
          </cell>
          <cell r="H600" t="str">
            <v>Merced</v>
          </cell>
          <cell r="I600" t="str">
            <v>Barton</v>
          </cell>
          <cell r="J600" t="str">
            <v>10472</v>
          </cell>
          <cell r="K600" t="str">
            <v>10912</v>
          </cell>
        </row>
        <row r="601">
          <cell r="A601" t="str">
            <v>600</v>
          </cell>
          <cell r="B601" t="str">
            <v>2005059</v>
          </cell>
          <cell r="C601" t="str">
            <v>10912</v>
          </cell>
          <cell r="D601" t="str">
            <v>10912</v>
          </cell>
          <cell r="F601" t="str">
            <v>Fresno</v>
          </cell>
          <cell r="G601" t="str">
            <v>Clark</v>
          </cell>
          <cell r="H601" t="str">
            <v>Merced</v>
          </cell>
          <cell r="I601" t="str">
            <v>Barton</v>
          </cell>
          <cell r="J601" t="str">
            <v>10472</v>
          </cell>
          <cell r="K601" t="str">
            <v>10912</v>
          </cell>
        </row>
        <row r="602">
          <cell r="A602" t="str">
            <v>601</v>
          </cell>
          <cell r="B602" t="str">
            <v>2019844</v>
          </cell>
          <cell r="C602" t="str">
            <v>10472</v>
          </cell>
          <cell r="D602" t="str">
            <v>10912</v>
          </cell>
          <cell r="F602" t="str">
            <v>Fresno</v>
          </cell>
          <cell r="G602" t="str">
            <v>Clark</v>
          </cell>
          <cell r="H602" t="str">
            <v>Merced</v>
          </cell>
          <cell r="I602" t="str">
            <v>Barton</v>
          </cell>
          <cell r="J602" t="str">
            <v>10472</v>
          </cell>
          <cell r="K602" t="str">
            <v>10912</v>
          </cell>
        </row>
        <row r="603">
          <cell r="A603" t="str">
            <v>602</v>
          </cell>
          <cell r="B603" t="str">
            <v>8008037</v>
          </cell>
          <cell r="C603" t="str">
            <v>10912</v>
          </cell>
          <cell r="D603" t="str">
            <v>10912</v>
          </cell>
          <cell r="F603" t="str">
            <v>Fresno</v>
          </cell>
          <cell r="G603" t="str">
            <v>Clark</v>
          </cell>
          <cell r="H603" t="str">
            <v>Merced</v>
          </cell>
          <cell r="I603" t="str">
            <v>Barton</v>
          </cell>
          <cell r="J603" t="str">
            <v>10472</v>
          </cell>
          <cell r="K603" t="str">
            <v>10912</v>
          </cell>
        </row>
        <row r="604">
          <cell r="A604" t="str">
            <v>603</v>
          </cell>
          <cell r="B604" t="str">
            <v>2008113</v>
          </cell>
          <cell r="C604" t="str">
            <v>10913</v>
          </cell>
          <cell r="D604" t="str">
            <v>10913</v>
          </cell>
          <cell r="F604" t="str">
            <v>Fresno</v>
          </cell>
          <cell r="G604" t="str">
            <v>Clark</v>
          </cell>
          <cell r="H604" t="str">
            <v>Gates</v>
          </cell>
          <cell r="I604" t="str">
            <v>Lafferty</v>
          </cell>
          <cell r="J604" t="str">
            <v>10472</v>
          </cell>
          <cell r="K604" t="str">
            <v>10913</v>
          </cell>
        </row>
        <row r="605">
          <cell r="A605" t="str">
            <v>604</v>
          </cell>
          <cell r="B605" t="str">
            <v>2008136</v>
          </cell>
          <cell r="C605" t="str">
            <v>10913</v>
          </cell>
          <cell r="D605" t="str">
            <v>10913</v>
          </cell>
          <cell r="F605" t="str">
            <v>Fresno</v>
          </cell>
          <cell r="G605" t="str">
            <v>Clark</v>
          </cell>
          <cell r="H605" t="str">
            <v>Gates</v>
          </cell>
          <cell r="I605" t="str">
            <v>Lafferty</v>
          </cell>
          <cell r="J605" t="str">
            <v>10472</v>
          </cell>
          <cell r="K605" t="str">
            <v>10913</v>
          </cell>
        </row>
        <row r="606">
          <cell r="A606" t="str">
            <v>605</v>
          </cell>
          <cell r="B606" t="str">
            <v>2008159</v>
          </cell>
          <cell r="C606" t="str">
            <v>10913</v>
          </cell>
          <cell r="D606" t="str">
            <v>10913</v>
          </cell>
          <cell r="F606" t="str">
            <v>Fresno</v>
          </cell>
          <cell r="G606" t="str">
            <v>Clark</v>
          </cell>
          <cell r="H606" t="str">
            <v>Gates</v>
          </cell>
          <cell r="I606" t="str">
            <v>Lafferty</v>
          </cell>
          <cell r="J606" t="str">
            <v>10472</v>
          </cell>
          <cell r="K606" t="str">
            <v>10913</v>
          </cell>
        </row>
        <row r="607">
          <cell r="A607" t="str">
            <v>606</v>
          </cell>
          <cell r="B607" t="str">
            <v>2008182</v>
          </cell>
          <cell r="C607" t="str">
            <v>10913</v>
          </cell>
          <cell r="D607" t="str">
            <v>10913</v>
          </cell>
          <cell r="F607" t="str">
            <v>Fresno</v>
          </cell>
          <cell r="G607" t="str">
            <v>Clark</v>
          </cell>
          <cell r="H607" t="str">
            <v>Gates</v>
          </cell>
          <cell r="I607" t="str">
            <v>Lafferty</v>
          </cell>
          <cell r="J607" t="str">
            <v>10472</v>
          </cell>
          <cell r="K607" t="str">
            <v>10913</v>
          </cell>
        </row>
        <row r="608">
          <cell r="A608" t="str">
            <v>607</v>
          </cell>
          <cell r="B608" t="str">
            <v>2008205</v>
          </cell>
          <cell r="C608" t="str">
            <v>10913</v>
          </cell>
          <cell r="D608" t="str">
            <v>10913</v>
          </cell>
          <cell r="F608" t="str">
            <v>Fresno</v>
          </cell>
          <cell r="G608" t="str">
            <v>Clark</v>
          </cell>
          <cell r="H608" t="str">
            <v>Gates</v>
          </cell>
          <cell r="I608" t="str">
            <v>Lafferty</v>
          </cell>
          <cell r="J608" t="str">
            <v>10472</v>
          </cell>
          <cell r="K608" t="str">
            <v>10913</v>
          </cell>
        </row>
        <row r="609">
          <cell r="A609" t="str">
            <v>608</v>
          </cell>
          <cell r="B609" t="str">
            <v>2008228</v>
          </cell>
          <cell r="C609" t="str">
            <v>10913</v>
          </cell>
          <cell r="D609" t="str">
            <v>10913</v>
          </cell>
          <cell r="F609" t="str">
            <v>Fresno</v>
          </cell>
          <cell r="G609" t="str">
            <v>Clark</v>
          </cell>
          <cell r="H609" t="str">
            <v>Gates</v>
          </cell>
          <cell r="I609" t="str">
            <v>Lafferty</v>
          </cell>
          <cell r="J609" t="str">
            <v>10472</v>
          </cell>
          <cell r="K609" t="str">
            <v>10913</v>
          </cell>
        </row>
        <row r="610">
          <cell r="A610" t="str">
            <v>609</v>
          </cell>
          <cell r="B610" t="str">
            <v>2008251</v>
          </cell>
          <cell r="C610" t="str">
            <v>10913</v>
          </cell>
          <cell r="D610" t="str">
            <v>10913</v>
          </cell>
          <cell r="F610" t="str">
            <v>Fresno</v>
          </cell>
          <cell r="G610" t="str">
            <v>Clark</v>
          </cell>
          <cell r="H610" t="str">
            <v>Gates</v>
          </cell>
          <cell r="I610" t="str">
            <v>Lafferty</v>
          </cell>
          <cell r="J610" t="str">
            <v>10472</v>
          </cell>
          <cell r="K610" t="str">
            <v>10913</v>
          </cell>
        </row>
        <row r="611">
          <cell r="A611" t="str">
            <v>610</v>
          </cell>
          <cell r="B611" t="str">
            <v>2010060</v>
          </cell>
          <cell r="C611" t="str">
            <v>10913</v>
          </cell>
          <cell r="D611" t="str">
            <v>10913</v>
          </cell>
          <cell r="F611" t="str">
            <v>Fresno</v>
          </cell>
          <cell r="G611" t="str">
            <v>Clark</v>
          </cell>
          <cell r="H611" t="str">
            <v>Gates</v>
          </cell>
          <cell r="I611" t="str">
            <v>Lafferty</v>
          </cell>
          <cell r="J611" t="str">
            <v>10472</v>
          </cell>
          <cell r="K611" t="str">
            <v>10913</v>
          </cell>
        </row>
        <row r="612">
          <cell r="A612" t="str">
            <v>611</v>
          </cell>
          <cell r="B612" t="str">
            <v>8001561</v>
          </cell>
          <cell r="C612" t="str">
            <v>10913</v>
          </cell>
          <cell r="D612" t="str">
            <v>10913</v>
          </cell>
          <cell r="F612" t="str">
            <v>Fresno</v>
          </cell>
          <cell r="G612" t="str">
            <v>Clark</v>
          </cell>
          <cell r="H612" t="str">
            <v>Gates</v>
          </cell>
          <cell r="I612" t="str">
            <v>Lafferty</v>
          </cell>
          <cell r="J612" t="str">
            <v>10472</v>
          </cell>
          <cell r="K612" t="str">
            <v>10913</v>
          </cell>
        </row>
        <row r="613">
          <cell r="A613" t="str">
            <v>612</v>
          </cell>
          <cell r="B613" t="str">
            <v>8008256</v>
          </cell>
          <cell r="C613" t="str">
            <v>10493</v>
          </cell>
          <cell r="D613" t="str">
            <v>10913</v>
          </cell>
          <cell r="F613" t="str">
            <v>Fresno</v>
          </cell>
          <cell r="G613" t="str">
            <v>Clark</v>
          </cell>
          <cell r="H613" t="str">
            <v>Gates</v>
          </cell>
          <cell r="I613" t="str">
            <v>Lafferty</v>
          </cell>
          <cell r="J613" t="str">
            <v>10472</v>
          </cell>
          <cell r="K613" t="str">
            <v>10913</v>
          </cell>
        </row>
        <row r="614">
          <cell r="A614" t="str">
            <v>613</v>
          </cell>
          <cell r="B614" t="str">
            <v>8036259</v>
          </cell>
          <cell r="C614" t="str">
            <v>10476</v>
          </cell>
          <cell r="D614" t="str">
            <v>10913</v>
          </cell>
          <cell r="F614" t="str">
            <v>Fresno</v>
          </cell>
          <cell r="G614" t="str">
            <v>Clark</v>
          </cell>
          <cell r="H614" t="str">
            <v>Gates</v>
          </cell>
          <cell r="I614" t="str">
            <v>Lafferty</v>
          </cell>
          <cell r="J614" t="str">
            <v>10472</v>
          </cell>
          <cell r="K614" t="str">
            <v>10913</v>
          </cell>
        </row>
        <row r="615">
          <cell r="A615" t="str">
            <v>614</v>
          </cell>
          <cell r="B615" t="str">
            <v>2005060</v>
          </cell>
          <cell r="C615" t="str">
            <v>10913</v>
          </cell>
          <cell r="D615" t="str">
            <v>10913</v>
          </cell>
          <cell r="F615" t="str">
            <v>Fresno</v>
          </cell>
          <cell r="G615" t="str">
            <v>Clark</v>
          </cell>
          <cell r="H615" t="str">
            <v>Gates</v>
          </cell>
          <cell r="I615" t="str">
            <v>Lafferty</v>
          </cell>
          <cell r="J615" t="str">
            <v>10472</v>
          </cell>
          <cell r="K615" t="str">
            <v>10913</v>
          </cell>
        </row>
        <row r="616">
          <cell r="A616" t="str">
            <v>615</v>
          </cell>
          <cell r="B616" t="str">
            <v>2019842</v>
          </cell>
          <cell r="C616" t="str">
            <v>10472</v>
          </cell>
          <cell r="D616" t="str">
            <v>10913</v>
          </cell>
          <cell r="F616" t="str">
            <v>Fresno</v>
          </cell>
          <cell r="G616" t="str">
            <v>Clark</v>
          </cell>
          <cell r="H616" t="str">
            <v>Gates</v>
          </cell>
          <cell r="I616" t="str">
            <v>Lafferty</v>
          </cell>
          <cell r="J616" t="str">
            <v>10472</v>
          </cell>
          <cell r="K616" t="str">
            <v>10913</v>
          </cell>
        </row>
        <row r="617">
          <cell r="A617" t="str">
            <v>616</v>
          </cell>
          <cell r="B617" t="str">
            <v>8008038</v>
          </cell>
          <cell r="C617" t="str">
            <v>10913</v>
          </cell>
          <cell r="D617" t="str">
            <v>10913</v>
          </cell>
          <cell r="F617" t="str">
            <v>Fresno</v>
          </cell>
          <cell r="G617" t="str">
            <v>Clark</v>
          </cell>
          <cell r="H617" t="str">
            <v>Gates</v>
          </cell>
          <cell r="I617" t="str">
            <v>Lafferty</v>
          </cell>
          <cell r="J617" t="str">
            <v>10472</v>
          </cell>
          <cell r="K617" t="str">
            <v>10913</v>
          </cell>
        </row>
        <row r="618">
          <cell r="A618" t="str">
            <v>617</v>
          </cell>
          <cell r="B618" t="str">
            <v>8010498</v>
          </cell>
          <cell r="C618" t="str">
            <v>10472</v>
          </cell>
          <cell r="D618" t="str">
            <v>10913</v>
          </cell>
          <cell r="F618" t="str">
            <v>Fresno</v>
          </cell>
          <cell r="G618" t="str">
            <v>Clark</v>
          </cell>
          <cell r="H618" t="str">
            <v>Gates</v>
          </cell>
          <cell r="I618" t="str">
            <v>Lafferty</v>
          </cell>
          <cell r="J618" t="str">
            <v>10472</v>
          </cell>
          <cell r="K618" t="str">
            <v>10913</v>
          </cell>
        </row>
        <row r="619">
          <cell r="A619" t="str">
            <v>618</v>
          </cell>
          <cell r="B619" t="str">
            <v>8002718</v>
          </cell>
          <cell r="C619" t="str">
            <v>10466</v>
          </cell>
          <cell r="D619" t="str">
            <v>10913</v>
          </cell>
          <cell r="F619" t="str">
            <v>Fresno</v>
          </cell>
          <cell r="G619" t="str">
            <v>Clark</v>
          </cell>
          <cell r="H619" t="str">
            <v>Gates</v>
          </cell>
          <cell r="I619" t="str">
            <v>Lafferty</v>
          </cell>
          <cell r="J619" t="str">
            <v>10472</v>
          </cell>
          <cell r="K619" t="str">
            <v>10913</v>
          </cell>
        </row>
        <row r="620">
          <cell r="A620" t="str">
            <v>619</v>
          </cell>
          <cell r="B620" t="str">
            <v>8002719</v>
          </cell>
          <cell r="C620" t="str">
            <v>10466</v>
          </cell>
          <cell r="D620" t="str">
            <v>10913</v>
          </cell>
          <cell r="F620" t="str">
            <v>Fresno</v>
          </cell>
          <cell r="G620" t="str">
            <v>Clark</v>
          </cell>
          <cell r="H620" t="str">
            <v>Gates</v>
          </cell>
          <cell r="I620" t="str">
            <v>Lafferty</v>
          </cell>
          <cell r="J620" t="str">
            <v>10472</v>
          </cell>
          <cell r="K620" t="str">
            <v>10913</v>
          </cell>
        </row>
        <row r="621">
          <cell r="A621" t="str">
            <v>620</v>
          </cell>
          <cell r="B621" t="str">
            <v>2008114</v>
          </cell>
          <cell r="C621" t="str">
            <v>10914</v>
          </cell>
          <cell r="D621" t="str">
            <v>10914</v>
          </cell>
          <cell r="F621" t="str">
            <v>Fresno</v>
          </cell>
          <cell r="G621" t="str">
            <v>Clark</v>
          </cell>
          <cell r="H621" t="str">
            <v>Bakersfield</v>
          </cell>
          <cell r="I621" t="str">
            <v>Hicks</v>
          </cell>
          <cell r="J621" t="str">
            <v>10472</v>
          </cell>
          <cell r="K621" t="str">
            <v>10914</v>
          </cell>
        </row>
        <row r="622">
          <cell r="A622" t="str">
            <v>621</v>
          </cell>
          <cell r="B622" t="str">
            <v>2008137</v>
          </cell>
          <cell r="C622" t="str">
            <v>10914</v>
          </cell>
          <cell r="D622" t="str">
            <v>10914</v>
          </cell>
          <cell r="F622" t="str">
            <v>Fresno</v>
          </cell>
          <cell r="G622" t="str">
            <v>Clark</v>
          </cell>
          <cell r="H622" t="str">
            <v>Bakersfield</v>
          </cell>
          <cell r="I622" t="str">
            <v>Hicks</v>
          </cell>
          <cell r="J622" t="str">
            <v>10472</v>
          </cell>
          <cell r="K622" t="str">
            <v>10914</v>
          </cell>
        </row>
        <row r="623">
          <cell r="A623" t="str">
            <v>622</v>
          </cell>
          <cell r="B623" t="str">
            <v>2008160</v>
          </cell>
          <cell r="C623" t="str">
            <v>10914</v>
          </cell>
          <cell r="D623" t="str">
            <v>10914</v>
          </cell>
          <cell r="F623" t="str">
            <v>Fresno</v>
          </cell>
          <cell r="G623" t="str">
            <v>Clark</v>
          </cell>
          <cell r="H623" t="str">
            <v>Bakersfield</v>
          </cell>
          <cell r="I623" t="str">
            <v>Hicks</v>
          </cell>
          <cell r="J623" t="str">
            <v>10472</v>
          </cell>
          <cell r="K623" t="str">
            <v>10914</v>
          </cell>
        </row>
        <row r="624">
          <cell r="A624" t="str">
            <v>623</v>
          </cell>
          <cell r="B624" t="str">
            <v>2008183</v>
          </cell>
          <cell r="C624" t="str">
            <v>10914</v>
          </cell>
          <cell r="D624" t="str">
            <v>10914</v>
          </cell>
          <cell r="F624" t="str">
            <v>Fresno</v>
          </cell>
          <cell r="G624" t="str">
            <v>Clark</v>
          </cell>
          <cell r="H624" t="str">
            <v>Bakersfield</v>
          </cell>
          <cell r="I624" t="str">
            <v>Hicks</v>
          </cell>
          <cell r="J624" t="str">
            <v>10472</v>
          </cell>
          <cell r="K624" t="str">
            <v>10914</v>
          </cell>
        </row>
        <row r="625">
          <cell r="A625" t="str">
            <v>624</v>
          </cell>
          <cell r="B625" t="str">
            <v>2008206</v>
          </cell>
          <cell r="C625" t="str">
            <v>10914</v>
          </cell>
          <cell r="D625" t="str">
            <v>10914</v>
          </cell>
          <cell r="F625" t="str">
            <v>Fresno</v>
          </cell>
          <cell r="G625" t="str">
            <v>Clark</v>
          </cell>
          <cell r="H625" t="str">
            <v>Bakersfield</v>
          </cell>
          <cell r="I625" t="str">
            <v>Hicks</v>
          </cell>
          <cell r="J625" t="str">
            <v>10472</v>
          </cell>
          <cell r="K625" t="str">
            <v>10914</v>
          </cell>
        </row>
        <row r="626">
          <cell r="A626" t="str">
            <v>625</v>
          </cell>
          <cell r="B626" t="str">
            <v>2008229</v>
          </cell>
          <cell r="C626" t="str">
            <v>10914</v>
          </cell>
          <cell r="D626" t="str">
            <v>10914</v>
          </cell>
          <cell r="F626" t="str">
            <v>Fresno</v>
          </cell>
          <cell r="G626" t="str">
            <v>Clark</v>
          </cell>
          <cell r="H626" t="str">
            <v>Bakersfield</v>
          </cell>
          <cell r="I626" t="str">
            <v>Hicks</v>
          </cell>
          <cell r="J626" t="str">
            <v>10472</v>
          </cell>
          <cell r="K626" t="str">
            <v>10914</v>
          </cell>
        </row>
        <row r="627">
          <cell r="A627" t="str">
            <v>626</v>
          </cell>
          <cell r="B627" t="str">
            <v>2008252</v>
          </cell>
          <cell r="C627" t="str">
            <v>10914</v>
          </cell>
          <cell r="D627" t="str">
            <v>10914</v>
          </cell>
          <cell r="F627" t="str">
            <v>Fresno</v>
          </cell>
          <cell r="G627" t="str">
            <v>Clark</v>
          </cell>
          <cell r="H627" t="str">
            <v>Bakersfield</v>
          </cell>
          <cell r="I627" t="str">
            <v>Hicks</v>
          </cell>
          <cell r="J627" t="str">
            <v>10472</v>
          </cell>
          <cell r="K627" t="str">
            <v>10914</v>
          </cell>
        </row>
        <row r="628">
          <cell r="A628" t="str">
            <v>627</v>
          </cell>
          <cell r="B628" t="str">
            <v>2010061</v>
          </cell>
          <cell r="C628" t="str">
            <v>10914</v>
          </cell>
          <cell r="D628" t="str">
            <v>10914</v>
          </cell>
          <cell r="F628" t="str">
            <v>Fresno</v>
          </cell>
          <cell r="G628" t="str">
            <v>Clark</v>
          </cell>
          <cell r="H628" t="str">
            <v>Bakersfield</v>
          </cell>
          <cell r="I628" t="str">
            <v>Hicks</v>
          </cell>
          <cell r="J628" t="str">
            <v>10472</v>
          </cell>
          <cell r="K628" t="str">
            <v>10914</v>
          </cell>
        </row>
        <row r="629">
          <cell r="A629" t="str">
            <v>628</v>
          </cell>
          <cell r="B629" t="str">
            <v>8001560</v>
          </cell>
          <cell r="C629" t="str">
            <v>10914</v>
          </cell>
          <cell r="D629" t="str">
            <v>10914</v>
          </cell>
          <cell r="F629" t="str">
            <v>Fresno</v>
          </cell>
          <cell r="G629" t="str">
            <v>Clark</v>
          </cell>
          <cell r="H629" t="str">
            <v>Bakersfield</v>
          </cell>
          <cell r="I629" t="str">
            <v>Hicks</v>
          </cell>
          <cell r="J629" t="str">
            <v>10472</v>
          </cell>
          <cell r="K629" t="str">
            <v>10914</v>
          </cell>
        </row>
        <row r="630">
          <cell r="A630" t="str">
            <v>629</v>
          </cell>
          <cell r="B630" t="str">
            <v>8001680</v>
          </cell>
          <cell r="C630" t="str">
            <v>10914</v>
          </cell>
          <cell r="D630" t="str">
            <v>10914</v>
          </cell>
          <cell r="F630" t="str">
            <v>Fresno</v>
          </cell>
          <cell r="G630" t="str">
            <v>Clark</v>
          </cell>
          <cell r="H630" t="str">
            <v>Bakersfield</v>
          </cell>
          <cell r="I630" t="str">
            <v>Hicks</v>
          </cell>
          <cell r="J630" t="str">
            <v>10472</v>
          </cell>
          <cell r="K630" t="str">
            <v>10914</v>
          </cell>
        </row>
        <row r="631">
          <cell r="A631" t="str">
            <v>630</v>
          </cell>
          <cell r="B631" t="str">
            <v>8022820</v>
          </cell>
          <cell r="C631" t="str">
            <v>10472</v>
          </cell>
          <cell r="D631" t="str">
            <v>10914</v>
          </cell>
          <cell r="F631" t="str">
            <v>Fresno</v>
          </cell>
          <cell r="G631" t="str">
            <v>Clark</v>
          </cell>
          <cell r="H631" t="str">
            <v>Bakersfield</v>
          </cell>
          <cell r="I631" t="str">
            <v>Hicks</v>
          </cell>
          <cell r="J631" t="str">
            <v>10472</v>
          </cell>
          <cell r="K631" t="str">
            <v>10914</v>
          </cell>
        </row>
        <row r="632">
          <cell r="A632" t="str">
            <v>631</v>
          </cell>
          <cell r="B632" t="str">
            <v>2005061</v>
          </cell>
          <cell r="C632" t="str">
            <v>10914</v>
          </cell>
          <cell r="D632" t="str">
            <v>10914</v>
          </cell>
          <cell r="F632" t="str">
            <v>Fresno</v>
          </cell>
          <cell r="G632" t="str">
            <v>Clark</v>
          </cell>
          <cell r="H632" t="str">
            <v>Bakersfield</v>
          </cell>
          <cell r="I632" t="str">
            <v>Hicks</v>
          </cell>
          <cell r="J632" t="str">
            <v>10472</v>
          </cell>
          <cell r="K632" t="str">
            <v>10914</v>
          </cell>
        </row>
        <row r="633">
          <cell r="A633" t="str">
            <v>632</v>
          </cell>
          <cell r="B633" t="str">
            <v>2019840</v>
          </cell>
          <cell r="C633" t="str">
            <v>10472</v>
          </cell>
          <cell r="D633" t="str">
            <v>10914</v>
          </cell>
          <cell r="F633" t="str">
            <v>Fresno</v>
          </cell>
          <cell r="G633" t="str">
            <v>Clark</v>
          </cell>
          <cell r="H633" t="str">
            <v>Bakersfield</v>
          </cell>
          <cell r="I633" t="str">
            <v>Hicks</v>
          </cell>
          <cell r="J633" t="str">
            <v>10472</v>
          </cell>
          <cell r="K633" t="str">
            <v>10914</v>
          </cell>
        </row>
        <row r="634">
          <cell r="A634" t="str">
            <v>633</v>
          </cell>
          <cell r="B634" t="str">
            <v>8001446</v>
          </cell>
          <cell r="C634" t="str">
            <v>10466</v>
          </cell>
          <cell r="D634" t="str">
            <v>10914</v>
          </cell>
          <cell r="F634" t="str">
            <v>Fresno</v>
          </cell>
          <cell r="G634" t="str">
            <v>Clark</v>
          </cell>
          <cell r="H634" t="str">
            <v>Bakersfield</v>
          </cell>
          <cell r="I634" t="str">
            <v>Hicks</v>
          </cell>
          <cell r="J634" t="str">
            <v>10472</v>
          </cell>
          <cell r="K634" t="str">
            <v>10914</v>
          </cell>
        </row>
        <row r="635">
          <cell r="A635" t="str">
            <v>634</v>
          </cell>
          <cell r="B635" t="str">
            <v>8008039</v>
          </cell>
          <cell r="C635" t="str">
            <v>10914</v>
          </cell>
          <cell r="D635" t="str">
            <v>10914</v>
          </cell>
          <cell r="F635" t="str">
            <v>Fresno</v>
          </cell>
          <cell r="G635" t="str">
            <v>Clark</v>
          </cell>
          <cell r="H635" t="str">
            <v>Bakersfield</v>
          </cell>
          <cell r="I635" t="str">
            <v>Hicks</v>
          </cell>
          <cell r="J635" t="str">
            <v>10472</v>
          </cell>
          <cell r="K635" t="str">
            <v>10914</v>
          </cell>
        </row>
        <row r="636">
          <cell r="A636" t="str">
            <v>635</v>
          </cell>
          <cell r="B636" t="str">
            <v>8009836</v>
          </cell>
          <cell r="C636" t="str">
            <v>10473</v>
          </cell>
          <cell r="D636" t="str">
            <v>10915</v>
          </cell>
          <cell r="F636" t="str">
            <v>Moss Land</v>
          </cell>
          <cell r="G636" t="str">
            <v>Timiraos</v>
          </cell>
          <cell r="H636" t="str">
            <v>Moss Landing</v>
          </cell>
          <cell r="I636" t="str">
            <v>Sakai</v>
          </cell>
          <cell r="J636" t="str">
            <v>10473</v>
          </cell>
          <cell r="K636" t="str">
            <v>10915</v>
          </cell>
        </row>
        <row r="637">
          <cell r="A637" t="str">
            <v>636</v>
          </cell>
          <cell r="B637" t="str">
            <v>2008115</v>
          </cell>
          <cell r="C637" t="str">
            <v>10915</v>
          </cell>
          <cell r="D637" t="str">
            <v>10915</v>
          </cell>
          <cell r="F637" t="str">
            <v>Moss Land</v>
          </cell>
          <cell r="G637" t="str">
            <v>Timiraos</v>
          </cell>
          <cell r="H637" t="str">
            <v>Moss Landing</v>
          </cell>
          <cell r="I637" t="str">
            <v>Sakai</v>
          </cell>
          <cell r="J637" t="str">
            <v>10473</v>
          </cell>
          <cell r="K637" t="str">
            <v>10915</v>
          </cell>
        </row>
        <row r="638">
          <cell r="A638" t="str">
            <v>637</v>
          </cell>
          <cell r="B638" t="str">
            <v>2008138</v>
          </cell>
          <cell r="C638" t="str">
            <v>10915</v>
          </cell>
          <cell r="D638" t="str">
            <v>10915</v>
          </cell>
          <cell r="F638" t="str">
            <v>Moss Land</v>
          </cell>
          <cell r="G638" t="str">
            <v>Timiraos</v>
          </cell>
          <cell r="H638" t="str">
            <v>Moss Landing</v>
          </cell>
          <cell r="I638" t="str">
            <v>Sakai</v>
          </cell>
          <cell r="J638" t="str">
            <v>10473</v>
          </cell>
          <cell r="K638" t="str">
            <v>10915</v>
          </cell>
        </row>
        <row r="639">
          <cell r="A639" t="str">
            <v>638</v>
          </cell>
          <cell r="B639" t="str">
            <v>2008162</v>
          </cell>
          <cell r="C639" t="str">
            <v>10915</v>
          </cell>
          <cell r="D639" t="str">
            <v>10915</v>
          </cell>
          <cell r="F639" t="str">
            <v>Moss Land</v>
          </cell>
          <cell r="G639" t="str">
            <v>Timiraos</v>
          </cell>
          <cell r="H639" t="str">
            <v>Moss Landing</v>
          </cell>
          <cell r="I639" t="str">
            <v>Sakai</v>
          </cell>
          <cell r="J639" t="str">
            <v>10473</v>
          </cell>
          <cell r="K639" t="str">
            <v>10915</v>
          </cell>
        </row>
        <row r="640">
          <cell r="A640" t="str">
            <v>639</v>
          </cell>
          <cell r="B640" t="str">
            <v>2008184</v>
          </cell>
          <cell r="C640" t="str">
            <v>10915</v>
          </cell>
          <cell r="D640" t="str">
            <v>10915</v>
          </cell>
          <cell r="F640" t="str">
            <v>Moss Land</v>
          </cell>
          <cell r="G640" t="str">
            <v>Timiraos</v>
          </cell>
          <cell r="H640" t="str">
            <v>Moss Landing</v>
          </cell>
          <cell r="I640" t="str">
            <v>Sakai</v>
          </cell>
          <cell r="J640" t="str">
            <v>10473</v>
          </cell>
          <cell r="K640" t="str">
            <v>10915</v>
          </cell>
        </row>
        <row r="641">
          <cell r="A641" t="str">
            <v>640</v>
          </cell>
          <cell r="B641" t="str">
            <v>2008207</v>
          </cell>
          <cell r="C641" t="str">
            <v>10915</v>
          </cell>
          <cell r="D641" t="str">
            <v>10915</v>
          </cell>
          <cell r="F641" t="str">
            <v>Moss Land</v>
          </cell>
          <cell r="G641" t="str">
            <v>Timiraos</v>
          </cell>
          <cell r="H641" t="str">
            <v>Moss Landing</v>
          </cell>
          <cell r="I641" t="str">
            <v>Sakai</v>
          </cell>
          <cell r="J641" t="str">
            <v>10473</v>
          </cell>
          <cell r="K641" t="str">
            <v>10915</v>
          </cell>
        </row>
        <row r="642">
          <cell r="A642" t="str">
            <v>641</v>
          </cell>
          <cell r="B642" t="str">
            <v>2008230</v>
          </cell>
          <cell r="C642" t="str">
            <v>10915</v>
          </cell>
          <cell r="D642" t="str">
            <v>10915</v>
          </cell>
          <cell r="F642" t="str">
            <v>Moss Land</v>
          </cell>
          <cell r="G642" t="str">
            <v>Timiraos</v>
          </cell>
          <cell r="H642" t="str">
            <v>Moss Landing</v>
          </cell>
          <cell r="I642" t="str">
            <v>Sakai</v>
          </cell>
          <cell r="J642" t="str">
            <v>10473</v>
          </cell>
          <cell r="K642" t="str">
            <v>10915</v>
          </cell>
        </row>
        <row r="643">
          <cell r="A643" t="str">
            <v>642</v>
          </cell>
          <cell r="B643" t="str">
            <v>2008253</v>
          </cell>
          <cell r="C643" t="str">
            <v>10915</v>
          </cell>
          <cell r="D643" t="str">
            <v>10915</v>
          </cell>
          <cell r="F643" t="str">
            <v>Moss Land</v>
          </cell>
          <cell r="G643" t="str">
            <v>Timiraos</v>
          </cell>
          <cell r="H643" t="str">
            <v>Moss Landing</v>
          </cell>
          <cell r="I643" t="str">
            <v>Sakai</v>
          </cell>
          <cell r="J643" t="str">
            <v>10473</v>
          </cell>
          <cell r="K643" t="str">
            <v>10915</v>
          </cell>
        </row>
        <row r="644">
          <cell r="A644" t="str">
            <v>643</v>
          </cell>
          <cell r="B644" t="str">
            <v>2010062</v>
          </cell>
          <cell r="C644" t="str">
            <v>10915</v>
          </cell>
          <cell r="D644" t="str">
            <v>10915</v>
          </cell>
          <cell r="F644" t="str">
            <v>Moss Land</v>
          </cell>
          <cell r="G644" t="str">
            <v>Timiraos</v>
          </cell>
          <cell r="H644" t="str">
            <v>Moss Landing</v>
          </cell>
          <cell r="I644" t="str">
            <v>Sakai</v>
          </cell>
          <cell r="J644" t="str">
            <v>10473</v>
          </cell>
          <cell r="K644" t="str">
            <v>10915</v>
          </cell>
        </row>
        <row r="645">
          <cell r="A645" t="str">
            <v>644</v>
          </cell>
          <cell r="B645" t="str">
            <v>2005062</v>
          </cell>
          <cell r="C645" t="str">
            <v>10915</v>
          </cell>
          <cell r="D645" t="str">
            <v>10915</v>
          </cell>
          <cell r="F645" t="str">
            <v>Moss Land</v>
          </cell>
          <cell r="G645" t="str">
            <v>Timiraos</v>
          </cell>
          <cell r="H645" t="str">
            <v>Moss Landing</v>
          </cell>
          <cell r="I645" t="str">
            <v>Sakai</v>
          </cell>
          <cell r="J645" t="str">
            <v>10473</v>
          </cell>
          <cell r="K645" t="str">
            <v>10915</v>
          </cell>
        </row>
        <row r="646">
          <cell r="A646" t="str">
            <v>645</v>
          </cell>
          <cell r="B646" t="str">
            <v>2019828</v>
          </cell>
          <cell r="C646" t="str">
            <v>10473</v>
          </cell>
          <cell r="D646" t="str">
            <v>10915</v>
          </cell>
          <cell r="F646" t="str">
            <v>Moss Land</v>
          </cell>
          <cell r="G646" t="str">
            <v>Timiraos</v>
          </cell>
          <cell r="H646" t="str">
            <v>Moss Landing</v>
          </cell>
          <cell r="I646" t="str">
            <v>Sakai</v>
          </cell>
          <cell r="J646" t="str">
            <v>10473</v>
          </cell>
          <cell r="K646" t="str">
            <v>10915</v>
          </cell>
        </row>
        <row r="647">
          <cell r="A647" t="str">
            <v>646</v>
          </cell>
          <cell r="B647" t="str">
            <v>8008032</v>
          </cell>
          <cell r="C647" t="str">
            <v>10915</v>
          </cell>
          <cell r="D647" t="str">
            <v>10915</v>
          </cell>
          <cell r="F647" t="str">
            <v>Moss Land</v>
          </cell>
          <cell r="G647" t="str">
            <v>Timiraos</v>
          </cell>
          <cell r="H647" t="str">
            <v>Moss Landing</v>
          </cell>
          <cell r="I647" t="str">
            <v>Sakai</v>
          </cell>
          <cell r="J647" t="str">
            <v>10473</v>
          </cell>
          <cell r="K647" t="str">
            <v>10915</v>
          </cell>
        </row>
        <row r="648">
          <cell r="A648" t="str">
            <v>647</v>
          </cell>
          <cell r="B648" t="str">
            <v>8001737</v>
          </cell>
          <cell r="C648" t="str">
            <v>10466</v>
          </cell>
          <cell r="D648" t="str">
            <v>10915</v>
          </cell>
          <cell r="F648" t="str">
            <v>Moss Land</v>
          </cell>
          <cell r="G648" t="str">
            <v>Timiraos</v>
          </cell>
          <cell r="H648" t="str">
            <v>Moss Landing</v>
          </cell>
          <cell r="I648" t="str">
            <v>Sakai</v>
          </cell>
          <cell r="J648" t="str">
            <v>10473</v>
          </cell>
          <cell r="K648" t="str">
            <v>10915</v>
          </cell>
        </row>
        <row r="649">
          <cell r="A649" t="str">
            <v>648</v>
          </cell>
          <cell r="B649" t="str">
            <v>8001738</v>
          </cell>
          <cell r="C649" t="str">
            <v>10466</v>
          </cell>
          <cell r="D649" t="str">
            <v>10915</v>
          </cell>
          <cell r="F649" t="str">
            <v>Moss Land</v>
          </cell>
          <cell r="G649" t="str">
            <v>Timiraos</v>
          </cell>
          <cell r="H649" t="str">
            <v>Moss Landing</v>
          </cell>
          <cell r="I649" t="str">
            <v>Sakai</v>
          </cell>
          <cell r="J649" t="str">
            <v>10473</v>
          </cell>
          <cell r="K649" t="str">
            <v>10915</v>
          </cell>
        </row>
        <row r="650">
          <cell r="A650" t="str">
            <v>649</v>
          </cell>
          <cell r="B650" t="str">
            <v>2008116</v>
          </cell>
          <cell r="C650" t="str">
            <v>10916</v>
          </cell>
          <cell r="D650" t="str">
            <v>10916</v>
          </cell>
          <cell r="F650" t="str">
            <v>Moss Land</v>
          </cell>
          <cell r="G650" t="str">
            <v>Timiraos</v>
          </cell>
          <cell r="H650" t="str">
            <v>Edenvale</v>
          </cell>
          <cell r="I650" t="str">
            <v>Brown</v>
          </cell>
          <cell r="J650" t="str">
            <v>10473</v>
          </cell>
          <cell r="K650" t="str">
            <v>10916</v>
          </cell>
        </row>
        <row r="651">
          <cell r="A651" t="str">
            <v>650</v>
          </cell>
          <cell r="B651" t="str">
            <v>2008139</v>
          </cell>
          <cell r="C651" t="str">
            <v>10916</v>
          </cell>
          <cell r="D651" t="str">
            <v>10916</v>
          </cell>
          <cell r="F651" t="str">
            <v>Moss Land</v>
          </cell>
          <cell r="G651" t="str">
            <v>Timiraos</v>
          </cell>
          <cell r="H651" t="str">
            <v>Edenvale</v>
          </cell>
          <cell r="I651" t="str">
            <v>Brown</v>
          </cell>
          <cell r="J651" t="str">
            <v>10473</v>
          </cell>
          <cell r="K651" t="str">
            <v>10916</v>
          </cell>
        </row>
        <row r="652">
          <cell r="A652" t="str">
            <v>651</v>
          </cell>
          <cell r="B652" t="str">
            <v>2008163</v>
          </cell>
          <cell r="C652" t="str">
            <v>10916</v>
          </cell>
          <cell r="D652" t="str">
            <v>10916</v>
          </cell>
          <cell r="F652" t="str">
            <v>Moss Land</v>
          </cell>
          <cell r="G652" t="str">
            <v>Timiraos</v>
          </cell>
          <cell r="H652" t="str">
            <v>Edenvale</v>
          </cell>
          <cell r="I652" t="str">
            <v>Brown</v>
          </cell>
          <cell r="J652" t="str">
            <v>10473</v>
          </cell>
          <cell r="K652" t="str">
            <v>10916</v>
          </cell>
        </row>
        <row r="653">
          <cell r="A653" t="str">
            <v>652</v>
          </cell>
          <cell r="B653" t="str">
            <v>2008185</v>
          </cell>
          <cell r="C653" t="str">
            <v>10916</v>
          </cell>
          <cell r="D653" t="str">
            <v>10916</v>
          </cell>
          <cell r="F653" t="str">
            <v>Moss Land</v>
          </cell>
          <cell r="G653" t="str">
            <v>Timiraos</v>
          </cell>
          <cell r="H653" t="str">
            <v>Edenvale</v>
          </cell>
          <cell r="I653" t="str">
            <v>Brown</v>
          </cell>
          <cell r="J653" t="str">
            <v>10473</v>
          </cell>
          <cell r="K653" t="str">
            <v>10916</v>
          </cell>
        </row>
        <row r="654">
          <cell r="A654" t="str">
            <v>653</v>
          </cell>
          <cell r="B654" t="str">
            <v>2008208</v>
          </cell>
          <cell r="C654" t="str">
            <v>10916</v>
          </cell>
          <cell r="D654" t="str">
            <v>10916</v>
          </cell>
          <cell r="F654" t="str">
            <v>Moss Land</v>
          </cell>
          <cell r="G654" t="str">
            <v>Timiraos</v>
          </cell>
          <cell r="H654" t="str">
            <v>Edenvale</v>
          </cell>
          <cell r="I654" t="str">
            <v>Brown</v>
          </cell>
          <cell r="J654" t="str">
            <v>10473</v>
          </cell>
          <cell r="K654" t="str">
            <v>10916</v>
          </cell>
        </row>
        <row r="655">
          <cell r="A655" t="str">
            <v>654</v>
          </cell>
          <cell r="B655" t="str">
            <v>2008231</v>
          </cell>
          <cell r="C655" t="str">
            <v>10916</v>
          </cell>
          <cell r="D655" t="str">
            <v>10916</v>
          </cell>
          <cell r="F655" t="str">
            <v>Moss Land</v>
          </cell>
          <cell r="G655" t="str">
            <v>Timiraos</v>
          </cell>
          <cell r="H655" t="str">
            <v>Edenvale</v>
          </cell>
          <cell r="I655" t="str">
            <v>Brown</v>
          </cell>
          <cell r="J655" t="str">
            <v>10473</v>
          </cell>
          <cell r="K655" t="str">
            <v>10916</v>
          </cell>
        </row>
        <row r="656">
          <cell r="A656" t="str">
            <v>655</v>
          </cell>
          <cell r="B656" t="str">
            <v>2008254</v>
          </cell>
          <cell r="C656" t="str">
            <v>10916</v>
          </cell>
          <cell r="D656" t="str">
            <v>10916</v>
          </cell>
          <cell r="F656" t="str">
            <v>Moss Land</v>
          </cell>
          <cell r="G656" t="str">
            <v>Timiraos</v>
          </cell>
          <cell r="H656" t="str">
            <v>Edenvale</v>
          </cell>
          <cell r="I656" t="str">
            <v>Brown</v>
          </cell>
          <cell r="J656" t="str">
            <v>10473</v>
          </cell>
          <cell r="K656" t="str">
            <v>10916</v>
          </cell>
        </row>
        <row r="657">
          <cell r="A657" t="str">
            <v>656</v>
          </cell>
          <cell r="B657" t="str">
            <v>2010064</v>
          </cell>
          <cell r="C657" t="str">
            <v>10916</v>
          </cell>
          <cell r="D657" t="str">
            <v>10916</v>
          </cell>
          <cell r="F657" t="str">
            <v>Moss Land</v>
          </cell>
          <cell r="G657" t="str">
            <v>Timiraos</v>
          </cell>
          <cell r="H657" t="str">
            <v>Edenvale</v>
          </cell>
          <cell r="I657" t="str">
            <v>Brown</v>
          </cell>
          <cell r="J657" t="str">
            <v>10473</v>
          </cell>
          <cell r="K657" t="str">
            <v>10916</v>
          </cell>
        </row>
        <row r="658">
          <cell r="A658" t="str">
            <v>657</v>
          </cell>
          <cell r="B658" t="str">
            <v>2005063</v>
          </cell>
          <cell r="C658" t="str">
            <v>10916</v>
          </cell>
          <cell r="D658" t="str">
            <v>10916</v>
          </cell>
          <cell r="F658" t="str">
            <v>Moss Land</v>
          </cell>
          <cell r="G658" t="str">
            <v>Timiraos</v>
          </cell>
          <cell r="H658" t="str">
            <v>Edenvale</v>
          </cell>
          <cell r="I658" t="str">
            <v>Brown</v>
          </cell>
          <cell r="J658" t="str">
            <v>10473</v>
          </cell>
          <cell r="K658" t="str">
            <v>10916</v>
          </cell>
        </row>
        <row r="659">
          <cell r="A659" t="str">
            <v>658</v>
          </cell>
          <cell r="B659" t="str">
            <v>2019827</v>
          </cell>
          <cell r="C659" t="str">
            <v>10473</v>
          </cell>
          <cell r="D659" t="str">
            <v>10916</v>
          </cell>
          <cell r="F659" t="str">
            <v>Moss Land</v>
          </cell>
          <cell r="G659" t="str">
            <v>Timiraos</v>
          </cell>
          <cell r="H659" t="str">
            <v>Edenvale</v>
          </cell>
          <cell r="I659" t="str">
            <v>Brown</v>
          </cell>
          <cell r="J659" t="str">
            <v>10473</v>
          </cell>
          <cell r="K659" t="str">
            <v>10916</v>
          </cell>
        </row>
        <row r="660">
          <cell r="A660" t="str">
            <v>659</v>
          </cell>
          <cell r="B660" t="str">
            <v>8002969</v>
          </cell>
          <cell r="C660" t="str">
            <v>11634</v>
          </cell>
          <cell r="D660" t="str">
            <v>10916</v>
          </cell>
          <cell r="F660" t="str">
            <v>Moss Land</v>
          </cell>
          <cell r="G660" t="str">
            <v>Timiraos</v>
          </cell>
          <cell r="H660" t="str">
            <v>Edenvale</v>
          </cell>
          <cell r="I660" t="str">
            <v>Brown</v>
          </cell>
          <cell r="J660" t="str">
            <v>10473</v>
          </cell>
          <cell r="K660" t="str">
            <v>10916</v>
          </cell>
        </row>
        <row r="661">
          <cell r="A661" t="str">
            <v>660</v>
          </cell>
          <cell r="B661" t="str">
            <v>8002970</v>
          </cell>
          <cell r="C661" t="str">
            <v>11634</v>
          </cell>
          <cell r="D661" t="str">
            <v>10916</v>
          </cell>
          <cell r="F661" t="str">
            <v>Moss Land</v>
          </cell>
          <cell r="G661" t="str">
            <v>Timiraos</v>
          </cell>
          <cell r="H661" t="str">
            <v>Edenvale</v>
          </cell>
          <cell r="I661" t="str">
            <v>Brown</v>
          </cell>
          <cell r="J661" t="str">
            <v>10473</v>
          </cell>
          <cell r="K661" t="str">
            <v>10916</v>
          </cell>
        </row>
        <row r="662">
          <cell r="A662" t="str">
            <v>661</v>
          </cell>
          <cell r="B662" t="str">
            <v>8002971</v>
          </cell>
          <cell r="C662" t="str">
            <v>11634</v>
          </cell>
          <cell r="D662" t="str">
            <v>10916</v>
          </cell>
          <cell r="F662" t="str">
            <v>Moss Land</v>
          </cell>
          <cell r="G662" t="str">
            <v>Timiraos</v>
          </cell>
          <cell r="H662" t="str">
            <v>Edenvale</v>
          </cell>
          <cell r="I662" t="str">
            <v>Brown</v>
          </cell>
          <cell r="J662" t="str">
            <v>10473</v>
          </cell>
          <cell r="K662" t="str">
            <v>10916</v>
          </cell>
        </row>
        <row r="663">
          <cell r="A663" t="str">
            <v>662</v>
          </cell>
          <cell r="B663" t="str">
            <v>8002972</v>
          </cell>
          <cell r="C663" t="str">
            <v>11634</v>
          </cell>
          <cell r="D663" t="str">
            <v>10916</v>
          </cell>
          <cell r="F663" t="str">
            <v>Moss Land</v>
          </cell>
          <cell r="G663" t="str">
            <v>Timiraos</v>
          </cell>
          <cell r="H663" t="str">
            <v>Edenvale</v>
          </cell>
          <cell r="I663" t="str">
            <v>Brown</v>
          </cell>
          <cell r="J663" t="str">
            <v>10473</v>
          </cell>
          <cell r="K663" t="str">
            <v>10916</v>
          </cell>
        </row>
        <row r="664">
          <cell r="A664" t="str">
            <v>663</v>
          </cell>
          <cell r="B664" t="str">
            <v>8008033</v>
          </cell>
          <cell r="C664" t="str">
            <v>10916</v>
          </cell>
          <cell r="D664" t="str">
            <v>10916</v>
          </cell>
          <cell r="F664" t="str">
            <v>Moss Land</v>
          </cell>
          <cell r="G664" t="str">
            <v>Timiraos</v>
          </cell>
          <cell r="H664" t="str">
            <v>Edenvale</v>
          </cell>
          <cell r="I664" t="str">
            <v>Brown</v>
          </cell>
          <cell r="J664" t="str">
            <v>10473</v>
          </cell>
          <cell r="K664" t="str">
            <v>10916</v>
          </cell>
        </row>
        <row r="665">
          <cell r="A665" t="str">
            <v>664</v>
          </cell>
          <cell r="B665" t="str">
            <v>8000967</v>
          </cell>
          <cell r="C665" t="str">
            <v>10476</v>
          </cell>
          <cell r="D665" t="str">
            <v>10916</v>
          </cell>
          <cell r="F665" t="str">
            <v>Moss Land</v>
          </cell>
          <cell r="G665" t="str">
            <v>Timiraos</v>
          </cell>
          <cell r="H665" t="str">
            <v>Edenvale</v>
          </cell>
          <cell r="I665" t="str">
            <v>Brown</v>
          </cell>
          <cell r="J665" t="str">
            <v>10473</v>
          </cell>
          <cell r="K665" t="str">
            <v>10916</v>
          </cell>
        </row>
        <row r="666">
          <cell r="A666" t="str">
            <v>665</v>
          </cell>
          <cell r="B666" t="str">
            <v>8001345</v>
          </cell>
          <cell r="C666" t="str">
            <v>10473</v>
          </cell>
          <cell r="D666" t="str">
            <v>10916</v>
          </cell>
          <cell r="F666" t="str">
            <v>Moss Land</v>
          </cell>
          <cell r="G666" t="str">
            <v>Timiraos</v>
          </cell>
          <cell r="H666" t="str">
            <v>Edenvale</v>
          </cell>
          <cell r="I666" t="str">
            <v>Brown</v>
          </cell>
          <cell r="J666" t="str">
            <v>10473</v>
          </cell>
          <cell r="K666" t="str">
            <v>10916</v>
          </cell>
        </row>
        <row r="667">
          <cell r="A667" t="str">
            <v>666</v>
          </cell>
          <cell r="B667" t="str">
            <v>8001035</v>
          </cell>
          <cell r="C667" t="str">
            <v>10916</v>
          </cell>
          <cell r="D667" t="str">
            <v>10916</v>
          </cell>
          <cell r="F667" t="str">
            <v>Moss Land</v>
          </cell>
          <cell r="G667" t="str">
            <v>Timiraos</v>
          </cell>
          <cell r="H667" t="str">
            <v>Edenvale</v>
          </cell>
          <cell r="I667" t="str">
            <v>Brown</v>
          </cell>
          <cell r="J667" t="str">
            <v>10473</v>
          </cell>
          <cell r="K667" t="str">
            <v>10916</v>
          </cell>
        </row>
        <row r="668">
          <cell r="A668" t="str">
            <v>667</v>
          </cell>
          <cell r="B668" t="str">
            <v>2008117</v>
          </cell>
          <cell r="C668" t="str">
            <v>10917</v>
          </cell>
          <cell r="D668" t="str">
            <v>10917</v>
          </cell>
          <cell r="F668" t="str">
            <v>Fresno</v>
          </cell>
          <cell r="G668" t="str">
            <v>Clark</v>
          </cell>
          <cell r="H668" t="str">
            <v>Los Banos</v>
          </cell>
          <cell r="I668" t="str">
            <v>Marley</v>
          </cell>
          <cell r="J668" t="str">
            <v>10472</v>
          </cell>
          <cell r="K668" t="str">
            <v>10917</v>
          </cell>
        </row>
        <row r="669">
          <cell r="A669" t="str">
            <v>668</v>
          </cell>
          <cell r="B669" t="str">
            <v>2008140</v>
          </cell>
          <cell r="C669" t="str">
            <v>10917</v>
          </cell>
          <cell r="D669" t="str">
            <v>10917</v>
          </cell>
          <cell r="F669" t="str">
            <v>Fresno</v>
          </cell>
          <cell r="G669" t="str">
            <v>Clark</v>
          </cell>
          <cell r="H669" t="str">
            <v>Los Banos</v>
          </cell>
          <cell r="I669" t="str">
            <v>Marley</v>
          </cell>
          <cell r="J669" t="str">
            <v>10472</v>
          </cell>
          <cell r="K669" t="str">
            <v>10917</v>
          </cell>
        </row>
        <row r="670">
          <cell r="A670" t="str">
            <v>669</v>
          </cell>
          <cell r="B670" t="str">
            <v>2008161</v>
          </cell>
          <cell r="C670" t="str">
            <v>10917</v>
          </cell>
          <cell r="D670" t="str">
            <v>10917</v>
          </cell>
          <cell r="F670" t="str">
            <v>Fresno</v>
          </cell>
          <cell r="G670" t="str">
            <v>Clark</v>
          </cell>
          <cell r="H670" t="str">
            <v>Los Banos</v>
          </cell>
          <cell r="I670" t="str">
            <v>Marley</v>
          </cell>
          <cell r="J670" t="str">
            <v>10472</v>
          </cell>
          <cell r="K670" t="str">
            <v>10917</v>
          </cell>
        </row>
        <row r="671">
          <cell r="A671" t="str">
            <v>670</v>
          </cell>
          <cell r="B671" t="str">
            <v>2008186</v>
          </cell>
          <cell r="C671" t="str">
            <v>10917</v>
          </cell>
          <cell r="D671" t="str">
            <v>10917</v>
          </cell>
          <cell r="F671" t="str">
            <v>Fresno</v>
          </cell>
          <cell r="G671" t="str">
            <v>Clark</v>
          </cell>
          <cell r="H671" t="str">
            <v>Los Banos</v>
          </cell>
          <cell r="I671" t="str">
            <v>Marley</v>
          </cell>
          <cell r="J671" t="str">
            <v>10472</v>
          </cell>
          <cell r="K671" t="str">
            <v>10917</v>
          </cell>
        </row>
        <row r="672">
          <cell r="A672" t="str">
            <v>671</v>
          </cell>
          <cell r="B672" t="str">
            <v>2008209</v>
          </cell>
          <cell r="C672" t="str">
            <v>10917</v>
          </cell>
          <cell r="D672" t="str">
            <v>10917</v>
          </cell>
          <cell r="F672" t="str">
            <v>Fresno</v>
          </cell>
          <cell r="G672" t="str">
            <v>Clark</v>
          </cell>
          <cell r="H672" t="str">
            <v>Los Banos</v>
          </cell>
          <cell r="I672" t="str">
            <v>Marley</v>
          </cell>
          <cell r="J672" t="str">
            <v>10472</v>
          </cell>
          <cell r="K672" t="str">
            <v>10917</v>
          </cell>
        </row>
        <row r="673">
          <cell r="A673" t="str">
            <v>672</v>
          </cell>
          <cell r="B673" t="str">
            <v>2008232</v>
          </cell>
          <cell r="C673" t="str">
            <v>10917</v>
          </cell>
          <cell r="D673" t="str">
            <v>10917</v>
          </cell>
          <cell r="F673" t="str">
            <v>Fresno</v>
          </cell>
          <cell r="G673" t="str">
            <v>Clark</v>
          </cell>
          <cell r="H673" t="str">
            <v>Los Banos</v>
          </cell>
          <cell r="I673" t="str">
            <v>Marley</v>
          </cell>
          <cell r="J673" t="str">
            <v>10472</v>
          </cell>
          <cell r="K673" t="str">
            <v>10917</v>
          </cell>
        </row>
        <row r="674">
          <cell r="A674" t="str">
            <v>673</v>
          </cell>
          <cell r="B674" t="str">
            <v>2008255</v>
          </cell>
          <cell r="C674" t="str">
            <v>10917</v>
          </cell>
          <cell r="D674" t="str">
            <v>10917</v>
          </cell>
          <cell r="F674" t="str">
            <v>Fresno</v>
          </cell>
          <cell r="G674" t="str">
            <v>Clark</v>
          </cell>
          <cell r="H674" t="str">
            <v>Los Banos</v>
          </cell>
          <cell r="I674" t="str">
            <v>Marley</v>
          </cell>
          <cell r="J674" t="str">
            <v>10472</v>
          </cell>
          <cell r="K674" t="str">
            <v>10917</v>
          </cell>
        </row>
        <row r="675">
          <cell r="A675" t="str">
            <v>674</v>
          </cell>
          <cell r="B675" t="str">
            <v>2010065</v>
          </cell>
          <cell r="C675" t="str">
            <v>10917</v>
          </cell>
          <cell r="D675" t="str">
            <v>10917</v>
          </cell>
          <cell r="F675" t="str">
            <v>Fresno</v>
          </cell>
          <cell r="G675" t="str">
            <v>Clark</v>
          </cell>
          <cell r="H675" t="str">
            <v>Los Banos</v>
          </cell>
          <cell r="I675" t="str">
            <v>Marley</v>
          </cell>
          <cell r="J675" t="str">
            <v>10472</v>
          </cell>
          <cell r="K675" t="str">
            <v>10917</v>
          </cell>
        </row>
        <row r="676">
          <cell r="A676" t="str">
            <v>675</v>
          </cell>
          <cell r="B676" t="str">
            <v>8034897</v>
          </cell>
          <cell r="C676" t="str">
            <v>10917</v>
          </cell>
          <cell r="D676" t="str">
            <v>10917</v>
          </cell>
          <cell r="F676" t="str">
            <v>Fresno</v>
          </cell>
          <cell r="G676" t="str">
            <v>Clark</v>
          </cell>
          <cell r="H676" t="str">
            <v>Los Banos</v>
          </cell>
          <cell r="I676" t="str">
            <v>Marley</v>
          </cell>
          <cell r="J676" t="str">
            <v>10472</v>
          </cell>
          <cell r="K676" t="str">
            <v>10917</v>
          </cell>
        </row>
        <row r="677">
          <cell r="A677" t="str">
            <v>676</v>
          </cell>
          <cell r="B677" t="str">
            <v>8036258</v>
          </cell>
          <cell r="C677" t="str">
            <v>10476</v>
          </cell>
          <cell r="D677" t="str">
            <v>10917</v>
          </cell>
          <cell r="F677" t="str">
            <v>Fresno</v>
          </cell>
          <cell r="G677" t="str">
            <v>Clark</v>
          </cell>
          <cell r="H677" t="str">
            <v>Los Banos</v>
          </cell>
          <cell r="I677" t="str">
            <v>Marley</v>
          </cell>
          <cell r="J677" t="str">
            <v>10472</v>
          </cell>
          <cell r="K677" t="str">
            <v>10917</v>
          </cell>
        </row>
        <row r="678">
          <cell r="A678" t="str">
            <v>677</v>
          </cell>
          <cell r="B678" t="str">
            <v>2010029</v>
          </cell>
          <cell r="C678" t="str">
            <v>10917</v>
          </cell>
          <cell r="D678" t="str">
            <v>10917</v>
          </cell>
          <cell r="F678" t="str">
            <v>Fresno</v>
          </cell>
          <cell r="G678" t="str">
            <v>Clark</v>
          </cell>
          <cell r="H678" t="str">
            <v>Los Banos</v>
          </cell>
          <cell r="I678" t="str">
            <v>Marley</v>
          </cell>
          <cell r="J678" t="str">
            <v>10472</v>
          </cell>
          <cell r="K678" t="str">
            <v>10917</v>
          </cell>
        </row>
        <row r="679">
          <cell r="A679" t="str">
            <v>678</v>
          </cell>
          <cell r="B679" t="str">
            <v>2005064</v>
          </cell>
          <cell r="C679" t="str">
            <v>10917</v>
          </cell>
          <cell r="D679" t="str">
            <v>10917</v>
          </cell>
          <cell r="F679" t="str">
            <v>Fresno</v>
          </cell>
          <cell r="G679" t="str">
            <v>Clark</v>
          </cell>
          <cell r="H679" t="str">
            <v>Los Banos</v>
          </cell>
          <cell r="I679" t="str">
            <v>Marley</v>
          </cell>
          <cell r="J679" t="str">
            <v>10472</v>
          </cell>
          <cell r="K679" t="str">
            <v>10917</v>
          </cell>
        </row>
        <row r="680">
          <cell r="A680" t="str">
            <v>679</v>
          </cell>
          <cell r="B680" t="str">
            <v>2019843</v>
          </cell>
          <cell r="C680" t="str">
            <v>10472</v>
          </cell>
          <cell r="D680" t="str">
            <v>10917</v>
          </cell>
          <cell r="F680" t="str">
            <v>Fresno</v>
          </cell>
          <cell r="G680" t="str">
            <v>Clark</v>
          </cell>
          <cell r="H680" t="str">
            <v>Los Banos</v>
          </cell>
          <cell r="I680" t="str">
            <v>Marley</v>
          </cell>
          <cell r="J680" t="str">
            <v>10472</v>
          </cell>
          <cell r="K680" t="str">
            <v>10917</v>
          </cell>
        </row>
        <row r="681">
          <cell r="A681" t="str">
            <v>680</v>
          </cell>
          <cell r="B681" t="str">
            <v>8008034</v>
          </cell>
          <cell r="C681" t="str">
            <v>10917</v>
          </cell>
          <cell r="D681" t="str">
            <v>10917</v>
          </cell>
          <cell r="F681" t="str">
            <v>Fresno</v>
          </cell>
          <cell r="G681" t="str">
            <v>Clark</v>
          </cell>
          <cell r="H681" t="str">
            <v>Los Banos</v>
          </cell>
          <cell r="I681" t="str">
            <v>Marley</v>
          </cell>
          <cell r="J681" t="str">
            <v>10472</v>
          </cell>
          <cell r="K681" t="str">
            <v>10917</v>
          </cell>
        </row>
        <row r="682">
          <cell r="A682" t="str">
            <v>681</v>
          </cell>
          <cell r="B682" t="str">
            <v>2008118</v>
          </cell>
          <cell r="C682" t="str">
            <v>10918</v>
          </cell>
          <cell r="D682" t="str">
            <v>10918</v>
          </cell>
          <cell r="F682" t="str">
            <v>Moss Land</v>
          </cell>
          <cell r="G682" t="str">
            <v>Timiraos</v>
          </cell>
          <cell r="H682" t="str">
            <v>Pismo Beach</v>
          </cell>
          <cell r="I682" t="str">
            <v>Lewis</v>
          </cell>
          <cell r="J682" t="str">
            <v>10473</v>
          </cell>
          <cell r="K682" t="str">
            <v>10918</v>
          </cell>
        </row>
        <row r="683">
          <cell r="A683" t="str">
            <v>682</v>
          </cell>
          <cell r="B683" t="str">
            <v>2008141</v>
          </cell>
          <cell r="C683" t="str">
            <v>10918</v>
          </cell>
          <cell r="D683" t="str">
            <v>10918</v>
          </cell>
          <cell r="F683" t="str">
            <v>Moss Land</v>
          </cell>
          <cell r="G683" t="str">
            <v>Timiraos</v>
          </cell>
          <cell r="H683" t="str">
            <v>Pismo Beach</v>
          </cell>
          <cell r="I683" t="str">
            <v>Lewis</v>
          </cell>
          <cell r="J683" t="str">
            <v>10473</v>
          </cell>
          <cell r="K683" t="str">
            <v>10918</v>
          </cell>
        </row>
        <row r="684">
          <cell r="A684" t="str">
            <v>683</v>
          </cell>
          <cell r="B684" t="str">
            <v>2008164</v>
          </cell>
          <cell r="C684" t="str">
            <v>10918</v>
          </cell>
          <cell r="D684" t="str">
            <v>10918</v>
          </cell>
          <cell r="F684" t="str">
            <v>Moss Land</v>
          </cell>
          <cell r="G684" t="str">
            <v>Timiraos</v>
          </cell>
          <cell r="H684" t="str">
            <v>Pismo Beach</v>
          </cell>
          <cell r="I684" t="str">
            <v>Lewis</v>
          </cell>
          <cell r="J684" t="str">
            <v>10473</v>
          </cell>
          <cell r="K684" t="str">
            <v>10918</v>
          </cell>
        </row>
        <row r="685">
          <cell r="A685" t="str">
            <v>684</v>
          </cell>
          <cell r="B685" t="str">
            <v>2008187</v>
          </cell>
          <cell r="C685" t="str">
            <v>10918</v>
          </cell>
          <cell r="D685" t="str">
            <v>10918</v>
          </cell>
          <cell r="F685" t="str">
            <v>Moss Land</v>
          </cell>
          <cell r="G685" t="str">
            <v>Timiraos</v>
          </cell>
          <cell r="H685" t="str">
            <v>Pismo Beach</v>
          </cell>
          <cell r="I685" t="str">
            <v>Lewis</v>
          </cell>
          <cell r="J685" t="str">
            <v>10473</v>
          </cell>
          <cell r="K685" t="str">
            <v>10918</v>
          </cell>
        </row>
        <row r="686">
          <cell r="A686" t="str">
            <v>685</v>
          </cell>
          <cell r="B686" t="str">
            <v>2008210</v>
          </cell>
          <cell r="C686" t="str">
            <v>10918</v>
          </cell>
          <cell r="D686" t="str">
            <v>10918</v>
          </cell>
          <cell r="F686" t="str">
            <v>Moss Land</v>
          </cell>
          <cell r="G686" t="str">
            <v>Timiraos</v>
          </cell>
          <cell r="H686" t="str">
            <v>Pismo Beach</v>
          </cell>
          <cell r="I686" t="str">
            <v>Lewis</v>
          </cell>
          <cell r="J686" t="str">
            <v>10473</v>
          </cell>
          <cell r="K686" t="str">
            <v>10918</v>
          </cell>
        </row>
        <row r="687">
          <cell r="A687" t="str">
            <v>686</v>
          </cell>
          <cell r="B687" t="str">
            <v>2008233</v>
          </cell>
          <cell r="C687" t="str">
            <v>10918</v>
          </cell>
          <cell r="D687" t="str">
            <v>10918</v>
          </cell>
          <cell r="F687" t="str">
            <v>Moss Land</v>
          </cell>
          <cell r="G687" t="str">
            <v>Timiraos</v>
          </cell>
          <cell r="H687" t="str">
            <v>Pismo Beach</v>
          </cell>
          <cell r="I687" t="str">
            <v>Lewis</v>
          </cell>
          <cell r="J687" t="str">
            <v>10473</v>
          </cell>
          <cell r="K687" t="str">
            <v>10918</v>
          </cell>
        </row>
        <row r="688">
          <cell r="A688" t="str">
            <v>687</v>
          </cell>
          <cell r="B688" t="str">
            <v>2008256</v>
          </cell>
          <cell r="C688" t="str">
            <v>10918</v>
          </cell>
          <cell r="D688" t="str">
            <v>10918</v>
          </cell>
          <cell r="F688" t="str">
            <v>Moss Land</v>
          </cell>
          <cell r="G688" t="str">
            <v>Timiraos</v>
          </cell>
          <cell r="H688" t="str">
            <v>Pismo Beach</v>
          </cell>
          <cell r="I688" t="str">
            <v>Lewis</v>
          </cell>
          <cell r="J688" t="str">
            <v>10473</v>
          </cell>
          <cell r="K688" t="str">
            <v>10918</v>
          </cell>
        </row>
        <row r="689">
          <cell r="A689" t="str">
            <v>688</v>
          </cell>
          <cell r="B689" t="str">
            <v>2010066</v>
          </cell>
          <cell r="C689" t="str">
            <v>10918</v>
          </cell>
          <cell r="D689" t="str">
            <v>10918</v>
          </cell>
          <cell r="F689" t="str">
            <v>Moss Land</v>
          </cell>
          <cell r="G689" t="str">
            <v>Timiraos</v>
          </cell>
          <cell r="H689" t="str">
            <v>Pismo Beach</v>
          </cell>
          <cell r="I689" t="str">
            <v>Lewis</v>
          </cell>
          <cell r="J689" t="str">
            <v>10473</v>
          </cell>
          <cell r="K689" t="str">
            <v>10918</v>
          </cell>
        </row>
        <row r="690">
          <cell r="A690" t="str">
            <v>689</v>
          </cell>
          <cell r="B690" t="str">
            <v>2005065</v>
          </cell>
          <cell r="C690" t="str">
            <v>10918</v>
          </cell>
          <cell r="D690" t="str">
            <v>10918</v>
          </cell>
          <cell r="F690" t="str">
            <v>Moss Land</v>
          </cell>
          <cell r="G690" t="str">
            <v>Timiraos</v>
          </cell>
          <cell r="H690" t="str">
            <v>Pismo Beach</v>
          </cell>
          <cell r="I690" t="str">
            <v>Lewis</v>
          </cell>
          <cell r="J690" t="str">
            <v>10473</v>
          </cell>
          <cell r="K690" t="str">
            <v>10918</v>
          </cell>
        </row>
        <row r="691">
          <cell r="A691" t="str">
            <v>690</v>
          </cell>
          <cell r="B691" t="str">
            <v>2019829</v>
          </cell>
          <cell r="C691" t="str">
            <v>10473</v>
          </cell>
          <cell r="D691" t="str">
            <v>10918</v>
          </cell>
          <cell r="F691" t="str">
            <v>Moss Land</v>
          </cell>
          <cell r="G691" t="str">
            <v>Timiraos</v>
          </cell>
          <cell r="H691" t="str">
            <v>Pismo Beach</v>
          </cell>
          <cell r="I691" t="str">
            <v>Lewis</v>
          </cell>
          <cell r="J691" t="str">
            <v>10473</v>
          </cell>
          <cell r="K691" t="str">
            <v>10918</v>
          </cell>
        </row>
        <row r="692">
          <cell r="A692" t="str">
            <v>691</v>
          </cell>
          <cell r="B692" t="str">
            <v>8008035</v>
          </cell>
          <cell r="C692" t="str">
            <v>10918</v>
          </cell>
          <cell r="D692" t="str">
            <v>10918</v>
          </cell>
          <cell r="F692" t="str">
            <v>Moss Land</v>
          </cell>
          <cell r="G692" t="str">
            <v>Timiraos</v>
          </cell>
          <cell r="H692" t="str">
            <v>Pismo Beach</v>
          </cell>
          <cell r="I692" t="str">
            <v>Lewis</v>
          </cell>
          <cell r="J692" t="str">
            <v>10473</v>
          </cell>
          <cell r="K692" t="str">
            <v>10918</v>
          </cell>
        </row>
        <row r="693">
          <cell r="A693" t="str">
            <v>692</v>
          </cell>
          <cell r="B693" t="str">
            <v>2005130</v>
          </cell>
          <cell r="C693" t="str">
            <v>10934</v>
          </cell>
          <cell r="D693" t="str">
            <v>10934</v>
          </cell>
        </row>
        <row r="694">
          <cell r="A694" t="str">
            <v>693</v>
          </cell>
          <cell r="B694" t="str">
            <v>2005134</v>
          </cell>
          <cell r="C694" t="str">
            <v>10934</v>
          </cell>
          <cell r="D694" t="str">
            <v>10934</v>
          </cell>
        </row>
        <row r="695">
          <cell r="A695" t="str">
            <v>694</v>
          </cell>
          <cell r="B695" t="str">
            <v>8008031</v>
          </cell>
          <cell r="C695" t="str">
            <v>10934</v>
          </cell>
          <cell r="D695" t="str">
            <v>10934</v>
          </cell>
        </row>
        <row r="696">
          <cell r="A696" t="str">
            <v>695</v>
          </cell>
          <cell r="B696" t="str">
            <v>E102382</v>
          </cell>
          <cell r="C696" t="str">
            <v>10470</v>
          </cell>
          <cell r="D696" t="str">
            <v>10935</v>
          </cell>
        </row>
        <row r="697">
          <cell r="A697" t="str">
            <v>696</v>
          </cell>
          <cell r="B697" t="str">
            <v>E102383</v>
          </cell>
          <cell r="C697" t="str">
            <v>10470</v>
          </cell>
          <cell r="D697" t="str">
            <v>10935</v>
          </cell>
        </row>
        <row r="698">
          <cell r="A698" t="str">
            <v>697</v>
          </cell>
          <cell r="B698" t="str">
            <v>E102384</v>
          </cell>
          <cell r="C698" t="str">
            <v>10470</v>
          </cell>
          <cell r="D698" t="str">
            <v>10935</v>
          </cell>
        </row>
        <row r="699">
          <cell r="A699" t="str">
            <v>698</v>
          </cell>
          <cell r="B699" t="str">
            <v>E109473</v>
          </cell>
          <cell r="C699" t="str">
            <v>11691</v>
          </cell>
          <cell r="D699" t="str">
            <v>10937</v>
          </cell>
        </row>
        <row r="700">
          <cell r="A700" t="str">
            <v>699</v>
          </cell>
          <cell r="B700" t="str">
            <v>8000524</v>
          </cell>
          <cell r="C700" t="str">
            <v>11134</v>
          </cell>
          <cell r="D700" t="str">
            <v>11684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Original Raw Data"/>
      <sheetName val="Proj Mgrs"/>
      <sheetName val="Drop-down"/>
    </sheetNames>
    <sheetDataSet>
      <sheetData sheetId="0"/>
      <sheetData sheetId="1" refreshError="1"/>
      <sheetData sheetId="2" refreshError="1"/>
      <sheetData sheetId="3">
        <row r="1">
          <cell r="A1" t="str">
            <v>Yes</v>
          </cell>
          <cell r="B1" t="str">
            <v>Urban</v>
          </cell>
          <cell r="C1" t="str">
            <v>Residential</v>
          </cell>
        </row>
        <row r="2">
          <cell r="A2" t="str">
            <v>No</v>
          </cell>
          <cell r="B2" t="str">
            <v>Suburban</v>
          </cell>
          <cell r="C2" t="str">
            <v>Commercial</v>
          </cell>
        </row>
        <row r="3">
          <cell r="A3" t="str">
            <v>Unknown</v>
          </cell>
          <cell r="B3" t="str">
            <v>Rural</v>
          </cell>
          <cell r="C3" t="str">
            <v>Industrial</v>
          </cell>
        </row>
        <row r="4">
          <cell r="C4" t="str">
            <v>Agricultural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F95D6-55F2-45CA-B66E-AE6927615CC3}">
  <dimension ref="A1:CH637"/>
  <sheetViews>
    <sheetView tabSelected="1" zoomScaleNormal="100" workbookViewId="0">
      <pane xSplit="2" ySplit="6" topLeftCell="C7" activePane="bottomRight" state="frozen"/>
      <selection pane="bottomRight" activeCell="C7" sqref="C7"/>
      <selection pane="bottomLeft" activeCell="A7" sqref="A7"/>
      <selection pane="topRight" activeCell="C1" sqref="C1"/>
    </sheetView>
  </sheetViews>
  <sheetFormatPr defaultRowHeight="15"/>
  <cols>
    <col min="1" max="1" width="10.85546875" style="1" customWidth="1"/>
    <col min="2" max="2" width="48.5703125" bestFit="1" customWidth="1"/>
    <col min="3" max="3" width="60.5703125" customWidth="1"/>
    <col min="4" max="4" width="22.5703125" bestFit="1" customWidth="1"/>
    <col min="5" max="5" width="77" customWidth="1"/>
    <col min="6" max="6" width="16.7109375" customWidth="1"/>
    <col min="7" max="7" width="19" customWidth="1"/>
    <col min="8" max="8" width="18.140625" customWidth="1"/>
    <col min="9" max="9" width="16.7109375" customWidth="1"/>
    <col min="10" max="10" width="81" customWidth="1"/>
    <col min="11" max="11" width="41.85546875" customWidth="1"/>
    <col min="12" max="12" width="38.42578125" customWidth="1"/>
    <col min="13" max="13" width="66.5703125" customWidth="1"/>
    <col min="14" max="14" width="25.42578125" customWidth="1"/>
    <col min="15" max="15" width="15.42578125" customWidth="1"/>
    <col min="16" max="16" width="18.28515625" customWidth="1"/>
    <col min="17" max="17" width="14.140625" customWidth="1"/>
    <col min="18" max="19" width="16.140625" customWidth="1"/>
    <col min="20" max="20" width="14.140625" customWidth="1"/>
    <col min="21" max="21" width="18.140625" customWidth="1"/>
    <col min="22" max="22" width="22.5703125" customWidth="1"/>
    <col min="23" max="24" width="12" customWidth="1"/>
    <col min="25" max="25" width="12.5703125" customWidth="1"/>
    <col min="26" max="26" width="12" customWidth="1"/>
    <col min="27" max="27" width="19.85546875" customWidth="1"/>
    <col min="28" max="28" width="14.7109375" customWidth="1"/>
    <col min="29" max="29" width="10.7109375" customWidth="1"/>
    <col min="30" max="31" width="17.5703125" customWidth="1"/>
    <col min="32" max="32" width="11.28515625" customWidth="1"/>
    <col min="33" max="33" width="12.5703125" customWidth="1"/>
    <col min="34" max="34" width="16.7109375" customWidth="1"/>
    <col min="35" max="35" width="16.7109375" style="3" customWidth="1"/>
    <col min="36" max="36" width="15.28515625" customWidth="1"/>
    <col min="37" max="37" width="15.5703125" customWidth="1"/>
    <col min="38" max="38" width="22.85546875" customWidth="1"/>
    <col min="39" max="39" width="18.42578125" customWidth="1"/>
    <col min="40" max="40" width="13.42578125" customWidth="1"/>
    <col min="41" max="41" width="17.42578125" customWidth="1"/>
    <col min="42" max="42" width="18.5703125" customWidth="1"/>
    <col min="43" max="46" width="14.42578125" customWidth="1"/>
    <col min="47" max="47" width="11.140625" customWidth="1"/>
    <col min="48" max="48" width="15.7109375" customWidth="1"/>
    <col min="49" max="49" width="12.140625" customWidth="1"/>
    <col min="50" max="50" width="15.140625" customWidth="1"/>
    <col min="51" max="51" width="17.5703125" customWidth="1"/>
    <col min="52" max="54" width="15.140625" customWidth="1"/>
    <col min="55" max="55" width="15.85546875" customWidth="1"/>
    <col min="56" max="56" width="11.140625" customWidth="1"/>
    <col min="57" max="57" width="16.42578125" customWidth="1"/>
    <col min="58" max="58" width="13.42578125" customWidth="1"/>
    <col min="59" max="59" width="35.85546875" customWidth="1"/>
    <col min="60" max="60" width="20.42578125" customWidth="1"/>
    <col min="61" max="61" width="18.28515625" customWidth="1"/>
    <col min="62" max="62" width="18.140625" bestFit="1" customWidth="1"/>
    <col min="63" max="63" width="23.140625" customWidth="1"/>
    <col min="64" max="64" width="12.28515625" customWidth="1"/>
    <col min="65" max="65" width="11.140625" customWidth="1"/>
    <col min="66" max="66" width="21.140625" customWidth="1"/>
    <col min="67" max="67" width="18.7109375" customWidth="1"/>
    <col min="68" max="68" width="12.85546875" customWidth="1"/>
    <col min="69" max="69" width="32.42578125" bestFit="1" customWidth="1"/>
    <col min="70" max="70" width="13.28515625" customWidth="1"/>
    <col min="71" max="71" width="11.5703125" customWidth="1"/>
    <col min="72" max="72" width="29.5703125" customWidth="1"/>
    <col min="73" max="79" width="18.140625" customWidth="1"/>
    <col min="80" max="80" width="42.85546875" customWidth="1"/>
    <col min="81" max="81" width="12.85546875" customWidth="1"/>
    <col min="82" max="82" width="11.85546875" customWidth="1"/>
    <col min="83" max="83" width="14.7109375" customWidth="1"/>
    <col min="84" max="86" width="12.85546875" customWidth="1"/>
    <col min="87" max="87" width="11" bestFit="1" customWidth="1"/>
  </cols>
  <sheetData>
    <row r="1" spans="2:86" ht="15" customHeight="1">
      <c r="B1" t="s">
        <v>0</v>
      </c>
      <c r="AI1"/>
    </row>
    <row r="2" spans="2:86" ht="15.75" customHeight="1" thickBot="1">
      <c r="W2" s="2"/>
      <c r="X2" s="2"/>
      <c r="Y2" s="2"/>
      <c r="Z2" s="2"/>
      <c r="AA2" s="2"/>
      <c r="AB2" s="2"/>
      <c r="AC2" s="2"/>
      <c r="AD2" s="2"/>
      <c r="AE2" s="2"/>
      <c r="AF2" s="2"/>
      <c r="AG2" s="2"/>
      <c r="AH2" s="2"/>
    </row>
    <row r="3" spans="2:86" ht="15.75" thickBot="1">
      <c r="B3" s="4"/>
      <c r="C3" s="193" t="s">
        <v>1</v>
      </c>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5"/>
    </row>
    <row r="4" spans="2:86" ht="15.75">
      <c r="B4" s="196" t="s">
        <v>2</v>
      </c>
      <c r="C4" s="199" t="s">
        <v>3</v>
      </c>
      <c r="D4" s="200"/>
      <c r="E4" s="200"/>
      <c r="F4" s="200"/>
      <c r="G4" s="200"/>
      <c r="H4" s="200"/>
      <c r="I4" s="200"/>
      <c r="J4" s="200"/>
      <c r="K4" s="200"/>
      <c r="L4" s="200"/>
      <c r="M4" s="200"/>
      <c r="N4" s="201"/>
      <c r="O4" s="202" t="s">
        <v>4</v>
      </c>
      <c r="P4" s="200"/>
      <c r="Q4" s="200"/>
      <c r="R4" s="200"/>
      <c r="S4" s="200"/>
      <c r="T4" s="200"/>
      <c r="U4" s="201"/>
      <c r="V4" s="190" t="s">
        <v>5</v>
      </c>
      <c r="W4" s="191"/>
      <c r="X4" s="191"/>
      <c r="Y4" s="191"/>
      <c r="Z4" s="191"/>
      <c r="AA4" s="191"/>
      <c r="AB4" s="191"/>
      <c r="AC4" s="191"/>
      <c r="AD4" s="191"/>
      <c r="AE4" s="203"/>
      <c r="AF4" s="190" t="s">
        <v>6</v>
      </c>
      <c r="AG4" s="191"/>
      <c r="AH4" s="191"/>
      <c r="AI4" s="191"/>
      <c r="AJ4" s="203"/>
      <c r="AK4" s="190" t="s">
        <v>7</v>
      </c>
      <c r="AL4" s="191"/>
      <c r="AM4" s="191"/>
      <c r="AN4" s="203"/>
      <c r="AO4" s="190" t="s">
        <v>8</v>
      </c>
      <c r="AP4" s="191"/>
      <c r="AQ4" s="191"/>
      <c r="AR4" s="191"/>
      <c r="AS4" s="191"/>
      <c r="AT4" s="191"/>
      <c r="AU4" s="191"/>
      <c r="AV4" s="191"/>
      <c r="AW4" s="191"/>
      <c r="AX4" s="191"/>
      <c r="AY4" s="191"/>
      <c r="AZ4" s="191"/>
      <c r="BA4" s="191"/>
      <c r="BB4" s="191"/>
      <c r="BC4" s="191"/>
      <c r="BD4" s="191"/>
      <c r="BE4" s="191"/>
      <c r="BF4" s="191"/>
      <c r="BG4" s="203"/>
      <c r="BH4" s="179"/>
      <c r="BI4" s="179"/>
      <c r="BJ4" s="190" t="s">
        <v>9</v>
      </c>
      <c r="BK4" s="191"/>
      <c r="BL4" s="191"/>
      <c r="BM4" s="191"/>
      <c r="BN4" s="191"/>
      <c r="BO4" s="191"/>
      <c r="BP4" s="191"/>
      <c r="BQ4" s="191"/>
      <c r="BR4" s="191"/>
      <c r="BS4" s="191"/>
      <c r="BT4" s="203"/>
      <c r="BU4" s="190" t="s">
        <v>10</v>
      </c>
      <c r="BV4" s="191"/>
      <c r="BW4" s="191"/>
      <c r="BX4" s="191"/>
      <c r="BY4" s="191"/>
      <c r="BZ4" s="191"/>
      <c r="CA4" s="191"/>
      <c r="CB4" s="203"/>
      <c r="CC4" s="190" t="s">
        <v>11</v>
      </c>
      <c r="CD4" s="191"/>
      <c r="CE4" s="191"/>
      <c r="CF4" s="191"/>
      <c r="CG4" s="191"/>
      <c r="CH4" s="192"/>
    </row>
    <row r="5" spans="2:86" ht="126">
      <c r="B5" s="197"/>
      <c r="C5" s="5" t="s">
        <v>12</v>
      </c>
      <c r="D5" s="6" t="s">
        <v>13</v>
      </c>
      <c r="E5" s="7" t="s">
        <v>14</v>
      </c>
      <c r="F5" s="7" t="s">
        <v>15</v>
      </c>
      <c r="G5" s="8" t="s">
        <v>16</v>
      </c>
      <c r="H5" s="8" t="s">
        <v>17</v>
      </c>
      <c r="I5" s="8" t="s">
        <v>18</v>
      </c>
      <c r="J5" s="7" t="s">
        <v>19</v>
      </c>
      <c r="K5" s="8" t="s">
        <v>20</v>
      </c>
      <c r="L5" s="9" t="s">
        <v>21</v>
      </c>
      <c r="M5" s="9" t="s">
        <v>22</v>
      </c>
      <c r="N5" s="10" t="s">
        <v>23</v>
      </c>
      <c r="O5" s="11" t="s">
        <v>24</v>
      </c>
      <c r="P5" s="10" t="s">
        <v>25</v>
      </c>
      <c r="Q5" s="10" t="s">
        <v>26</v>
      </c>
      <c r="R5" s="10" t="s">
        <v>27</v>
      </c>
      <c r="S5" s="10" t="s">
        <v>28</v>
      </c>
      <c r="T5" s="12" t="s">
        <v>29</v>
      </c>
      <c r="U5" s="13" t="s">
        <v>30</v>
      </c>
      <c r="V5" s="14" t="s">
        <v>31</v>
      </c>
      <c r="W5" s="14" t="s">
        <v>32</v>
      </c>
      <c r="X5" s="14" t="s">
        <v>33</v>
      </c>
      <c r="Y5" s="14" t="s">
        <v>34</v>
      </c>
      <c r="Z5" s="14" t="s">
        <v>35</v>
      </c>
      <c r="AA5" s="15" t="s">
        <v>36</v>
      </c>
      <c r="AB5" s="15" t="s">
        <v>37</v>
      </c>
      <c r="AC5" s="15" t="s">
        <v>38</v>
      </c>
      <c r="AD5" s="14" t="s">
        <v>39</v>
      </c>
      <c r="AE5" s="14" t="s">
        <v>40</v>
      </c>
      <c r="AF5" s="16" t="s">
        <v>41</v>
      </c>
      <c r="AG5" s="16" t="s">
        <v>42</v>
      </c>
      <c r="AH5" s="14" t="s">
        <v>43</v>
      </c>
      <c r="AI5" s="17" t="s">
        <v>44</v>
      </c>
      <c r="AJ5" s="18" t="s">
        <v>45</v>
      </c>
      <c r="AK5" s="19" t="s">
        <v>46</v>
      </c>
      <c r="AL5" s="16" t="s">
        <v>47</v>
      </c>
      <c r="AM5" s="16" t="s">
        <v>48</v>
      </c>
      <c r="AN5" s="16" t="s">
        <v>49</v>
      </c>
      <c r="AO5" s="6" t="s">
        <v>50</v>
      </c>
      <c r="AP5" s="20" t="s">
        <v>51</v>
      </c>
      <c r="AQ5" s="21" t="s">
        <v>52</v>
      </c>
      <c r="AR5" s="21" t="s">
        <v>53</v>
      </c>
      <c r="AS5" s="22" t="s">
        <v>54</v>
      </c>
      <c r="AT5" s="22" t="s">
        <v>55</v>
      </c>
      <c r="AU5" s="22" t="s">
        <v>56</v>
      </c>
      <c r="AV5" s="22" t="s">
        <v>57</v>
      </c>
      <c r="AW5" s="22" t="s">
        <v>58</v>
      </c>
      <c r="AX5" s="22" t="s">
        <v>59</v>
      </c>
      <c r="AY5" s="23" t="s">
        <v>60</v>
      </c>
      <c r="AZ5" s="23" t="s">
        <v>61</v>
      </c>
      <c r="BA5" s="22" t="s">
        <v>62</v>
      </c>
      <c r="BB5" s="22" t="s">
        <v>63</v>
      </c>
      <c r="BC5" s="24" t="s">
        <v>64</v>
      </c>
      <c r="BD5" s="25" t="s">
        <v>65</v>
      </c>
      <c r="BE5" s="25" t="s">
        <v>66</v>
      </c>
      <c r="BF5" s="25" t="s">
        <v>67</v>
      </c>
      <c r="BG5" s="16" t="s">
        <v>68</v>
      </c>
      <c r="BH5" s="19" t="s">
        <v>69</v>
      </c>
      <c r="BI5" s="19" t="s">
        <v>70</v>
      </c>
      <c r="BJ5" s="15" t="s">
        <v>71</v>
      </c>
      <c r="BK5" s="25" t="s">
        <v>72</v>
      </c>
      <c r="BL5" s="25" t="s">
        <v>73</v>
      </c>
      <c r="BM5" s="25" t="s">
        <v>74</v>
      </c>
      <c r="BN5" s="25" t="s">
        <v>75</v>
      </c>
      <c r="BO5" s="14" t="s">
        <v>76</v>
      </c>
      <c r="BP5" s="14" t="s">
        <v>77</v>
      </c>
      <c r="BQ5" s="14" t="s">
        <v>78</v>
      </c>
      <c r="BR5" s="14" t="s">
        <v>79</v>
      </c>
      <c r="BS5" s="14" t="s">
        <v>80</v>
      </c>
      <c r="BT5" s="16" t="s">
        <v>81</v>
      </c>
      <c r="BU5" s="19" t="s">
        <v>82</v>
      </c>
      <c r="BV5" s="19" t="s">
        <v>83</v>
      </c>
      <c r="BW5" s="19" t="s">
        <v>84</v>
      </c>
      <c r="BX5" s="19" t="s">
        <v>85</v>
      </c>
      <c r="BY5" s="19" t="s">
        <v>86</v>
      </c>
      <c r="BZ5" s="19" t="s">
        <v>87</v>
      </c>
      <c r="CA5" s="19" t="s">
        <v>88</v>
      </c>
      <c r="CB5" s="19" t="s">
        <v>89</v>
      </c>
      <c r="CC5" s="19" t="s">
        <v>90</v>
      </c>
      <c r="CD5" s="19" t="s">
        <v>91</v>
      </c>
      <c r="CE5" s="26" t="s">
        <v>92</v>
      </c>
      <c r="CF5" s="19" t="s">
        <v>93</v>
      </c>
      <c r="CG5" s="27" t="s">
        <v>94</v>
      </c>
      <c r="CH5" s="28" t="s">
        <v>95</v>
      </c>
    </row>
    <row r="6" spans="2:86" ht="16.5" thickBot="1">
      <c r="B6" s="198"/>
      <c r="C6" s="29" t="s">
        <v>96</v>
      </c>
      <c r="D6" s="30" t="s">
        <v>96</v>
      </c>
      <c r="E6" s="30" t="s">
        <v>96</v>
      </c>
      <c r="F6" s="30" t="s">
        <v>97</v>
      </c>
      <c r="G6" s="30" t="s">
        <v>97</v>
      </c>
      <c r="H6" s="30" t="s">
        <v>98</v>
      </c>
      <c r="I6" s="30" t="s">
        <v>99</v>
      </c>
      <c r="J6" s="30" t="s">
        <v>100</v>
      </c>
      <c r="K6" s="30" t="s">
        <v>101</v>
      </c>
      <c r="L6" s="30" t="s">
        <v>102</v>
      </c>
      <c r="M6" s="30" t="s">
        <v>102</v>
      </c>
      <c r="N6" s="30" t="s">
        <v>103</v>
      </c>
      <c r="O6" s="30" t="s">
        <v>104</v>
      </c>
      <c r="P6" s="30" t="s">
        <v>104</v>
      </c>
      <c r="Q6" s="30" t="s">
        <v>104</v>
      </c>
      <c r="R6" s="30" t="s">
        <v>104</v>
      </c>
      <c r="S6" s="30" t="s">
        <v>104</v>
      </c>
      <c r="T6" s="30" t="s">
        <v>102</v>
      </c>
      <c r="U6" s="30" t="s">
        <v>103</v>
      </c>
      <c r="V6" s="30" t="s">
        <v>105</v>
      </c>
      <c r="W6" s="30" t="s">
        <v>105</v>
      </c>
      <c r="X6" s="30" t="s">
        <v>105</v>
      </c>
      <c r="Y6" s="30" t="s">
        <v>105</v>
      </c>
      <c r="Z6" s="30" t="s">
        <v>105</v>
      </c>
      <c r="AA6" s="30" t="s">
        <v>105</v>
      </c>
      <c r="AB6" s="30" t="s">
        <v>102</v>
      </c>
      <c r="AC6" s="31" t="s">
        <v>97</v>
      </c>
      <c r="AD6" s="30" t="s">
        <v>105</v>
      </c>
      <c r="AE6" s="30" t="s">
        <v>105</v>
      </c>
      <c r="AF6" s="31" t="s">
        <v>97</v>
      </c>
      <c r="AG6" s="31" t="s">
        <v>97</v>
      </c>
      <c r="AH6" s="31" t="s">
        <v>106</v>
      </c>
      <c r="AI6" s="32" t="s">
        <v>107</v>
      </c>
      <c r="AJ6" s="31" t="s">
        <v>102</v>
      </c>
      <c r="AK6" s="31" t="s">
        <v>102</v>
      </c>
      <c r="AL6" s="31" t="s">
        <v>99</v>
      </c>
      <c r="AM6" s="31" t="s">
        <v>99</v>
      </c>
      <c r="AN6" s="31" t="s">
        <v>99</v>
      </c>
      <c r="AO6" s="31" t="s">
        <v>108</v>
      </c>
      <c r="AP6" s="31" t="s">
        <v>108</v>
      </c>
      <c r="AQ6" s="31" t="s">
        <v>109</v>
      </c>
      <c r="AR6" s="31" t="s">
        <v>109</v>
      </c>
      <c r="AS6" s="31" t="s">
        <v>108</v>
      </c>
      <c r="AT6" s="31" t="s">
        <v>109</v>
      </c>
      <c r="AU6" s="31" t="s">
        <v>108</v>
      </c>
      <c r="AV6" s="31" t="s">
        <v>108</v>
      </c>
      <c r="AW6" s="31" t="s">
        <v>108</v>
      </c>
      <c r="AX6" s="31" t="s">
        <v>108</v>
      </c>
      <c r="AY6" s="31" t="s">
        <v>108</v>
      </c>
      <c r="AZ6" s="31" t="s">
        <v>99</v>
      </c>
      <c r="BA6" s="31" t="s">
        <v>108</v>
      </c>
      <c r="BB6" s="31" t="s">
        <v>99</v>
      </c>
      <c r="BC6" s="31" t="s">
        <v>108</v>
      </c>
      <c r="BD6" s="31" t="s">
        <v>108</v>
      </c>
      <c r="BE6" s="31" t="s">
        <v>108</v>
      </c>
      <c r="BF6" s="31" t="s">
        <v>108</v>
      </c>
      <c r="BG6" s="31" t="s">
        <v>110</v>
      </c>
      <c r="BH6" s="31" t="s">
        <v>108</v>
      </c>
      <c r="BI6" s="31" t="s">
        <v>105</v>
      </c>
      <c r="BJ6" s="31" t="s">
        <v>108</v>
      </c>
      <c r="BK6" s="31" t="s">
        <v>108</v>
      </c>
      <c r="BL6" s="31" t="s">
        <v>108</v>
      </c>
      <c r="BM6" s="31" t="s">
        <v>108</v>
      </c>
      <c r="BN6" s="30" t="s">
        <v>102</v>
      </c>
      <c r="BO6" s="30" t="s">
        <v>103</v>
      </c>
      <c r="BP6" s="31" t="s">
        <v>108</v>
      </c>
      <c r="BQ6" s="30" t="s">
        <v>102</v>
      </c>
      <c r="BR6" s="30" t="s">
        <v>99</v>
      </c>
      <c r="BS6" s="31" t="s">
        <v>108</v>
      </c>
      <c r="BT6" s="30" t="s">
        <v>102</v>
      </c>
      <c r="BU6" s="30" t="s">
        <v>103</v>
      </c>
      <c r="BV6" s="30" t="s">
        <v>103</v>
      </c>
      <c r="BW6" s="30" t="s">
        <v>103</v>
      </c>
      <c r="BX6" s="30" t="s">
        <v>103</v>
      </c>
      <c r="BY6" s="30" t="s">
        <v>103</v>
      </c>
      <c r="BZ6" s="30" t="s">
        <v>103</v>
      </c>
      <c r="CA6" s="30" t="s">
        <v>103</v>
      </c>
      <c r="CB6" s="30" t="s">
        <v>102</v>
      </c>
      <c r="CC6" s="30" t="s">
        <v>102</v>
      </c>
      <c r="CD6" s="31" t="s">
        <v>108</v>
      </c>
      <c r="CE6" s="31" t="s">
        <v>108</v>
      </c>
      <c r="CF6" s="33" t="s">
        <v>102</v>
      </c>
      <c r="CG6" s="34" t="s">
        <v>108</v>
      </c>
      <c r="CH6" s="35" t="s">
        <v>108</v>
      </c>
    </row>
    <row r="7" spans="2:86" ht="15.75">
      <c r="B7" s="36" t="s">
        <v>111</v>
      </c>
      <c r="C7" s="36"/>
      <c r="D7" s="36"/>
      <c r="E7" s="36"/>
      <c r="F7" s="36"/>
      <c r="G7" s="36"/>
      <c r="H7" s="36"/>
      <c r="I7" s="36"/>
      <c r="J7" s="36"/>
      <c r="K7" s="36"/>
      <c r="L7" s="36"/>
      <c r="M7" s="36"/>
      <c r="N7" s="36"/>
      <c r="O7" s="36"/>
      <c r="P7" s="36"/>
      <c r="Q7" s="36"/>
      <c r="R7" s="36"/>
      <c r="S7" s="36"/>
      <c r="T7" s="36"/>
      <c r="U7" s="36"/>
      <c r="V7" s="36"/>
      <c r="W7" s="36"/>
      <c r="X7" s="36"/>
      <c r="Y7" s="36"/>
      <c r="Z7" s="36"/>
      <c r="AA7" s="36"/>
      <c r="AB7" s="36"/>
      <c r="AC7" s="182"/>
      <c r="AD7" s="36"/>
      <c r="AE7" s="36"/>
      <c r="AF7" s="36"/>
      <c r="AG7" s="36"/>
      <c r="AH7" s="36"/>
      <c r="AI7" s="37"/>
      <c r="AJ7" s="36"/>
      <c r="AK7" s="36"/>
      <c r="AL7" s="36"/>
      <c r="AM7" s="36"/>
      <c r="AN7" s="36"/>
      <c r="AO7" s="36"/>
      <c r="AP7" s="36"/>
      <c r="AQ7" s="36"/>
      <c r="AR7" s="182"/>
      <c r="AS7" s="38"/>
      <c r="AT7" s="38"/>
      <c r="AU7" s="38"/>
      <c r="AV7" s="38"/>
      <c r="AW7" s="38"/>
      <c r="AX7" s="38"/>
      <c r="AY7" s="38"/>
      <c r="AZ7" s="38"/>
      <c r="BA7" s="38"/>
      <c r="BB7" s="38"/>
      <c r="BC7" s="38"/>
      <c r="BD7" s="38"/>
      <c r="BE7" s="38"/>
      <c r="BF7" s="38"/>
      <c r="BG7" s="38"/>
      <c r="BH7" s="38"/>
      <c r="BI7" s="38"/>
      <c r="BJ7" s="38"/>
      <c r="BK7" s="38"/>
      <c r="BL7" s="38"/>
      <c r="BM7" s="38"/>
      <c r="BN7" s="38"/>
      <c r="BO7" s="39"/>
      <c r="BP7" s="38"/>
      <c r="BQ7" s="38"/>
      <c r="BR7" s="38"/>
      <c r="BS7" s="38"/>
      <c r="BT7" s="38"/>
      <c r="BU7" s="39"/>
      <c r="BV7" s="39"/>
      <c r="BW7" s="39"/>
      <c r="BX7" s="39"/>
      <c r="BY7" s="39"/>
      <c r="BZ7" s="39"/>
      <c r="CA7" s="39"/>
      <c r="CB7" s="38"/>
      <c r="CC7" s="40"/>
      <c r="CD7" s="40"/>
      <c r="CE7" s="40"/>
      <c r="CF7" s="40"/>
      <c r="CG7" s="40"/>
      <c r="CH7" s="40"/>
    </row>
    <row r="8" spans="2:86" ht="31.5">
      <c r="B8" s="41" t="s">
        <v>112</v>
      </c>
      <c r="C8" s="42" t="s">
        <v>113</v>
      </c>
      <c r="D8" s="43">
        <v>30633334</v>
      </c>
      <c r="E8" s="43" t="s">
        <v>114</v>
      </c>
      <c r="F8" s="43" t="s">
        <v>114</v>
      </c>
      <c r="G8" s="43" t="s">
        <v>114</v>
      </c>
      <c r="H8" s="43" t="s">
        <v>114</v>
      </c>
      <c r="I8" s="44" t="s">
        <v>114</v>
      </c>
      <c r="J8" s="43" t="s">
        <v>114</v>
      </c>
      <c r="K8" s="43" t="s">
        <v>114</v>
      </c>
      <c r="L8" s="43" t="s">
        <v>114</v>
      </c>
      <c r="M8" s="43" t="s">
        <v>114</v>
      </c>
      <c r="N8" s="43" t="s">
        <v>115</v>
      </c>
      <c r="O8" s="43">
        <v>43</v>
      </c>
      <c r="P8" s="43">
        <v>11</v>
      </c>
      <c r="Q8" s="43">
        <v>8</v>
      </c>
      <c r="R8" s="43">
        <v>3</v>
      </c>
      <c r="S8" s="43">
        <v>25</v>
      </c>
      <c r="T8" s="43" t="s">
        <v>114</v>
      </c>
      <c r="U8" s="43" t="s">
        <v>114</v>
      </c>
      <c r="V8" s="45">
        <v>35927</v>
      </c>
      <c r="W8" s="45" t="s">
        <v>116</v>
      </c>
      <c r="X8" s="45" t="s">
        <v>116</v>
      </c>
      <c r="Y8" s="45" t="s">
        <v>116</v>
      </c>
      <c r="Z8" s="46" t="s">
        <v>114</v>
      </c>
      <c r="AA8" s="45">
        <v>42019</v>
      </c>
      <c r="AB8" s="43" t="s">
        <v>114</v>
      </c>
      <c r="AC8" s="183" t="e">
        <f>W8-V8</f>
        <v>#VALUE!</v>
      </c>
      <c r="AD8" s="45" t="s">
        <v>114</v>
      </c>
      <c r="AE8" s="45">
        <v>41854</v>
      </c>
      <c r="AF8" s="47" t="s">
        <v>114</v>
      </c>
      <c r="AG8" s="47" t="s">
        <v>114</v>
      </c>
      <c r="AH8" s="48" t="s">
        <v>117</v>
      </c>
      <c r="AI8" s="49" t="s">
        <v>117</v>
      </c>
      <c r="AJ8" s="47" t="s">
        <v>114</v>
      </c>
      <c r="AK8" s="47" t="s">
        <v>114</v>
      </c>
      <c r="AL8" s="47" t="s">
        <v>114</v>
      </c>
      <c r="AM8" s="47" t="s">
        <v>114</v>
      </c>
      <c r="AN8" s="47" t="s">
        <v>114</v>
      </c>
      <c r="AO8" s="50" t="s">
        <v>114</v>
      </c>
      <c r="AP8" s="51">
        <v>34151.879999999997</v>
      </c>
      <c r="AQ8" s="52">
        <v>1.0677231638418079</v>
      </c>
      <c r="AR8" s="187">
        <f>IFERROR(AP8*AQ8,AP8)</f>
        <v>36464.75336474576</v>
      </c>
      <c r="AS8" s="50"/>
      <c r="AT8" s="50"/>
      <c r="AU8" s="47"/>
      <c r="AV8" s="53"/>
      <c r="AW8" s="53"/>
      <c r="AX8" s="53"/>
      <c r="AY8" s="50" t="s">
        <v>114</v>
      </c>
      <c r="AZ8" s="54" t="s">
        <v>114</v>
      </c>
      <c r="BA8" s="47" t="s">
        <v>118</v>
      </c>
      <c r="BB8" s="47" t="s">
        <v>118</v>
      </c>
      <c r="BC8" s="53">
        <v>0</v>
      </c>
      <c r="BD8" s="47"/>
      <c r="BE8" s="47"/>
      <c r="BF8" s="47"/>
      <c r="BG8" s="47" t="s">
        <v>119</v>
      </c>
      <c r="BH8" s="50" t="s">
        <v>118</v>
      </c>
      <c r="BI8" s="55" t="s">
        <v>118</v>
      </c>
      <c r="BJ8" s="50">
        <v>34151.879999999997</v>
      </c>
      <c r="BK8" s="47"/>
      <c r="BL8" s="47"/>
      <c r="BM8" s="47"/>
      <c r="BN8" s="43"/>
      <c r="BO8" s="43" t="s">
        <v>115</v>
      </c>
      <c r="BP8" s="43" t="s">
        <v>114</v>
      </c>
      <c r="BQ8" s="43" t="s">
        <v>114</v>
      </c>
      <c r="BR8" s="188" t="str">
        <f t="shared" ref="BR8:BR71" si="0">IFERROR(BP8/AP8,"N/A")</f>
        <v>N/A</v>
      </c>
      <c r="BS8" s="50" t="s">
        <v>114</v>
      </c>
      <c r="BT8" s="43"/>
      <c r="BU8" s="43" t="s">
        <v>114</v>
      </c>
      <c r="BV8" s="43" t="s">
        <v>114</v>
      </c>
      <c r="BW8" s="43" t="s">
        <v>114</v>
      </c>
      <c r="BX8" s="43" t="s">
        <v>114</v>
      </c>
      <c r="BY8" s="43" t="s">
        <v>114</v>
      </c>
      <c r="BZ8" s="43" t="s">
        <v>114</v>
      </c>
      <c r="CA8" s="43" t="s">
        <v>114</v>
      </c>
      <c r="CB8" s="56" t="s">
        <v>114</v>
      </c>
      <c r="CC8" s="43" t="s">
        <v>114</v>
      </c>
      <c r="CD8" s="43" t="s">
        <v>114</v>
      </c>
      <c r="CE8" s="43" t="s">
        <v>114</v>
      </c>
      <c r="CF8" s="43" t="s">
        <v>114</v>
      </c>
      <c r="CG8" s="43" t="s">
        <v>114</v>
      </c>
      <c r="CH8" s="43" t="s">
        <v>114</v>
      </c>
    </row>
    <row r="9" spans="2:86" ht="15.75">
      <c r="B9" s="41" t="s">
        <v>112</v>
      </c>
      <c r="C9" s="42" t="s">
        <v>120</v>
      </c>
      <c r="D9" s="43">
        <v>30308833</v>
      </c>
      <c r="E9" s="43" t="s">
        <v>121</v>
      </c>
      <c r="F9" s="43">
        <v>94578</v>
      </c>
      <c r="G9" s="43">
        <v>6001434000</v>
      </c>
      <c r="H9" s="43" t="s">
        <v>115</v>
      </c>
      <c r="I9" s="44">
        <v>0.17936117936117937</v>
      </c>
      <c r="J9" s="43" t="s">
        <v>122</v>
      </c>
      <c r="K9" s="43" t="s">
        <v>123</v>
      </c>
      <c r="L9" s="43" t="s">
        <v>116</v>
      </c>
      <c r="M9" s="43" t="s">
        <v>124</v>
      </c>
      <c r="N9" s="43" t="s">
        <v>125</v>
      </c>
      <c r="O9" s="43">
        <v>43</v>
      </c>
      <c r="P9" s="43">
        <v>11</v>
      </c>
      <c r="Q9" s="43">
        <v>8</v>
      </c>
      <c r="R9" s="43">
        <v>3</v>
      </c>
      <c r="S9" s="43">
        <v>25</v>
      </c>
      <c r="T9" s="43" t="s">
        <v>126</v>
      </c>
      <c r="U9" s="43" t="s">
        <v>115</v>
      </c>
      <c r="V9" s="45">
        <v>35927</v>
      </c>
      <c r="W9" s="45">
        <v>37740</v>
      </c>
      <c r="X9" s="45">
        <v>38596</v>
      </c>
      <c r="Y9" s="45">
        <v>41254</v>
      </c>
      <c r="Z9" s="46">
        <v>2016</v>
      </c>
      <c r="AA9" s="45">
        <v>42662</v>
      </c>
      <c r="AB9" s="43" t="s">
        <v>114</v>
      </c>
      <c r="AC9" s="183">
        <f t="shared" ref="AC9:AC72" si="1">W9-V9</f>
        <v>1813</v>
      </c>
      <c r="AD9" s="45" t="s">
        <v>114</v>
      </c>
      <c r="AE9" s="45" t="s">
        <v>114</v>
      </c>
      <c r="AF9" s="47" t="s">
        <v>127</v>
      </c>
      <c r="AG9" s="47" t="s">
        <v>127</v>
      </c>
      <c r="AH9" s="48">
        <v>4.1399999999999997</v>
      </c>
      <c r="AI9" s="49">
        <v>15100.8</v>
      </c>
      <c r="AJ9" s="47" t="s">
        <v>126</v>
      </c>
      <c r="AK9" s="47" t="s">
        <v>126</v>
      </c>
      <c r="AL9" s="47" t="s">
        <v>127</v>
      </c>
      <c r="AM9" s="47" t="s">
        <v>127</v>
      </c>
      <c r="AN9" s="47" t="s">
        <v>127</v>
      </c>
      <c r="AO9" s="50" t="s">
        <v>114</v>
      </c>
      <c r="AP9" s="51">
        <v>8618365.1600000001</v>
      </c>
      <c r="AQ9" s="52">
        <v>1.0668319515054057</v>
      </c>
      <c r="AR9" s="187">
        <f t="shared" ref="AR9:AR72" si="2">IFERROR(AP9*AQ9,AP9)</f>
        <v>9194347.3224289976</v>
      </c>
      <c r="AS9" s="50"/>
      <c r="AT9" s="50"/>
      <c r="AU9" s="53"/>
      <c r="AV9" s="53"/>
      <c r="AW9" s="53"/>
      <c r="AX9" s="53"/>
      <c r="AY9" s="53" t="s">
        <v>127</v>
      </c>
      <c r="AZ9" s="54" t="s">
        <v>127</v>
      </c>
      <c r="BA9" s="47" t="s">
        <v>118</v>
      </c>
      <c r="BB9" s="47" t="s">
        <v>118</v>
      </c>
      <c r="BC9" s="53">
        <v>0</v>
      </c>
      <c r="BD9" s="47"/>
      <c r="BE9" s="47"/>
      <c r="BF9" s="47"/>
      <c r="BG9" s="47" t="s">
        <v>126</v>
      </c>
      <c r="BH9" s="50" t="s">
        <v>118</v>
      </c>
      <c r="BI9" s="55" t="s">
        <v>118</v>
      </c>
      <c r="BJ9" s="50">
        <v>8618365.1600000001</v>
      </c>
      <c r="BK9" s="47"/>
      <c r="BL9" s="47"/>
      <c r="BM9" s="47"/>
      <c r="BN9" s="43"/>
      <c r="BO9" s="43" t="s">
        <v>115</v>
      </c>
      <c r="BP9" s="50" t="s">
        <v>114</v>
      </c>
      <c r="BQ9" s="43" t="s">
        <v>114</v>
      </c>
      <c r="BR9" s="188" t="str">
        <f t="shared" si="0"/>
        <v>N/A</v>
      </c>
      <c r="BS9" s="50" t="s">
        <v>114</v>
      </c>
      <c r="BT9" s="43"/>
      <c r="BU9" s="43" t="s">
        <v>126</v>
      </c>
      <c r="BV9" s="43" t="s">
        <v>126</v>
      </c>
      <c r="BW9" s="43" t="s">
        <v>126</v>
      </c>
      <c r="BX9" s="43" t="s">
        <v>126</v>
      </c>
      <c r="BY9" s="43" t="s">
        <v>126</v>
      </c>
      <c r="BZ9" s="43" t="s">
        <v>126</v>
      </c>
      <c r="CA9" s="43" t="s">
        <v>126</v>
      </c>
      <c r="CB9" s="56" t="s">
        <v>126</v>
      </c>
      <c r="CC9" s="43" t="s">
        <v>126</v>
      </c>
      <c r="CD9" s="47" t="s">
        <v>126</v>
      </c>
      <c r="CE9" s="47" t="s">
        <v>126</v>
      </c>
      <c r="CF9" s="43" t="s">
        <v>126</v>
      </c>
      <c r="CG9" s="47" t="s">
        <v>126</v>
      </c>
      <c r="CH9" s="47" t="s">
        <v>126</v>
      </c>
    </row>
    <row r="10" spans="2:86" ht="15.75">
      <c r="B10" s="41" t="s">
        <v>112</v>
      </c>
      <c r="C10" s="42" t="s">
        <v>128</v>
      </c>
      <c r="D10" s="43">
        <v>30082775</v>
      </c>
      <c r="E10" s="43" t="s">
        <v>129</v>
      </c>
      <c r="F10" s="43">
        <v>94578</v>
      </c>
      <c r="G10" s="43">
        <v>6001433800</v>
      </c>
      <c r="H10" s="43" t="s">
        <v>115</v>
      </c>
      <c r="I10" s="44">
        <v>0.11548378341701723</v>
      </c>
      <c r="J10" s="43" t="s">
        <v>129</v>
      </c>
      <c r="K10" s="43" t="s">
        <v>123</v>
      </c>
      <c r="L10" s="43" t="s">
        <v>116</v>
      </c>
      <c r="M10" s="43" t="s">
        <v>116</v>
      </c>
      <c r="N10" s="43" t="s">
        <v>125</v>
      </c>
      <c r="O10" s="43">
        <v>43</v>
      </c>
      <c r="P10" s="43">
        <v>11</v>
      </c>
      <c r="Q10" s="43">
        <v>8</v>
      </c>
      <c r="R10" s="43">
        <v>3</v>
      </c>
      <c r="S10" s="43">
        <v>25</v>
      </c>
      <c r="T10" s="43" t="s">
        <v>130</v>
      </c>
      <c r="U10" s="43" t="s">
        <v>115</v>
      </c>
      <c r="V10" s="45" t="s">
        <v>116</v>
      </c>
      <c r="W10" s="45">
        <v>36545</v>
      </c>
      <c r="X10" s="45">
        <v>37713</v>
      </c>
      <c r="Y10" s="45">
        <v>37830</v>
      </c>
      <c r="Z10" s="46">
        <v>2006</v>
      </c>
      <c r="AA10" s="45">
        <v>39165</v>
      </c>
      <c r="AB10" s="43" t="s">
        <v>114</v>
      </c>
      <c r="AC10" s="183" t="e">
        <f t="shared" si="1"/>
        <v>#VALUE!</v>
      </c>
      <c r="AD10" s="45" t="s">
        <v>114</v>
      </c>
      <c r="AE10" s="45" t="s">
        <v>114</v>
      </c>
      <c r="AF10" s="47" t="s">
        <v>127</v>
      </c>
      <c r="AG10" s="47">
        <v>57</v>
      </c>
      <c r="AH10" s="48">
        <v>2.52</v>
      </c>
      <c r="AI10" s="49">
        <v>5976.9599999999991</v>
      </c>
      <c r="AJ10" s="47" t="s">
        <v>131</v>
      </c>
      <c r="AK10" s="47" t="s">
        <v>125</v>
      </c>
      <c r="AL10" s="47" t="s">
        <v>127</v>
      </c>
      <c r="AM10" s="47" t="s">
        <v>127</v>
      </c>
      <c r="AN10" s="47" t="s">
        <v>127</v>
      </c>
      <c r="AO10" s="50" t="s">
        <v>114</v>
      </c>
      <c r="AP10" s="51">
        <v>2918232.14</v>
      </c>
      <c r="AQ10" s="52">
        <v>1.5909660622366064</v>
      </c>
      <c r="AR10" s="187">
        <f t="shared" si="2"/>
        <v>4642808.2964681052</v>
      </c>
      <c r="AS10" s="50"/>
      <c r="AT10" s="50"/>
      <c r="AU10" s="53"/>
      <c r="AV10" s="53"/>
      <c r="AW10" s="53"/>
      <c r="AX10" s="53"/>
      <c r="AY10" s="53">
        <v>0</v>
      </c>
      <c r="AZ10" s="54" t="s">
        <v>114</v>
      </c>
      <c r="BA10" s="47" t="s">
        <v>118</v>
      </c>
      <c r="BB10" s="47" t="s">
        <v>118</v>
      </c>
      <c r="BC10" s="53">
        <v>0</v>
      </c>
      <c r="BD10" s="47"/>
      <c r="BE10" s="47"/>
      <c r="BF10" s="47"/>
      <c r="BG10" s="47" t="s">
        <v>132</v>
      </c>
      <c r="BH10" s="50" t="s">
        <v>118</v>
      </c>
      <c r="BI10" s="55" t="s">
        <v>118</v>
      </c>
      <c r="BJ10" s="50">
        <v>2918232.14</v>
      </c>
      <c r="BK10" s="47"/>
      <c r="BL10" s="47"/>
      <c r="BM10" s="47"/>
      <c r="BN10" s="43"/>
      <c r="BO10" s="43" t="s">
        <v>115</v>
      </c>
      <c r="BP10" s="50" t="s">
        <v>114</v>
      </c>
      <c r="BQ10" s="43" t="s">
        <v>114</v>
      </c>
      <c r="BR10" s="188" t="str">
        <f t="shared" si="0"/>
        <v>N/A</v>
      </c>
      <c r="BS10" s="50" t="s">
        <v>114</v>
      </c>
      <c r="BT10" s="43"/>
      <c r="BU10" s="43" t="s">
        <v>115</v>
      </c>
      <c r="BV10" s="43" t="s">
        <v>125</v>
      </c>
      <c r="BW10" s="43" t="s">
        <v>115</v>
      </c>
      <c r="BX10" s="43" t="s">
        <v>115</v>
      </c>
      <c r="BY10" s="43" t="s">
        <v>115</v>
      </c>
      <c r="BZ10" s="43" t="s">
        <v>115</v>
      </c>
      <c r="CA10" s="43" t="s">
        <v>115</v>
      </c>
      <c r="CB10" s="56" t="s">
        <v>123</v>
      </c>
      <c r="CC10" s="43" t="s">
        <v>123</v>
      </c>
      <c r="CD10" s="47" t="s">
        <v>114</v>
      </c>
      <c r="CE10" s="47" t="s">
        <v>114</v>
      </c>
      <c r="CF10" s="43" t="s">
        <v>123</v>
      </c>
      <c r="CG10" s="47" t="s">
        <v>114</v>
      </c>
      <c r="CH10" s="47" t="s">
        <v>114</v>
      </c>
    </row>
    <row r="11" spans="2:86" ht="47.25">
      <c r="B11" s="41" t="s">
        <v>112</v>
      </c>
      <c r="C11" s="42" t="s">
        <v>133</v>
      </c>
      <c r="D11" s="43">
        <v>74001557</v>
      </c>
      <c r="E11" s="43" t="s">
        <v>134</v>
      </c>
      <c r="F11" s="43">
        <v>94541</v>
      </c>
      <c r="G11" s="43" t="s">
        <v>126</v>
      </c>
      <c r="H11" s="43" t="s">
        <v>126</v>
      </c>
      <c r="I11" s="44" t="s">
        <v>126</v>
      </c>
      <c r="J11" s="43" t="s">
        <v>135</v>
      </c>
      <c r="K11" s="43" t="s">
        <v>126</v>
      </c>
      <c r="L11" s="43" t="s">
        <v>136</v>
      </c>
      <c r="M11" s="43" t="s">
        <v>137</v>
      </c>
      <c r="N11" s="43" t="s">
        <v>115</v>
      </c>
      <c r="O11" s="43">
        <v>43</v>
      </c>
      <c r="P11" s="43">
        <v>11</v>
      </c>
      <c r="Q11" s="43">
        <v>8</v>
      </c>
      <c r="R11" s="43">
        <v>3</v>
      </c>
      <c r="S11" s="43">
        <v>25</v>
      </c>
      <c r="T11" s="43" t="s">
        <v>130</v>
      </c>
      <c r="U11" s="43" t="s">
        <v>126</v>
      </c>
      <c r="V11" s="45">
        <v>39826</v>
      </c>
      <c r="W11" s="45">
        <v>42145</v>
      </c>
      <c r="X11" s="45">
        <v>43528</v>
      </c>
      <c r="Y11" s="45" t="s">
        <v>116</v>
      </c>
      <c r="Z11" s="46" t="s">
        <v>116</v>
      </c>
      <c r="AA11" s="45" t="s">
        <v>114</v>
      </c>
      <c r="AB11" s="43" t="s">
        <v>114</v>
      </c>
      <c r="AC11" s="183">
        <f t="shared" si="1"/>
        <v>2319</v>
      </c>
      <c r="AD11" s="45">
        <v>43817</v>
      </c>
      <c r="AE11" s="45" t="s">
        <v>114</v>
      </c>
      <c r="AF11" s="47" t="s">
        <v>116</v>
      </c>
      <c r="AG11" s="47" t="s">
        <v>116</v>
      </c>
      <c r="AH11" s="48" t="s">
        <v>138</v>
      </c>
      <c r="AI11" s="49" t="s">
        <v>138</v>
      </c>
      <c r="AJ11" s="47" t="s">
        <v>131</v>
      </c>
      <c r="AK11" s="47" t="s">
        <v>125</v>
      </c>
      <c r="AL11" s="47" t="s">
        <v>116</v>
      </c>
      <c r="AM11" s="47" t="s">
        <v>116</v>
      </c>
      <c r="AN11" s="47" t="s">
        <v>116</v>
      </c>
      <c r="AO11" s="50">
        <v>4608907.0199999996</v>
      </c>
      <c r="AP11" s="51" t="s">
        <v>114</v>
      </c>
      <c r="AQ11" s="52" t="s">
        <v>116</v>
      </c>
      <c r="AR11" s="187" t="str">
        <f t="shared" si="2"/>
        <v>N/A</v>
      </c>
      <c r="AS11" s="50"/>
      <c r="AT11" s="50"/>
      <c r="AU11" s="53"/>
      <c r="AV11" s="53"/>
      <c r="AW11" s="53"/>
      <c r="AX11" s="53"/>
      <c r="AY11" s="53" t="s">
        <v>116</v>
      </c>
      <c r="AZ11" s="54" t="s">
        <v>116</v>
      </c>
      <c r="BA11" s="47" t="s">
        <v>118</v>
      </c>
      <c r="BB11" s="47" t="s">
        <v>118</v>
      </c>
      <c r="BC11" s="53">
        <v>0</v>
      </c>
      <c r="BD11" s="47"/>
      <c r="BE11" s="47"/>
      <c r="BF11" s="47"/>
      <c r="BG11" s="47" t="s">
        <v>139</v>
      </c>
      <c r="BH11" s="50" t="s">
        <v>118</v>
      </c>
      <c r="BI11" s="55" t="s">
        <v>118</v>
      </c>
      <c r="BJ11" s="50" t="s">
        <v>114</v>
      </c>
      <c r="BK11" s="47"/>
      <c r="BL11" s="47"/>
      <c r="BM11" s="47"/>
      <c r="BN11" s="43"/>
      <c r="BO11" s="43" t="s">
        <v>115</v>
      </c>
      <c r="BP11" s="50" t="s">
        <v>114</v>
      </c>
      <c r="BQ11" s="43" t="s">
        <v>114</v>
      </c>
      <c r="BR11" s="188" t="str">
        <f t="shared" si="0"/>
        <v>N/A</v>
      </c>
      <c r="BS11" s="50" t="s">
        <v>114</v>
      </c>
      <c r="BT11" s="43"/>
      <c r="BU11" s="43" t="s">
        <v>125</v>
      </c>
      <c r="BV11" s="43" t="s">
        <v>125</v>
      </c>
      <c r="BW11" s="43" t="s">
        <v>115</v>
      </c>
      <c r="BX11" s="43" t="s">
        <v>115</v>
      </c>
      <c r="BY11" s="43" t="s">
        <v>115</v>
      </c>
      <c r="BZ11" s="43" t="s">
        <v>115</v>
      </c>
      <c r="CA11" s="43" t="s">
        <v>115</v>
      </c>
      <c r="CB11" s="56" t="s">
        <v>140</v>
      </c>
      <c r="CC11" s="43" t="s">
        <v>123</v>
      </c>
      <c r="CD11" s="47" t="s">
        <v>114</v>
      </c>
      <c r="CE11" s="47" t="s">
        <v>114</v>
      </c>
      <c r="CF11" s="43" t="s">
        <v>123</v>
      </c>
      <c r="CG11" s="47" t="s">
        <v>114</v>
      </c>
      <c r="CH11" s="47" t="s">
        <v>114</v>
      </c>
    </row>
    <row r="12" spans="2:86" ht="15.75">
      <c r="B12" s="41" t="s">
        <v>112</v>
      </c>
      <c r="C12" s="42" t="s">
        <v>141</v>
      </c>
      <c r="D12" s="43">
        <v>30387770</v>
      </c>
      <c r="E12" s="43" t="s">
        <v>141</v>
      </c>
      <c r="F12" s="43">
        <v>94580</v>
      </c>
      <c r="G12" s="43">
        <v>6001433700</v>
      </c>
      <c r="H12" s="43" t="s">
        <v>115</v>
      </c>
      <c r="I12" s="44">
        <v>0.12130735386549341</v>
      </c>
      <c r="J12" s="43" t="s">
        <v>141</v>
      </c>
      <c r="K12" s="43" t="s">
        <v>123</v>
      </c>
      <c r="L12" s="43" t="s">
        <v>116</v>
      </c>
      <c r="M12" s="43" t="s">
        <v>142</v>
      </c>
      <c r="N12" s="43" t="s">
        <v>125</v>
      </c>
      <c r="O12" s="43">
        <v>43</v>
      </c>
      <c r="P12" s="43">
        <v>11</v>
      </c>
      <c r="Q12" s="43">
        <v>8</v>
      </c>
      <c r="R12" s="43">
        <v>3</v>
      </c>
      <c r="S12" s="43">
        <v>25</v>
      </c>
      <c r="T12" s="43" t="s">
        <v>126</v>
      </c>
      <c r="U12" s="43" t="s">
        <v>115</v>
      </c>
      <c r="V12" s="45" t="s">
        <v>116</v>
      </c>
      <c r="W12" s="45" t="s">
        <v>116</v>
      </c>
      <c r="X12" s="45" t="s">
        <v>116</v>
      </c>
      <c r="Y12" s="45">
        <v>40648</v>
      </c>
      <c r="Z12" s="46">
        <v>2013</v>
      </c>
      <c r="AA12" s="45">
        <v>41698</v>
      </c>
      <c r="AB12" s="43" t="s">
        <v>114</v>
      </c>
      <c r="AC12" s="183" t="e">
        <f t="shared" si="1"/>
        <v>#VALUE!</v>
      </c>
      <c r="AD12" s="45" t="s">
        <v>114</v>
      </c>
      <c r="AE12" s="45" t="s">
        <v>114</v>
      </c>
      <c r="AF12" s="47" t="s">
        <v>127</v>
      </c>
      <c r="AG12" s="47" t="s">
        <v>127</v>
      </c>
      <c r="AH12" s="48">
        <v>2.52</v>
      </c>
      <c r="AI12" s="49">
        <v>7814.4</v>
      </c>
      <c r="AJ12" s="47" t="s">
        <v>126</v>
      </c>
      <c r="AK12" s="47" t="s">
        <v>126</v>
      </c>
      <c r="AL12" s="47" t="s">
        <v>127</v>
      </c>
      <c r="AM12" s="47" t="s">
        <v>127</v>
      </c>
      <c r="AN12" s="47" t="s">
        <v>127</v>
      </c>
      <c r="AO12" s="50" t="s">
        <v>114</v>
      </c>
      <c r="AP12" s="51">
        <v>3361081</v>
      </c>
      <c r="AQ12" s="52">
        <v>1.1048039130371725</v>
      </c>
      <c r="AR12" s="187">
        <f t="shared" si="2"/>
        <v>3713335.4408348929</v>
      </c>
      <c r="AS12" s="50"/>
      <c r="AT12" s="50"/>
      <c r="AU12" s="53"/>
      <c r="AV12" s="53"/>
      <c r="AW12" s="53"/>
      <c r="AX12" s="53"/>
      <c r="AY12" s="53" t="s">
        <v>127</v>
      </c>
      <c r="AZ12" s="54" t="s">
        <v>127</v>
      </c>
      <c r="BA12" s="47" t="s">
        <v>118</v>
      </c>
      <c r="BB12" s="47" t="s">
        <v>118</v>
      </c>
      <c r="BC12" s="53">
        <v>0</v>
      </c>
      <c r="BD12" s="47"/>
      <c r="BE12" s="47"/>
      <c r="BF12" s="47"/>
      <c r="BG12" s="47" t="s">
        <v>126</v>
      </c>
      <c r="BH12" s="50" t="s">
        <v>118</v>
      </c>
      <c r="BI12" s="55" t="s">
        <v>118</v>
      </c>
      <c r="BJ12" s="50">
        <v>3361081</v>
      </c>
      <c r="BK12" s="47"/>
      <c r="BL12" s="47"/>
      <c r="BM12" s="47"/>
      <c r="BN12" s="43"/>
      <c r="BO12" s="43" t="s">
        <v>115</v>
      </c>
      <c r="BP12" s="50" t="s">
        <v>114</v>
      </c>
      <c r="BQ12" s="43" t="s">
        <v>114</v>
      </c>
      <c r="BR12" s="188" t="str">
        <f t="shared" si="0"/>
        <v>N/A</v>
      </c>
      <c r="BS12" s="50" t="s">
        <v>114</v>
      </c>
      <c r="BT12" s="43"/>
      <c r="BU12" s="43" t="s">
        <v>126</v>
      </c>
      <c r="BV12" s="43" t="s">
        <v>126</v>
      </c>
      <c r="BW12" s="43" t="s">
        <v>126</v>
      </c>
      <c r="BX12" s="43" t="s">
        <v>126</v>
      </c>
      <c r="BY12" s="43" t="s">
        <v>126</v>
      </c>
      <c r="BZ12" s="43" t="s">
        <v>126</v>
      </c>
      <c r="CA12" s="43" t="s">
        <v>126</v>
      </c>
      <c r="CB12" s="56" t="s">
        <v>126</v>
      </c>
      <c r="CC12" s="43" t="s">
        <v>126</v>
      </c>
      <c r="CD12" s="47" t="s">
        <v>126</v>
      </c>
      <c r="CE12" s="47" t="s">
        <v>126</v>
      </c>
      <c r="CF12" s="43" t="s">
        <v>126</v>
      </c>
      <c r="CG12" s="47" t="s">
        <v>126</v>
      </c>
      <c r="CH12" s="47" t="s">
        <v>126</v>
      </c>
    </row>
    <row r="13" spans="2:86" ht="15.75">
      <c r="B13" s="41" t="s">
        <v>143</v>
      </c>
      <c r="C13" s="42" t="s">
        <v>144</v>
      </c>
      <c r="D13" s="43">
        <v>74001549</v>
      </c>
      <c r="E13" s="43" t="s">
        <v>145</v>
      </c>
      <c r="F13" s="43">
        <v>94706</v>
      </c>
      <c r="G13" s="43">
        <v>6001420400</v>
      </c>
      <c r="H13" s="43" t="s">
        <v>115</v>
      </c>
      <c r="I13" s="44">
        <v>0</v>
      </c>
      <c r="J13" s="43" t="s">
        <v>146</v>
      </c>
      <c r="K13" s="43" t="s">
        <v>123</v>
      </c>
      <c r="L13" s="43" t="s">
        <v>136</v>
      </c>
      <c r="M13" s="43" t="s">
        <v>147</v>
      </c>
      <c r="N13" s="43" t="s">
        <v>125</v>
      </c>
      <c r="O13" s="43">
        <v>43</v>
      </c>
      <c r="P13" s="43">
        <v>11</v>
      </c>
      <c r="Q13" s="43">
        <v>8</v>
      </c>
      <c r="R13" s="43">
        <v>3</v>
      </c>
      <c r="S13" s="43">
        <v>25</v>
      </c>
      <c r="T13" s="43" t="s">
        <v>130</v>
      </c>
      <c r="U13" s="43" t="s">
        <v>115</v>
      </c>
      <c r="V13" s="45">
        <v>40350</v>
      </c>
      <c r="W13" s="45">
        <v>42394</v>
      </c>
      <c r="X13" s="45">
        <v>42992</v>
      </c>
      <c r="Y13" s="45">
        <v>43385</v>
      </c>
      <c r="Z13" s="46">
        <v>2019</v>
      </c>
      <c r="AA13" s="45">
        <v>43790</v>
      </c>
      <c r="AB13" s="43" t="s">
        <v>114</v>
      </c>
      <c r="AC13" s="183">
        <f t="shared" si="1"/>
        <v>2044</v>
      </c>
      <c r="AD13" s="45" t="s">
        <v>114</v>
      </c>
      <c r="AE13" s="45" t="s">
        <v>114</v>
      </c>
      <c r="AF13" s="47">
        <v>24</v>
      </c>
      <c r="AG13" s="47">
        <v>34</v>
      </c>
      <c r="AH13" s="48">
        <v>0.62276198400000005</v>
      </c>
      <c r="AI13" s="49">
        <v>3288.1832755200003</v>
      </c>
      <c r="AJ13" s="47" t="s">
        <v>148</v>
      </c>
      <c r="AK13" s="47" t="s">
        <v>125</v>
      </c>
      <c r="AL13" s="47" t="s">
        <v>116</v>
      </c>
      <c r="AM13" s="47" t="s">
        <v>116</v>
      </c>
      <c r="AN13" s="47" t="s">
        <v>116</v>
      </c>
      <c r="AO13" s="50" t="s">
        <v>114</v>
      </c>
      <c r="AP13" s="51">
        <v>3100967.09</v>
      </c>
      <c r="AQ13" s="52" t="s">
        <v>116</v>
      </c>
      <c r="AR13" s="187">
        <f t="shared" si="2"/>
        <v>3100967.09</v>
      </c>
      <c r="AS13" s="50"/>
      <c r="AT13" s="50"/>
      <c r="AU13" s="53" t="s">
        <v>126</v>
      </c>
      <c r="AV13" s="53" t="s">
        <v>126</v>
      </c>
      <c r="AW13" s="53" t="s">
        <v>126</v>
      </c>
      <c r="AX13" s="53" t="s">
        <v>126</v>
      </c>
      <c r="AY13" s="53">
        <v>400000</v>
      </c>
      <c r="AZ13" s="54">
        <v>1</v>
      </c>
      <c r="BA13" s="47" t="s">
        <v>118</v>
      </c>
      <c r="BB13" s="47" t="s">
        <v>118</v>
      </c>
      <c r="BC13" s="53">
        <v>0</v>
      </c>
      <c r="BD13" s="47"/>
      <c r="BE13" s="47"/>
      <c r="BF13" s="47"/>
      <c r="BG13" s="47" t="s">
        <v>149</v>
      </c>
      <c r="BH13" s="50" t="s">
        <v>118</v>
      </c>
      <c r="BI13" s="55" t="s">
        <v>118</v>
      </c>
      <c r="BJ13" s="50">
        <v>3100967.09</v>
      </c>
      <c r="BK13" s="47"/>
      <c r="BL13" s="47"/>
      <c r="BM13" s="47"/>
      <c r="BN13" s="43"/>
      <c r="BO13" s="43" t="s">
        <v>115</v>
      </c>
      <c r="BP13" s="50" t="s">
        <v>114</v>
      </c>
      <c r="BQ13" s="43" t="s">
        <v>114</v>
      </c>
      <c r="BR13" s="188" t="str">
        <f t="shared" si="0"/>
        <v>N/A</v>
      </c>
      <c r="BS13" s="50" t="s">
        <v>114</v>
      </c>
      <c r="BT13" s="43"/>
      <c r="BU13" s="43" t="s">
        <v>125</v>
      </c>
      <c r="BV13" s="43" t="s">
        <v>125</v>
      </c>
      <c r="BW13" s="43" t="s">
        <v>115</v>
      </c>
      <c r="BX13" s="43" t="s">
        <v>125</v>
      </c>
      <c r="BY13" s="43" t="s">
        <v>125</v>
      </c>
      <c r="BZ13" s="43" t="s">
        <v>115</v>
      </c>
      <c r="CA13" s="43" t="s">
        <v>115</v>
      </c>
      <c r="CB13" s="56" t="s">
        <v>150</v>
      </c>
      <c r="CC13" s="43" t="s">
        <v>123</v>
      </c>
      <c r="CD13" s="47" t="s">
        <v>114</v>
      </c>
      <c r="CE13" s="47" t="s">
        <v>114</v>
      </c>
      <c r="CF13" s="43" t="s">
        <v>123</v>
      </c>
      <c r="CG13" s="47" t="s">
        <v>114</v>
      </c>
      <c r="CH13" s="47" t="s">
        <v>114</v>
      </c>
    </row>
    <row r="14" spans="2:86" ht="47.25">
      <c r="B14" s="41" t="s">
        <v>151</v>
      </c>
      <c r="C14" s="42" t="s">
        <v>152</v>
      </c>
      <c r="D14" s="43">
        <v>74001486</v>
      </c>
      <c r="E14" s="43" t="s">
        <v>153</v>
      </c>
      <c r="F14" s="43">
        <v>94704</v>
      </c>
      <c r="G14" s="43">
        <v>6001421600</v>
      </c>
      <c r="H14" s="43" t="s">
        <v>115</v>
      </c>
      <c r="I14" s="44">
        <v>1.1804384485666104E-2</v>
      </c>
      <c r="J14" s="56" t="s">
        <v>154</v>
      </c>
      <c r="K14" s="43" t="s">
        <v>155</v>
      </c>
      <c r="L14" s="43" t="s">
        <v>136</v>
      </c>
      <c r="M14" s="43" t="s">
        <v>156</v>
      </c>
      <c r="N14" s="43" t="s">
        <v>115</v>
      </c>
      <c r="O14" s="43">
        <v>43</v>
      </c>
      <c r="P14" s="43">
        <v>11</v>
      </c>
      <c r="Q14" s="43">
        <v>8</v>
      </c>
      <c r="R14" s="43">
        <v>3</v>
      </c>
      <c r="S14" s="43">
        <v>25</v>
      </c>
      <c r="T14" s="43" t="s">
        <v>130</v>
      </c>
      <c r="U14" s="43" t="s">
        <v>115</v>
      </c>
      <c r="V14" s="45">
        <v>34086</v>
      </c>
      <c r="W14" s="45">
        <v>41827</v>
      </c>
      <c r="X14" s="45" t="s">
        <v>116</v>
      </c>
      <c r="Y14" s="45" t="s">
        <v>116</v>
      </c>
      <c r="Z14" s="46" t="s">
        <v>116</v>
      </c>
      <c r="AA14" s="45" t="s">
        <v>114</v>
      </c>
      <c r="AB14" s="43" t="s">
        <v>114</v>
      </c>
      <c r="AC14" s="183">
        <f t="shared" si="1"/>
        <v>7741</v>
      </c>
      <c r="AD14" s="45">
        <v>44442</v>
      </c>
      <c r="AE14" s="45" t="s">
        <v>114</v>
      </c>
      <c r="AF14" s="47" t="s">
        <v>116</v>
      </c>
      <c r="AG14" s="47" t="s">
        <v>116</v>
      </c>
      <c r="AH14" s="48" t="s">
        <v>138</v>
      </c>
      <c r="AI14" s="49" t="s">
        <v>138</v>
      </c>
      <c r="AJ14" s="47" t="s">
        <v>148</v>
      </c>
      <c r="AK14" s="47" t="s">
        <v>125</v>
      </c>
      <c r="AL14" s="47" t="s">
        <v>116</v>
      </c>
      <c r="AM14" s="47" t="s">
        <v>116</v>
      </c>
      <c r="AN14" s="47" t="s">
        <v>116</v>
      </c>
      <c r="AO14" s="50">
        <v>8625793.0899999999</v>
      </c>
      <c r="AP14" s="51" t="s">
        <v>114</v>
      </c>
      <c r="AQ14" s="52" t="s">
        <v>116</v>
      </c>
      <c r="AR14" s="187" t="str">
        <f t="shared" si="2"/>
        <v>N/A</v>
      </c>
      <c r="AS14" s="50"/>
      <c r="AT14" s="50"/>
      <c r="AU14" s="53"/>
      <c r="AV14" s="53"/>
      <c r="AW14" s="53"/>
      <c r="AX14" s="53"/>
      <c r="AY14" s="53" t="s">
        <v>116</v>
      </c>
      <c r="AZ14" s="54" t="s">
        <v>116</v>
      </c>
      <c r="BA14" s="47" t="s">
        <v>118</v>
      </c>
      <c r="BB14" s="47" t="s">
        <v>118</v>
      </c>
      <c r="BC14" s="53">
        <v>0</v>
      </c>
      <c r="BD14" s="47"/>
      <c r="BE14" s="47"/>
      <c r="BF14" s="47"/>
      <c r="BG14" s="47" t="s">
        <v>139</v>
      </c>
      <c r="BH14" s="50" t="s">
        <v>118</v>
      </c>
      <c r="BI14" s="55" t="s">
        <v>118</v>
      </c>
      <c r="BJ14" s="50" t="s">
        <v>114</v>
      </c>
      <c r="BK14" s="47"/>
      <c r="BL14" s="47"/>
      <c r="BM14" s="47"/>
      <c r="BN14" s="43"/>
      <c r="BO14" s="43" t="s">
        <v>115</v>
      </c>
      <c r="BP14" s="50" t="s">
        <v>114</v>
      </c>
      <c r="BQ14" s="43" t="s">
        <v>114</v>
      </c>
      <c r="BR14" s="188" t="str">
        <f t="shared" si="0"/>
        <v>N/A</v>
      </c>
      <c r="BS14" s="50" t="s">
        <v>114</v>
      </c>
      <c r="BT14" s="43"/>
      <c r="BU14" s="43" t="s">
        <v>125</v>
      </c>
      <c r="BV14" s="43" t="s">
        <v>125</v>
      </c>
      <c r="BW14" s="43" t="s">
        <v>125</v>
      </c>
      <c r="BX14" s="43" t="s">
        <v>125</v>
      </c>
      <c r="BY14" s="43" t="s">
        <v>115</v>
      </c>
      <c r="BZ14" s="43" t="s">
        <v>115</v>
      </c>
      <c r="CA14" s="43" t="s">
        <v>115</v>
      </c>
      <c r="CB14" s="56" t="s">
        <v>157</v>
      </c>
      <c r="CC14" s="43" t="s">
        <v>123</v>
      </c>
      <c r="CD14" s="47" t="s">
        <v>114</v>
      </c>
      <c r="CE14" s="47" t="s">
        <v>114</v>
      </c>
      <c r="CF14" s="43" t="s">
        <v>123</v>
      </c>
      <c r="CG14" s="47" t="s">
        <v>114</v>
      </c>
      <c r="CH14" s="47" t="s">
        <v>114</v>
      </c>
    </row>
    <row r="15" spans="2:86" ht="15.75">
      <c r="B15" s="41" t="s">
        <v>151</v>
      </c>
      <c r="C15" s="42" t="s">
        <v>158</v>
      </c>
      <c r="D15" s="43">
        <v>30454814</v>
      </c>
      <c r="E15" s="43" t="s">
        <v>158</v>
      </c>
      <c r="F15" s="43">
        <v>94708</v>
      </c>
      <c r="G15" s="43">
        <v>6001421500</v>
      </c>
      <c r="H15" s="43" t="s">
        <v>115</v>
      </c>
      <c r="I15" s="44">
        <v>1.2637362637362638E-2</v>
      </c>
      <c r="J15" s="56" t="s">
        <v>158</v>
      </c>
      <c r="K15" s="43" t="s">
        <v>155</v>
      </c>
      <c r="L15" s="43" t="s">
        <v>116</v>
      </c>
      <c r="M15" s="43" t="s">
        <v>116</v>
      </c>
      <c r="N15" s="43" t="s">
        <v>125</v>
      </c>
      <c r="O15" s="43">
        <v>43</v>
      </c>
      <c r="P15" s="43">
        <v>11</v>
      </c>
      <c r="Q15" s="43">
        <v>8</v>
      </c>
      <c r="R15" s="43">
        <v>3</v>
      </c>
      <c r="S15" s="43">
        <v>25</v>
      </c>
      <c r="T15" s="43" t="s">
        <v>159</v>
      </c>
      <c r="U15" s="43" t="s">
        <v>115</v>
      </c>
      <c r="V15" s="45">
        <v>33610</v>
      </c>
      <c r="W15" s="45">
        <v>38671</v>
      </c>
      <c r="X15" s="45">
        <v>39016</v>
      </c>
      <c r="Y15" s="45">
        <v>40161</v>
      </c>
      <c r="Z15" s="46">
        <v>2012</v>
      </c>
      <c r="AA15" s="45">
        <v>41165</v>
      </c>
      <c r="AB15" s="43" t="s">
        <v>114</v>
      </c>
      <c r="AC15" s="183">
        <f t="shared" si="1"/>
        <v>5061</v>
      </c>
      <c r="AD15" s="45" t="s">
        <v>114</v>
      </c>
      <c r="AE15" s="45" t="s">
        <v>114</v>
      </c>
      <c r="AF15" s="47" t="s">
        <v>127</v>
      </c>
      <c r="AG15" s="47" t="s">
        <v>127</v>
      </c>
      <c r="AH15" s="48">
        <v>2.3199999999999998</v>
      </c>
      <c r="AI15" s="49">
        <v>6547.2</v>
      </c>
      <c r="AJ15" s="47" t="s">
        <v>148</v>
      </c>
      <c r="AK15" s="47" t="s">
        <v>126</v>
      </c>
      <c r="AL15" s="47" t="s">
        <v>127</v>
      </c>
      <c r="AM15" s="47" t="s">
        <v>127</v>
      </c>
      <c r="AN15" s="47" t="s">
        <v>127</v>
      </c>
      <c r="AO15" s="50" t="s">
        <v>114</v>
      </c>
      <c r="AP15" s="51">
        <v>5118222.0999999996</v>
      </c>
      <c r="AQ15" s="52">
        <v>1.1210412930862721</v>
      </c>
      <c r="AR15" s="187">
        <f t="shared" si="2"/>
        <v>5737738.3212867342</v>
      </c>
      <c r="AS15" s="50"/>
      <c r="AT15" s="50"/>
      <c r="AU15" s="53"/>
      <c r="AV15" s="53"/>
      <c r="AW15" s="53"/>
      <c r="AX15" s="53"/>
      <c r="AY15" s="53" t="s">
        <v>126</v>
      </c>
      <c r="AZ15" s="54" t="s">
        <v>116</v>
      </c>
      <c r="BA15" s="47" t="s">
        <v>118</v>
      </c>
      <c r="BB15" s="47" t="s">
        <v>118</v>
      </c>
      <c r="BC15" s="53">
        <v>0</v>
      </c>
      <c r="BD15" s="47"/>
      <c r="BE15" s="47"/>
      <c r="BF15" s="47"/>
      <c r="BG15" s="47" t="s">
        <v>149</v>
      </c>
      <c r="BH15" s="50" t="s">
        <v>118</v>
      </c>
      <c r="BI15" s="55" t="s">
        <v>118</v>
      </c>
      <c r="BJ15" s="50">
        <v>5118222.0999999996</v>
      </c>
      <c r="BK15" s="47"/>
      <c r="BL15" s="47"/>
      <c r="BM15" s="47"/>
      <c r="BN15" s="43"/>
      <c r="BO15" s="43" t="s">
        <v>115</v>
      </c>
      <c r="BP15" s="50" t="s">
        <v>114</v>
      </c>
      <c r="BQ15" s="43" t="s">
        <v>114</v>
      </c>
      <c r="BR15" s="188" t="str">
        <f t="shared" si="0"/>
        <v>N/A</v>
      </c>
      <c r="BS15" s="50" t="s">
        <v>114</v>
      </c>
      <c r="BT15" s="43"/>
      <c r="BU15" s="43" t="s">
        <v>126</v>
      </c>
      <c r="BV15" s="43" t="s">
        <v>126</v>
      </c>
      <c r="BW15" s="43" t="s">
        <v>126</v>
      </c>
      <c r="BX15" s="43" t="s">
        <v>126</v>
      </c>
      <c r="BY15" s="43" t="s">
        <v>126</v>
      </c>
      <c r="BZ15" s="43" t="s">
        <v>126</v>
      </c>
      <c r="CA15" s="43" t="s">
        <v>126</v>
      </c>
      <c r="CB15" s="56" t="s">
        <v>126</v>
      </c>
      <c r="CC15" s="43" t="s">
        <v>126</v>
      </c>
      <c r="CD15" s="47" t="s">
        <v>126</v>
      </c>
      <c r="CE15" s="47" t="s">
        <v>126</v>
      </c>
      <c r="CF15" s="43" t="s">
        <v>126</v>
      </c>
      <c r="CG15" s="47" t="s">
        <v>126</v>
      </c>
      <c r="CH15" s="47" t="s">
        <v>126</v>
      </c>
    </row>
    <row r="16" spans="2:86" ht="47.25">
      <c r="B16" s="41" t="s">
        <v>151</v>
      </c>
      <c r="C16" s="42" t="s">
        <v>160</v>
      </c>
      <c r="D16" s="43">
        <v>30817976</v>
      </c>
      <c r="E16" s="43" t="s">
        <v>161</v>
      </c>
      <c r="F16" s="43">
        <v>94704</v>
      </c>
      <c r="G16" s="43">
        <v>6001421100</v>
      </c>
      <c r="H16" s="43" t="s">
        <v>115</v>
      </c>
      <c r="I16" s="44">
        <v>8.5341365461847393E-3</v>
      </c>
      <c r="J16" s="56" t="s">
        <v>162</v>
      </c>
      <c r="K16" s="43" t="s">
        <v>163</v>
      </c>
      <c r="L16" s="43" t="s">
        <v>136</v>
      </c>
      <c r="M16" s="43" t="s">
        <v>164</v>
      </c>
      <c r="N16" s="43" t="s">
        <v>115</v>
      </c>
      <c r="O16" s="43">
        <v>43</v>
      </c>
      <c r="P16" s="43">
        <v>11</v>
      </c>
      <c r="Q16" s="43">
        <v>8</v>
      </c>
      <c r="R16" s="43">
        <v>3</v>
      </c>
      <c r="S16" s="43">
        <v>25</v>
      </c>
      <c r="T16" s="43" t="s">
        <v>126</v>
      </c>
      <c r="U16" s="43" t="s">
        <v>115</v>
      </c>
      <c r="V16" s="45">
        <v>33948</v>
      </c>
      <c r="W16" s="45" t="s">
        <v>116</v>
      </c>
      <c r="X16" s="45" t="s">
        <v>116</v>
      </c>
      <c r="Y16" s="45" t="s">
        <v>116</v>
      </c>
      <c r="Z16" s="46" t="s">
        <v>116</v>
      </c>
      <c r="AA16" s="45" t="s">
        <v>114</v>
      </c>
      <c r="AB16" s="43" t="s">
        <v>114</v>
      </c>
      <c r="AC16" s="183" t="e">
        <f t="shared" si="1"/>
        <v>#VALUE!</v>
      </c>
      <c r="AD16" s="45">
        <v>45017</v>
      </c>
      <c r="AE16" s="45" t="s">
        <v>114</v>
      </c>
      <c r="AF16" s="47" t="s">
        <v>127</v>
      </c>
      <c r="AG16" s="47" t="s">
        <v>127</v>
      </c>
      <c r="AH16" s="48" t="s">
        <v>138</v>
      </c>
      <c r="AI16" s="49" t="s">
        <v>138</v>
      </c>
      <c r="AJ16" s="47" t="s">
        <v>126</v>
      </c>
      <c r="AK16" s="47" t="s">
        <v>126</v>
      </c>
      <c r="AL16" s="47" t="s">
        <v>116</v>
      </c>
      <c r="AM16" s="47" t="s">
        <v>116</v>
      </c>
      <c r="AN16" s="47" t="s">
        <v>116</v>
      </c>
      <c r="AO16" s="50">
        <v>10476994.43</v>
      </c>
      <c r="AP16" s="51" t="s">
        <v>114</v>
      </c>
      <c r="AQ16" s="52" t="s">
        <v>116</v>
      </c>
      <c r="AR16" s="187" t="str">
        <f t="shared" si="2"/>
        <v>N/A</v>
      </c>
      <c r="AS16" s="50"/>
      <c r="AT16" s="50"/>
      <c r="AU16" s="53"/>
      <c r="AV16" s="53"/>
      <c r="AW16" s="53"/>
      <c r="AX16" s="53"/>
      <c r="AY16" s="53" t="s">
        <v>116</v>
      </c>
      <c r="AZ16" s="54" t="s">
        <v>116</v>
      </c>
      <c r="BA16" s="47" t="s">
        <v>118</v>
      </c>
      <c r="BB16" s="47" t="s">
        <v>118</v>
      </c>
      <c r="BC16" s="53">
        <v>0</v>
      </c>
      <c r="BD16" s="47"/>
      <c r="BE16" s="47"/>
      <c r="BF16" s="47"/>
      <c r="BG16" s="47" t="s">
        <v>165</v>
      </c>
      <c r="BH16" s="50" t="s">
        <v>118</v>
      </c>
      <c r="BI16" s="55" t="s">
        <v>118</v>
      </c>
      <c r="BJ16" s="50" t="s">
        <v>114</v>
      </c>
      <c r="BK16" s="47"/>
      <c r="BL16" s="47"/>
      <c r="BM16" s="47"/>
      <c r="BN16" s="43"/>
      <c r="BO16" s="43" t="s">
        <v>115</v>
      </c>
      <c r="BP16" s="50" t="s">
        <v>114</v>
      </c>
      <c r="BQ16" s="43" t="s">
        <v>114</v>
      </c>
      <c r="BR16" s="188" t="str">
        <f t="shared" si="0"/>
        <v>N/A</v>
      </c>
      <c r="BS16" s="50" t="s">
        <v>114</v>
      </c>
      <c r="BT16" s="43"/>
      <c r="BU16" s="43" t="s">
        <v>115</v>
      </c>
      <c r="BV16" s="43" t="s">
        <v>115</v>
      </c>
      <c r="BW16" s="43" t="s">
        <v>115</v>
      </c>
      <c r="BX16" s="43" t="s">
        <v>115</v>
      </c>
      <c r="BY16" s="43" t="s">
        <v>125</v>
      </c>
      <c r="BZ16" s="43" t="s">
        <v>115</v>
      </c>
      <c r="CA16" s="43" t="s">
        <v>115</v>
      </c>
      <c r="CB16" s="56" t="s">
        <v>166</v>
      </c>
      <c r="CC16" s="43" t="s">
        <v>123</v>
      </c>
      <c r="CD16" s="47" t="s">
        <v>114</v>
      </c>
      <c r="CE16" s="47" t="s">
        <v>114</v>
      </c>
      <c r="CF16" s="43" t="s">
        <v>123</v>
      </c>
      <c r="CG16" s="47" t="s">
        <v>114</v>
      </c>
      <c r="CH16" s="47" t="s">
        <v>114</v>
      </c>
    </row>
    <row r="17" spans="2:86" ht="15.75">
      <c r="B17" s="41" t="s">
        <v>167</v>
      </c>
      <c r="C17" s="42" t="s">
        <v>168</v>
      </c>
      <c r="D17" s="43">
        <v>30408801</v>
      </c>
      <c r="E17" s="43" t="s">
        <v>168</v>
      </c>
      <c r="F17" s="43">
        <v>94568</v>
      </c>
      <c r="G17" s="43">
        <v>6001450300</v>
      </c>
      <c r="H17" s="43" t="s">
        <v>115</v>
      </c>
      <c r="I17" s="44">
        <v>3.8233355306526037E-2</v>
      </c>
      <c r="J17" s="43" t="s">
        <v>168</v>
      </c>
      <c r="K17" s="43" t="s">
        <v>123</v>
      </c>
      <c r="L17" s="43" t="s">
        <v>116</v>
      </c>
      <c r="M17" s="43" t="s">
        <v>116</v>
      </c>
      <c r="N17" s="43" t="s">
        <v>125</v>
      </c>
      <c r="O17" s="43">
        <v>43</v>
      </c>
      <c r="P17" s="43">
        <v>11</v>
      </c>
      <c r="Q17" s="43">
        <v>8</v>
      </c>
      <c r="R17" s="43">
        <v>3</v>
      </c>
      <c r="S17" s="43">
        <v>25</v>
      </c>
      <c r="T17" s="43" t="s">
        <v>126</v>
      </c>
      <c r="U17" s="43" t="s">
        <v>115</v>
      </c>
      <c r="V17" s="45">
        <v>38020</v>
      </c>
      <c r="W17" s="45">
        <v>38378</v>
      </c>
      <c r="X17" s="45">
        <v>38833</v>
      </c>
      <c r="Y17" s="45">
        <v>39070</v>
      </c>
      <c r="Z17" s="46">
        <v>2008</v>
      </c>
      <c r="AA17" s="45">
        <v>39678</v>
      </c>
      <c r="AB17" s="43" t="s">
        <v>114</v>
      </c>
      <c r="AC17" s="183">
        <f t="shared" si="1"/>
        <v>358</v>
      </c>
      <c r="AD17" s="45" t="s">
        <v>114</v>
      </c>
      <c r="AE17" s="45" t="s">
        <v>114</v>
      </c>
      <c r="AF17" s="47" t="s">
        <v>127</v>
      </c>
      <c r="AG17" s="47" t="s">
        <v>127</v>
      </c>
      <c r="AH17" s="48">
        <v>0.69</v>
      </c>
      <c r="AI17" s="49">
        <v>5438.4000000000005</v>
      </c>
      <c r="AJ17" s="47" t="s">
        <v>126</v>
      </c>
      <c r="AK17" s="47" t="s">
        <v>126</v>
      </c>
      <c r="AL17" s="47" t="s">
        <v>127</v>
      </c>
      <c r="AM17" s="47" t="s">
        <v>127</v>
      </c>
      <c r="AN17" s="47" t="s">
        <v>127</v>
      </c>
      <c r="AO17" s="50" t="s">
        <v>114</v>
      </c>
      <c r="AP17" s="51">
        <v>1215529.2</v>
      </c>
      <c r="AQ17" s="52">
        <v>1.305142782759227</v>
      </c>
      <c r="AR17" s="187">
        <f t="shared" si="2"/>
        <v>1586439.1626130969</v>
      </c>
      <c r="AS17" s="50"/>
      <c r="AT17" s="50"/>
      <c r="AU17" s="53"/>
      <c r="AV17" s="53"/>
      <c r="AW17" s="53"/>
      <c r="AX17" s="53"/>
      <c r="AY17" s="53" t="s">
        <v>127</v>
      </c>
      <c r="AZ17" s="54" t="s">
        <v>127</v>
      </c>
      <c r="BA17" s="47" t="s">
        <v>118</v>
      </c>
      <c r="BB17" s="47" t="s">
        <v>118</v>
      </c>
      <c r="BC17" s="53">
        <v>0</v>
      </c>
      <c r="BD17" s="47"/>
      <c r="BE17" s="47"/>
      <c r="BF17" s="47"/>
      <c r="BG17" s="47" t="s">
        <v>126</v>
      </c>
      <c r="BH17" s="50" t="s">
        <v>118</v>
      </c>
      <c r="BI17" s="55" t="s">
        <v>118</v>
      </c>
      <c r="BJ17" s="50">
        <v>1215529.2</v>
      </c>
      <c r="BK17" s="47"/>
      <c r="BL17" s="47"/>
      <c r="BM17" s="47"/>
      <c r="BN17" s="43"/>
      <c r="BO17" s="43" t="s">
        <v>115</v>
      </c>
      <c r="BP17" s="50" t="s">
        <v>114</v>
      </c>
      <c r="BQ17" s="43" t="s">
        <v>114</v>
      </c>
      <c r="BR17" s="188" t="str">
        <f t="shared" si="0"/>
        <v>N/A</v>
      </c>
      <c r="BS17" s="50" t="s">
        <v>114</v>
      </c>
      <c r="BT17" s="43"/>
      <c r="BU17" s="43" t="s">
        <v>126</v>
      </c>
      <c r="BV17" s="43" t="s">
        <v>126</v>
      </c>
      <c r="BW17" s="43" t="s">
        <v>126</v>
      </c>
      <c r="BX17" s="43" t="s">
        <v>126</v>
      </c>
      <c r="BY17" s="43" t="s">
        <v>126</v>
      </c>
      <c r="BZ17" s="43" t="s">
        <v>126</v>
      </c>
      <c r="CA17" s="43" t="s">
        <v>126</v>
      </c>
      <c r="CB17" s="56" t="s">
        <v>126</v>
      </c>
      <c r="CC17" s="43" t="s">
        <v>126</v>
      </c>
      <c r="CD17" s="47" t="s">
        <v>126</v>
      </c>
      <c r="CE17" s="47" t="s">
        <v>126</v>
      </c>
      <c r="CF17" s="43" t="s">
        <v>126</v>
      </c>
      <c r="CG17" s="47" t="s">
        <v>126</v>
      </c>
      <c r="CH17" s="47" t="s">
        <v>126</v>
      </c>
    </row>
    <row r="18" spans="2:86" ht="63">
      <c r="B18" s="41" t="s">
        <v>167</v>
      </c>
      <c r="C18" s="42" t="s">
        <v>169</v>
      </c>
      <c r="D18" s="43">
        <v>31052180</v>
      </c>
      <c r="E18" s="43" t="s">
        <v>170</v>
      </c>
      <c r="F18" s="43">
        <v>94568</v>
      </c>
      <c r="G18" s="43">
        <v>6001450300</v>
      </c>
      <c r="H18" s="43" t="s">
        <v>115</v>
      </c>
      <c r="I18" s="44">
        <v>3.8233355306526037E-2</v>
      </c>
      <c r="J18" s="43" t="s">
        <v>171</v>
      </c>
      <c r="K18" s="43" t="s">
        <v>123</v>
      </c>
      <c r="L18" s="43" t="s">
        <v>136</v>
      </c>
      <c r="M18" s="43" t="s">
        <v>172</v>
      </c>
      <c r="N18" s="43" t="s">
        <v>125</v>
      </c>
      <c r="O18" s="43">
        <v>43</v>
      </c>
      <c r="P18" s="43">
        <v>11</v>
      </c>
      <c r="Q18" s="43">
        <v>8</v>
      </c>
      <c r="R18" s="43">
        <v>3</v>
      </c>
      <c r="S18" s="43">
        <v>25</v>
      </c>
      <c r="T18" s="43" t="s">
        <v>126</v>
      </c>
      <c r="U18" s="43" t="s">
        <v>115</v>
      </c>
      <c r="V18" s="45">
        <v>41506</v>
      </c>
      <c r="W18" s="45">
        <v>42181</v>
      </c>
      <c r="X18" s="45">
        <v>42964</v>
      </c>
      <c r="Y18" s="45">
        <v>43007</v>
      </c>
      <c r="Z18" s="46" t="s">
        <v>116</v>
      </c>
      <c r="AA18" s="45" t="s">
        <v>116</v>
      </c>
      <c r="AB18" s="43" t="s">
        <v>114</v>
      </c>
      <c r="AC18" s="183">
        <f t="shared" si="1"/>
        <v>675</v>
      </c>
      <c r="AD18" s="45">
        <v>43890</v>
      </c>
      <c r="AE18" s="45" t="s">
        <v>114</v>
      </c>
      <c r="AF18" s="47" t="s">
        <v>127</v>
      </c>
      <c r="AG18" s="47" t="s">
        <v>127</v>
      </c>
      <c r="AH18" s="48" t="s">
        <v>138</v>
      </c>
      <c r="AI18" s="49" t="s">
        <v>138</v>
      </c>
      <c r="AJ18" s="47" t="s">
        <v>126</v>
      </c>
      <c r="AK18" s="47" t="s">
        <v>126</v>
      </c>
      <c r="AL18" s="47" t="s">
        <v>127</v>
      </c>
      <c r="AM18" s="47" t="s">
        <v>127</v>
      </c>
      <c r="AN18" s="47" t="s">
        <v>127</v>
      </c>
      <c r="AO18" s="50">
        <v>1667848.68</v>
      </c>
      <c r="AP18" s="51">
        <v>1230651.02</v>
      </c>
      <c r="AQ18" s="52" t="s">
        <v>116</v>
      </c>
      <c r="AR18" s="187">
        <f t="shared" si="2"/>
        <v>1230651.02</v>
      </c>
      <c r="AS18" s="50"/>
      <c r="AT18" s="50"/>
      <c r="AU18" s="53"/>
      <c r="AV18" s="53"/>
      <c r="AW18" s="53"/>
      <c r="AX18" s="53"/>
      <c r="AY18" s="53" t="s">
        <v>127</v>
      </c>
      <c r="AZ18" s="54" t="s">
        <v>127</v>
      </c>
      <c r="BA18" s="47" t="s">
        <v>118</v>
      </c>
      <c r="BB18" s="47" t="s">
        <v>118</v>
      </c>
      <c r="BC18" s="53">
        <v>0</v>
      </c>
      <c r="BD18" s="47"/>
      <c r="BE18" s="47"/>
      <c r="BF18" s="47"/>
      <c r="BG18" s="47" t="s">
        <v>126</v>
      </c>
      <c r="BH18" s="50" t="s">
        <v>118</v>
      </c>
      <c r="BI18" s="55" t="s">
        <v>118</v>
      </c>
      <c r="BJ18" s="50">
        <v>1230651.02</v>
      </c>
      <c r="BK18" s="47"/>
      <c r="BL18" s="47"/>
      <c r="BM18" s="47"/>
      <c r="BN18" s="43"/>
      <c r="BO18" s="43" t="s">
        <v>125</v>
      </c>
      <c r="BP18" s="50">
        <v>750000</v>
      </c>
      <c r="BQ18" s="43" t="s">
        <v>173</v>
      </c>
      <c r="BR18" s="188">
        <f t="shared" si="0"/>
        <v>0.60943353380554621</v>
      </c>
      <c r="BS18" s="50">
        <v>300000</v>
      </c>
      <c r="BT18" s="56" t="s">
        <v>174</v>
      </c>
      <c r="BU18" s="43" t="s">
        <v>126</v>
      </c>
      <c r="BV18" s="43" t="s">
        <v>126</v>
      </c>
      <c r="BW18" s="43" t="s">
        <v>126</v>
      </c>
      <c r="BX18" s="43" t="s">
        <v>126</v>
      </c>
      <c r="BY18" s="43" t="s">
        <v>126</v>
      </c>
      <c r="BZ18" s="43" t="s">
        <v>126</v>
      </c>
      <c r="CA18" s="43" t="s">
        <v>126</v>
      </c>
      <c r="CB18" s="56" t="s">
        <v>126</v>
      </c>
      <c r="CC18" s="43" t="s">
        <v>126</v>
      </c>
      <c r="CD18" s="47" t="s">
        <v>126</v>
      </c>
      <c r="CE18" s="47" t="s">
        <v>126</v>
      </c>
      <c r="CF18" s="43" t="s">
        <v>126</v>
      </c>
      <c r="CG18" s="47" t="s">
        <v>126</v>
      </c>
      <c r="CH18" s="47" t="s">
        <v>126</v>
      </c>
    </row>
    <row r="19" spans="2:86" ht="15.75">
      <c r="B19" s="41" t="s">
        <v>175</v>
      </c>
      <c r="C19" s="42" t="s">
        <v>176</v>
      </c>
      <c r="D19" s="43">
        <v>30155006</v>
      </c>
      <c r="E19" s="43" t="s">
        <v>176</v>
      </c>
      <c r="F19" s="43">
        <v>94538</v>
      </c>
      <c r="G19" s="43">
        <v>6001442302</v>
      </c>
      <c r="H19" s="43" t="s">
        <v>115</v>
      </c>
      <c r="I19" s="44">
        <v>0.12030075187969924</v>
      </c>
      <c r="J19" s="43" t="s">
        <v>176</v>
      </c>
      <c r="K19" s="43" t="s">
        <v>123</v>
      </c>
      <c r="L19" s="43" t="s">
        <v>116</v>
      </c>
      <c r="M19" s="43" t="s">
        <v>116</v>
      </c>
      <c r="N19" s="43" t="s">
        <v>125</v>
      </c>
      <c r="O19" s="43">
        <v>43</v>
      </c>
      <c r="P19" s="43">
        <v>11</v>
      </c>
      <c r="Q19" s="43">
        <v>8</v>
      </c>
      <c r="R19" s="43">
        <v>3</v>
      </c>
      <c r="S19" s="43">
        <v>25</v>
      </c>
      <c r="T19" s="43" t="s">
        <v>159</v>
      </c>
      <c r="U19" s="43" t="s">
        <v>115</v>
      </c>
      <c r="V19" s="45">
        <v>38293</v>
      </c>
      <c r="W19" s="45">
        <v>39427</v>
      </c>
      <c r="X19" s="45">
        <v>40037</v>
      </c>
      <c r="Y19" s="45">
        <v>40140</v>
      </c>
      <c r="Z19" s="46">
        <v>2011</v>
      </c>
      <c r="AA19" s="45">
        <v>40946</v>
      </c>
      <c r="AB19" s="43" t="s">
        <v>114</v>
      </c>
      <c r="AC19" s="183">
        <f t="shared" si="1"/>
        <v>1134</v>
      </c>
      <c r="AD19" s="45" t="s">
        <v>114</v>
      </c>
      <c r="AE19" s="45" t="s">
        <v>114</v>
      </c>
      <c r="AF19" s="47" t="s">
        <v>127</v>
      </c>
      <c r="AG19" s="47" t="s">
        <v>127</v>
      </c>
      <c r="AH19" s="48">
        <v>0.48</v>
      </c>
      <c r="AI19" s="49">
        <v>1900.8</v>
      </c>
      <c r="AJ19" s="47" t="s">
        <v>131</v>
      </c>
      <c r="AK19" s="47" t="s">
        <v>126</v>
      </c>
      <c r="AL19" s="47" t="s">
        <v>127</v>
      </c>
      <c r="AM19" s="47" t="s">
        <v>127</v>
      </c>
      <c r="AN19" s="47" t="s">
        <v>127</v>
      </c>
      <c r="AO19" s="50" t="s">
        <v>114</v>
      </c>
      <c r="AP19" s="51">
        <v>1251374</v>
      </c>
      <c r="AQ19" s="52">
        <v>1.1877739984882842</v>
      </c>
      <c r="AR19" s="187">
        <f t="shared" si="2"/>
        <v>1486349.4995842781</v>
      </c>
      <c r="AS19" s="50"/>
      <c r="AT19" s="50"/>
      <c r="AU19" s="53"/>
      <c r="AV19" s="53"/>
      <c r="AW19" s="53"/>
      <c r="AX19" s="53"/>
      <c r="AY19" s="53" t="s">
        <v>127</v>
      </c>
      <c r="AZ19" s="54" t="s">
        <v>127</v>
      </c>
      <c r="BA19" s="47" t="s">
        <v>118</v>
      </c>
      <c r="BB19" s="47" t="s">
        <v>118</v>
      </c>
      <c r="BC19" s="53">
        <v>0</v>
      </c>
      <c r="BD19" s="47"/>
      <c r="BE19" s="47"/>
      <c r="BF19" s="47"/>
      <c r="BG19" s="47" t="s">
        <v>127</v>
      </c>
      <c r="BH19" s="50" t="s">
        <v>118</v>
      </c>
      <c r="BI19" s="55" t="s">
        <v>118</v>
      </c>
      <c r="BJ19" s="50">
        <v>1251374</v>
      </c>
      <c r="BK19" s="47"/>
      <c r="BL19" s="47"/>
      <c r="BM19" s="47"/>
      <c r="BN19" s="43"/>
      <c r="BO19" s="43" t="s">
        <v>115</v>
      </c>
      <c r="BP19" s="50" t="s">
        <v>114</v>
      </c>
      <c r="BQ19" s="43" t="s">
        <v>114</v>
      </c>
      <c r="BR19" s="188" t="str">
        <f t="shared" si="0"/>
        <v>N/A</v>
      </c>
      <c r="BS19" s="50" t="s">
        <v>114</v>
      </c>
      <c r="BT19" s="43"/>
      <c r="BU19" s="43" t="s">
        <v>126</v>
      </c>
      <c r="BV19" s="43" t="s">
        <v>126</v>
      </c>
      <c r="BW19" s="43" t="s">
        <v>126</v>
      </c>
      <c r="BX19" s="43" t="s">
        <v>126</v>
      </c>
      <c r="BY19" s="43" t="s">
        <v>126</v>
      </c>
      <c r="BZ19" s="43" t="s">
        <v>126</v>
      </c>
      <c r="CA19" s="43" t="s">
        <v>126</v>
      </c>
      <c r="CB19" s="56" t="s">
        <v>126</v>
      </c>
      <c r="CC19" s="43" t="s">
        <v>126</v>
      </c>
      <c r="CD19" s="47" t="s">
        <v>126</v>
      </c>
      <c r="CE19" s="47" t="s">
        <v>126</v>
      </c>
      <c r="CF19" s="43" t="s">
        <v>126</v>
      </c>
      <c r="CG19" s="47" t="s">
        <v>126</v>
      </c>
      <c r="CH19" s="47" t="s">
        <v>126</v>
      </c>
    </row>
    <row r="20" spans="2:86" ht="15.75">
      <c r="B20" s="41" t="s">
        <v>175</v>
      </c>
      <c r="C20" s="42" t="s">
        <v>177</v>
      </c>
      <c r="D20" s="43">
        <v>30276150</v>
      </c>
      <c r="E20" s="43" t="s">
        <v>177</v>
      </c>
      <c r="F20" s="43">
        <v>94536</v>
      </c>
      <c r="G20" s="43">
        <v>6001442602</v>
      </c>
      <c r="H20" s="43" t="s">
        <v>115</v>
      </c>
      <c r="I20" s="44">
        <v>4.9862041781631845E-2</v>
      </c>
      <c r="J20" s="43" t="s">
        <v>177</v>
      </c>
      <c r="K20" s="43" t="s">
        <v>123</v>
      </c>
      <c r="L20" s="43" t="s">
        <v>116</v>
      </c>
      <c r="M20" s="43" t="s">
        <v>116</v>
      </c>
      <c r="N20" s="43" t="s">
        <v>125</v>
      </c>
      <c r="O20" s="43">
        <v>43</v>
      </c>
      <c r="P20" s="43">
        <v>11</v>
      </c>
      <c r="Q20" s="43">
        <v>8</v>
      </c>
      <c r="R20" s="43">
        <v>3</v>
      </c>
      <c r="S20" s="43">
        <v>25</v>
      </c>
      <c r="T20" s="43" t="s">
        <v>126</v>
      </c>
      <c r="U20" s="43" t="s">
        <v>115</v>
      </c>
      <c r="V20" s="45">
        <v>37887</v>
      </c>
      <c r="W20" s="45">
        <v>38209</v>
      </c>
      <c r="X20" s="45">
        <v>38582</v>
      </c>
      <c r="Y20" s="45">
        <v>39212</v>
      </c>
      <c r="Z20" s="46">
        <v>2009</v>
      </c>
      <c r="AA20" s="45">
        <v>40253</v>
      </c>
      <c r="AB20" s="43" t="s">
        <v>114</v>
      </c>
      <c r="AC20" s="183">
        <f t="shared" si="1"/>
        <v>322</v>
      </c>
      <c r="AD20" s="45" t="s">
        <v>114</v>
      </c>
      <c r="AE20" s="45" t="s">
        <v>114</v>
      </c>
      <c r="AF20" s="47" t="s">
        <v>127</v>
      </c>
      <c r="AG20" s="47" t="s">
        <v>127</v>
      </c>
      <c r="AH20" s="48">
        <v>0.78</v>
      </c>
      <c r="AI20" s="49">
        <v>2270.4</v>
      </c>
      <c r="AJ20" s="47" t="s">
        <v>126</v>
      </c>
      <c r="AK20" s="47" t="s">
        <v>126</v>
      </c>
      <c r="AL20" s="47" t="s">
        <v>127</v>
      </c>
      <c r="AM20" s="47" t="s">
        <v>127</v>
      </c>
      <c r="AN20" s="47" t="s">
        <v>127</v>
      </c>
      <c r="AO20" s="50" t="s">
        <v>114</v>
      </c>
      <c r="AP20" s="51">
        <v>1916781.12</v>
      </c>
      <c r="AQ20" s="52">
        <v>1.2296786871474858</v>
      </c>
      <c r="AR20" s="187">
        <f t="shared" si="2"/>
        <v>2357024.8911906877</v>
      </c>
      <c r="AS20" s="50"/>
      <c r="AT20" s="50"/>
      <c r="AU20" s="53"/>
      <c r="AV20" s="53"/>
      <c r="AW20" s="53"/>
      <c r="AX20" s="53"/>
      <c r="AY20" s="53" t="s">
        <v>127</v>
      </c>
      <c r="AZ20" s="54" t="s">
        <v>127</v>
      </c>
      <c r="BA20" s="47" t="s">
        <v>118</v>
      </c>
      <c r="BB20" s="47" t="s">
        <v>118</v>
      </c>
      <c r="BC20" s="53">
        <v>0</v>
      </c>
      <c r="BD20" s="47"/>
      <c r="BE20" s="47"/>
      <c r="BF20" s="47"/>
      <c r="BG20" s="47" t="s">
        <v>126</v>
      </c>
      <c r="BH20" s="50" t="s">
        <v>118</v>
      </c>
      <c r="BI20" s="55" t="s">
        <v>118</v>
      </c>
      <c r="BJ20" s="50">
        <v>1916781.12</v>
      </c>
      <c r="BK20" s="47"/>
      <c r="BL20" s="47"/>
      <c r="BM20" s="47"/>
      <c r="BN20" s="43"/>
      <c r="BO20" s="43" t="s">
        <v>115</v>
      </c>
      <c r="BP20" s="50" t="s">
        <v>114</v>
      </c>
      <c r="BQ20" s="43" t="s">
        <v>114</v>
      </c>
      <c r="BR20" s="188" t="str">
        <f t="shared" si="0"/>
        <v>N/A</v>
      </c>
      <c r="BS20" s="50" t="s">
        <v>114</v>
      </c>
      <c r="BT20" s="43"/>
      <c r="BU20" s="43" t="s">
        <v>126</v>
      </c>
      <c r="BV20" s="43" t="s">
        <v>126</v>
      </c>
      <c r="BW20" s="43" t="s">
        <v>126</v>
      </c>
      <c r="BX20" s="43" t="s">
        <v>126</v>
      </c>
      <c r="BY20" s="43" t="s">
        <v>126</v>
      </c>
      <c r="BZ20" s="43" t="s">
        <v>126</v>
      </c>
      <c r="CA20" s="43" t="s">
        <v>126</v>
      </c>
      <c r="CB20" s="56" t="s">
        <v>126</v>
      </c>
      <c r="CC20" s="43" t="s">
        <v>126</v>
      </c>
      <c r="CD20" s="47" t="s">
        <v>126</v>
      </c>
      <c r="CE20" s="47" t="s">
        <v>126</v>
      </c>
      <c r="CF20" s="43" t="s">
        <v>126</v>
      </c>
      <c r="CG20" s="47" t="s">
        <v>126</v>
      </c>
      <c r="CH20" s="47" t="s">
        <v>126</v>
      </c>
    </row>
    <row r="21" spans="2:86" ht="15.75">
      <c r="B21" s="41" t="s">
        <v>175</v>
      </c>
      <c r="C21" s="42" t="s">
        <v>178</v>
      </c>
      <c r="D21" s="43">
        <v>30155281</v>
      </c>
      <c r="E21" s="43" t="s">
        <v>178</v>
      </c>
      <c r="F21" s="43">
        <v>94538</v>
      </c>
      <c r="G21" s="43">
        <v>6001442301</v>
      </c>
      <c r="H21" s="43" t="s">
        <v>115</v>
      </c>
      <c r="I21" s="44">
        <v>5.4922515952597992E-2</v>
      </c>
      <c r="J21" s="43" t="s">
        <v>178</v>
      </c>
      <c r="K21" s="43" t="s">
        <v>123</v>
      </c>
      <c r="L21" s="43" t="s">
        <v>116</v>
      </c>
      <c r="M21" s="43" t="s">
        <v>116</v>
      </c>
      <c r="N21" s="43" t="s">
        <v>125</v>
      </c>
      <c r="O21" s="43">
        <v>43</v>
      </c>
      <c r="P21" s="43">
        <v>11</v>
      </c>
      <c r="Q21" s="43">
        <v>8</v>
      </c>
      <c r="R21" s="43">
        <v>3</v>
      </c>
      <c r="S21" s="43">
        <v>25</v>
      </c>
      <c r="T21" s="43" t="s">
        <v>126</v>
      </c>
      <c r="U21" s="43" t="s">
        <v>115</v>
      </c>
      <c r="V21" s="45" t="s">
        <v>116</v>
      </c>
      <c r="W21" s="45">
        <v>37025</v>
      </c>
      <c r="X21" s="45">
        <v>37410</v>
      </c>
      <c r="Y21" s="45">
        <v>37566</v>
      </c>
      <c r="Z21" s="46">
        <v>2007</v>
      </c>
      <c r="AA21" s="45">
        <v>39294</v>
      </c>
      <c r="AB21" s="43" t="s">
        <v>114</v>
      </c>
      <c r="AC21" s="183" t="e">
        <f t="shared" si="1"/>
        <v>#VALUE!</v>
      </c>
      <c r="AD21" s="45" t="s">
        <v>114</v>
      </c>
      <c r="AE21" s="45" t="s">
        <v>114</v>
      </c>
      <c r="AF21" s="47" t="s">
        <v>127</v>
      </c>
      <c r="AG21" s="47" t="s">
        <v>127</v>
      </c>
      <c r="AH21" s="48">
        <v>1.42</v>
      </c>
      <c r="AI21" s="49">
        <v>4012.8</v>
      </c>
      <c r="AJ21" s="47" t="s">
        <v>126</v>
      </c>
      <c r="AK21" s="47" t="s">
        <v>126</v>
      </c>
      <c r="AL21" s="47" t="s">
        <v>127</v>
      </c>
      <c r="AM21" s="47" t="s">
        <v>127</v>
      </c>
      <c r="AN21" s="47" t="s">
        <v>127</v>
      </c>
      <c r="AO21" s="50" t="s">
        <v>114</v>
      </c>
      <c r="AP21" s="51">
        <v>1216245.94</v>
      </c>
      <c r="AQ21" s="52">
        <v>1.4305772275044633</v>
      </c>
      <c r="AR21" s="187">
        <f t="shared" si="2"/>
        <v>1739933.7448087598</v>
      </c>
      <c r="AS21" s="50"/>
      <c r="AT21" s="50"/>
      <c r="AU21" s="53"/>
      <c r="AV21" s="53"/>
      <c r="AW21" s="53"/>
      <c r="AX21" s="53"/>
      <c r="AY21" s="53" t="s">
        <v>127</v>
      </c>
      <c r="AZ21" s="54" t="s">
        <v>127</v>
      </c>
      <c r="BA21" s="47" t="s">
        <v>118</v>
      </c>
      <c r="BB21" s="47" t="s">
        <v>118</v>
      </c>
      <c r="BC21" s="53">
        <v>0</v>
      </c>
      <c r="BD21" s="47"/>
      <c r="BE21" s="47"/>
      <c r="BF21" s="47"/>
      <c r="BG21" s="47" t="s">
        <v>126</v>
      </c>
      <c r="BH21" s="50" t="s">
        <v>118</v>
      </c>
      <c r="BI21" s="55" t="s">
        <v>118</v>
      </c>
      <c r="BJ21" s="50">
        <v>1216245.94</v>
      </c>
      <c r="BK21" s="47"/>
      <c r="BL21" s="47"/>
      <c r="BM21" s="47"/>
      <c r="BN21" s="43"/>
      <c r="BO21" s="43" t="s">
        <v>115</v>
      </c>
      <c r="BP21" s="50" t="s">
        <v>114</v>
      </c>
      <c r="BQ21" s="43" t="s">
        <v>114</v>
      </c>
      <c r="BR21" s="188" t="str">
        <f t="shared" si="0"/>
        <v>N/A</v>
      </c>
      <c r="BS21" s="50" t="s">
        <v>114</v>
      </c>
      <c r="BT21" s="43"/>
      <c r="BU21" s="43" t="s">
        <v>126</v>
      </c>
      <c r="BV21" s="43" t="s">
        <v>126</v>
      </c>
      <c r="BW21" s="43" t="s">
        <v>126</v>
      </c>
      <c r="BX21" s="43" t="s">
        <v>126</v>
      </c>
      <c r="BY21" s="43" t="s">
        <v>126</v>
      </c>
      <c r="BZ21" s="43" t="s">
        <v>126</v>
      </c>
      <c r="CA21" s="43" t="s">
        <v>126</v>
      </c>
      <c r="CB21" s="56" t="s">
        <v>126</v>
      </c>
      <c r="CC21" s="43" t="s">
        <v>126</v>
      </c>
      <c r="CD21" s="47" t="s">
        <v>126</v>
      </c>
      <c r="CE21" s="47" t="s">
        <v>126</v>
      </c>
      <c r="CF21" s="43" t="s">
        <v>126</v>
      </c>
      <c r="CG21" s="47" t="s">
        <v>126</v>
      </c>
      <c r="CH21" s="47" t="s">
        <v>126</v>
      </c>
    </row>
    <row r="22" spans="2:86" ht="15.75">
      <c r="B22" s="41" t="s">
        <v>175</v>
      </c>
      <c r="C22" s="42" t="s">
        <v>179</v>
      </c>
      <c r="D22" s="43">
        <v>30242356</v>
      </c>
      <c r="E22" s="43" t="s">
        <v>179</v>
      </c>
      <c r="F22" s="43">
        <v>94539</v>
      </c>
      <c r="G22" s="43">
        <v>6001442200</v>
      </c>
      <c r="H22" s="43" t="s">
        <v>115</v>
      </c>
      <c r="I22" s="44">
        <v>2.4727272727272726E-2</v>
      </c>
      <c r="J22" s="43" t="s">
        <v>179</v>
      </c>
      <c r="K22" s="43" t="s">
        <v>123</v>
      </c>
      <c r="L22" s="43" t="s">
        <v>116</v>
      </c>
      <c r="M22" s="43" t="s">
        <v>116</v>
      </c>
      <c r="N22" s="43" t="s">
        <v>125</v>
      </c>
      <c r="O22" s="43">
        <v>43</v>
      </c>
      <c r="P22" s="43">
        <v>11</v>
      </c>
      <c r="Q22" s="43">
        <v>8</v>
      </c>
      <c r="R22" s="43">
        <v>3</v>
      </c>
      <c r="S22" s="43">
        <v>25</v>
      </c>
      <c r="T22" s="43" t="s">
        <v>159</v>
      </c>
      <c r="U22" s="43" t="s">
        <v>115</v>
      </c>
      <c r="V22" s="45" t="s">
        <v>116</v>
      </c>
      <c r="W22" s="45" t="s">
        <v>116</v>
      </c>
      <c r="X22" s="45" t="s">
        <v>116</v>
      </c>
      <c r="Y22" s="45">
        <v>38134</v>
      </c>
      <c r="Z22" s="46">
        <v>2008</v>
      </c>
      <c r="AA22" s="45">
        <v>39678</v>
      </c>
      <c r="AB22" s="43" t="s">
        <v>114</v>
      </c>
      <c r="AC22" s="183" t="e">
        <f t="shared" si="1"/>
        <v>#VALUE!</v>
      </c>
      <c r="AD22" s="45" t="s">
        <v>114</v>
      </c>
      <c r="AE22" s="45" t="s">
        <v>114</v>
      </c>
      <c r="AF22" s="47">
        <v>15</v>
      </c>
      <c r="AG22" s="47">
        <v>17</v>
      </c>
      <c r="AH22" s="48">
        <v>0.88</v>
      </c>
      <c r="AI22" s="49">
        <v>2851.2000000000003</v>
      </c>
      <c r="AJ22" s="47" t="s">
        <v>148</v>
      </c>
      <c r="AK22" s="47" t="s">
        <v>115</v>
      </c>
      <c r="AL22" s="47" t="s">
        <v>127</v>
      </c>
      <c r="AM22" s="47" t="s">
        <v>127</v>
      </c>
      <c r="AN22" s="47" t="s">
        <v>127</v>
      </c>
      <c r="AO22" s="50" t="s">
        <v>114</v>
      </c>
      <c r="AP22" s="51">
        <v>1087762.28</v>
      </c>
      <c r="AQ22" s="52">
        <v>1.305142782759227</v>
      </c>
      <c r="AR22" s="187">
        <f t="shared" si="2"/>
        <v>1419685.0890997215</v>
      </c>
      <c r="AS22" s="50"/>
      <c r="AT22" s="50"/>
      <c r="AU22" s="53"/>
      <c r="AV22" s="53"/>
      <c r="AW22" s="53"/>
      <c r="AX22" s="53"/>
      <c r="AY22" s="53">
        <v>0</v>
      </c>
      <c r="AZ22" s="54" t="s">
        <v>114</v>
      </c>
      <c r="BA22" s="47" t="s">
        <v>118</v>
      </c>
      <c r="BB22" s="47" t="s">
        <v>118</v>
      </c>
      <c r="BC22" s="53">
        <v>0</v>
      </c>
      <c r="BD22" s="47"/>
      <c r="BE22" s="47"/>
      <c r="BF22" s="47"/>
      <c r="BG22" s="47" t="s">
        <v>180</v>
      </c>
      <c r="BH22" s="50" t="s">
        <v>118</v>
      </c>
      <c r="BI22" s="55" t="s">
        <v>118</v>
      </c>
      <c r="BJ22" s="50">
        <v>1087762.28</v>
      </c>
      <c r="BK22" s="47"/>
      <c r="BL22" s="47"/>
      <c r="BM22" s="47"/>
      <c r="BN22" s="43"/>
      <c r="BO22" s="43" t="s">
        <v>115</v>
      </c>
      <c r="BP22" s="50" t="s">
        <v>114</v>
      </c>
      <c r="BQ22" s="43" t="s">
        <v>114</v>
      </c>
      <c r="BR22" s="188" t="str">
        <f t="shared" si="0"/>
        <v>N/A</v>
      </c>
      <c r="BS22" s="50" t="s">
        <v>114</v>
      </c>
      <c r="BT22" s="43"/>
      <c r="BU22" s="43" t="s">
        <v>115</v>
      </c>
      <c r="BV22" s="43" t="s">
        <v>115</v>
      </c>
      <c r="BW22" s="43" t="s">
        <v>115</v>
      </c>
      <c r="BX22" s="43" t="s">
        <v>115</v>
      </c>
      <c r="BY22" s="43" t="s">
        <v>115</v>
      </c>
      <c r="BZ22" s="43" t="s">
        <v>115</v>
      </c>
      <c r="CA22" s="43" t="s">
        <v>115</v>
      </c>
      <c r="CB22" s="56" t="s">
        <v>123</v>
      </c>
      <c r="CC22" s="43" t="s">
        <v>123</v>
      </c>
      <c r="CD22" s="47" t="s">
        <v>114</v>
      </c>
      <c r="CE22" s="47" t="s">
        <v>114</v>
      </c>
      <c r="CF22" s="43" t="s">
        <v>123</v>
      </c>
      <c r="CG22" s="47" t="s">
        <v>114</v>
      </c>
      <c r="CH22" s="47" t="s">
        <v>114</v>
      </c>
    </row>
    <row r="23" spans="2:86" ht="15.75">
      <c r="B23" s="41" t="s">
        <v>175</v>
      </c>
      <c r="C23" s="42" t="s">
        <v>181</v>
      </c>
      <c r="D23" s="43">
        <v>30242352</v>
      </c>
      <c r="E23" s="43" t="s">
        <v>182</v>
      </c>
      <c r="F23" s="43">
        <v>94539</v>
      </c>
      <c r="G23" s="43">
        <v>6001442200</v>
      </c>
      <c r="H23" s="43" t="s">
        <v>115</v>
      </c>
      <c r="I23" s="44">
        <v>2.4727272727272726E-2</v>
      </c>
      <c r="J23" s="43" t="s">
        <v>183</v>
      </c>
      <c r="K23" s="43" t="s">
        <v>123</v>
      </c>
      <c r="L23" s="43" t="s">
        <v>116</v>
      </c>
      <c r="M23" s="43" t="s">
        <v>184</v>
      </c>
      <c r="N23" s="43" t="s">
        <v>125</v>
      </c>
      <c r="O23" s="43">
        <v>43</v>
      </c>
      <c r="P23" s="43">
        <v>11</v>
      </c>
      <c r="Q23" s="43">
        <v>8</v>
      </c>
      <c r="R23" s="43">
        <v>3</v>
      </c>
      <c r="S23" s="43">
        <v>25</v>
      </c>
      <c r="T23" s="43" t="s">
        <v>126</v>
      </c>
      <c r="U23" s="43" t="s">
        <v>115</v>
      </c>
      <c r="V23" s="45" t="s">
        <v>116</v>
      </c>
      <c r="W23" s="45" t="s">
        <v>116</v>
      </c>
      <c r="X23" s="45" t="s">
        <v>116</v>
      </c>
      <c r="Y23" s="45">
        <v>40266</v>
      </c>
      <c r="Z23" s="46">
        <v>2015</v>
      </c>
      <c r="AA23" s="45">
        <v>42382</v>
      </c>
      <c r="AB23" s="43" t="s">
        <v>114</v>
      </c>
      <c r="AC23" s="183" t="e">
        <f t="shared" si="1"/>
        <v>#VALUE!</v>
      </c>
      <c r="AD23" s="45" t="s">
        <v>114</v>
      </c>
      <c r="AE23" s="45" t="s">
        <v>114</v>
      </c>
      <c r="AF23" s="47" t="s">
        <v>127</v>
      </c>
      <c r="AG23" s="47" t="s">
        <v>127</v>
      </c>
      <c r="AH23" s="48">
        <v>1.29</v>
      </c>
      <c r="AI23" s="49">
        <v>9028.7999999999993</v>
      </c>
      <c r="AJ23" s="47" t="s">
        <v>126</v>
      </c>
      <c r="AK23" s="47" t="s">
        <v>126</v>
      </c>
      <c r="AL23" s="47" t="s">
        <v>127</v>
      </c>
      <c r="AM23" s="47" t="s">
        <v>127</v>
      </c>
      <c r="AN23" s="47" t="s">
        <v>127</v>
      </c>
      <c r="AO23" s="50" t="s">
        <v>114</v>
      </c>
      <c r="AP23" s="51">
        <v>3501281.81</v>
      </c>
      <c r="AQ23" s="52">
        <v>1.0677231638418079</v>
      </c>
      <c r="AR23" s="187">
        <f t="shared" si="2"/>
        <v>3738399.6916749715</v>
      </c>
      <c r="AS23" s="50"/>
      <c r="AT23" s="50"/>
      <c r="AU23" s="53"/>
      <c r="AV23" s="53"/>
      <c r="AW23" s="53"/>
      <c r="AX23" s="53"/>
      <c r="AY23" s="53" t="s">
        <v>127</v>
      </c>
      <c r="AZ23" s="54" t="s">
        <v>127</v>
      </c>
      <c r="BA23" s="47" t="s">
        <v>118</v>
      </c>
      <c r="BB23" s="47" t="s">
        <v>118</v>
      </c>
      <c r="BC23" s="53">
        <v>0</v>
      </c>
      <c r="BD23" s="47"/>
      <c r="BE23" s="47"/>
      <c r="BF23" s="47"/>
      <c r="BG23" s="47" t="s">
        <v>127</v>
      </c>
      <c r="BH23" s="50" t="s">
        <v>118</v>
      </c>
      <c r="BI23" s="55" t="s">
        <v>118</v>
      </c>
      <c r="BJ23" s="50">
        <v>3501281.81</v>
      </c>
      <c r="BK23" s="47"/>
      <c r="BL23" s="47"/>
      <c r="BM23" s="47"/>
      <c r="BN23" s="43"/>
      <c r="BO23" s="43" t="s">
        <v>115</v>
      </c>
      <c r="BP23" s="50" t="s">
        <v>114</v>
      </c>
      <c r="BQ23" s="43" t="s">
        <v>114</v>
      </c>
      <c r="BR23" s="188" t="str">
        <f t="shared" si="0"/>
        <v>N/A</v>
      </c>
      <c r="BS23" s="50" t="s">
        <v>114</v>
      </c>
      <c r="BT23" s="43"/>
      <c r="BU23" s="43" t="s">
        <v>126</v>
      </c>
      <c r="BV23" s="43" t="s">
        <v>126</v>
      </c>
      <c r="BW23" s="43" t="s">
        <v>126</v>
      </c>
      <c r="BX23" s="43" t="s">
        <v>126</v>
      </c>
      <c r="BY23" s="43" t="s">
        <v>126</v>
      </c>
      <c r="BZ23" s="43" t="s">
        <v>126</v>
      </c>
      <c r="CA23" s="43" t="s">
        <v>126</v>
      </c>
      <c r="CB23" s="56" t="s">
        <v>126</v>
      </c>
      <c r="CC23" s="43" t="s">
        <v>126</v>
      </c>
      <c r="CD23" s="47" t="s">
        <v>126</v>
      </c>
      <c r="CE23" s="47" t="s">
        <v>126</v>
      </c>
      <c r="CF23" s="43" t="s">
        <v>126</v>
      </c>
      <c r="CG23" s="47" t="s">
        <v>126</v>
      </c>
      <c r="CH23" s="47" t="s">
        <v>126</v>
      </c>
    </row>
    <row r="24" spans="2:86" ht="47.25">
      <c r="B24" s="41" t="s">
        <v>175</v>
      </c>
      <c r="C24" s="42" t="s">
        <v>185</v>
      </c>
      <c r="D24" s="43" t="s">
        <v>186</v>
      </c>
      <c r="E24" s="43" t="s">
        <v>187</v>
      </c>
      <c r="F24" s="43">
        <v>94536</v>
      </c>
      <c r="G24" s="43">
        <v>6001441302</v>
      </c>
      <c r="H24" s="43" t="s">
        <v>115</v>
      </c>
      <c r="I24" s="44">
        <v>2.7012425715829281E-2</v>
      </c>
      <c r="J24" s="43" t="s">
        <v>188</v>
      </c>
      <c r="K24" s="43" t="s">
        <v>123</v>
      </c>
      <c r="L24" s="43" t="s">
        <v>136</v>
      </c>
      <c r="M24" s="43" t="s">
        <v>189</v>
      </c>
      <c r="N24" s="43" t="s">
        <v>115</v>
      </c>
      <c r="O24" s="43">
        <v>43</v>
      </c>
      <c r="P24" s="43">
        <v>11</v>
      </c>
      <c r="Q24" s="43">
        <v>8</v>
      </c>
      <c r="R24" s="43">
        <v>3</v>
      </c>
      <c r="S24" s="43">
        <v>25</v>
      </c>
      <c r="T24" s="43" t="s">
        <v>159</v>
      </c>
      <c r="U24" s="43" t="s">
        <v>115</v>
      </c>
      <c r="V24" s="45">
        <v>43207</v>
      </c>
      <c r="W24" s="45" t="s">
        <v>116</v>
      </c>
      <c r="X24" s="45" t="s">
        <v>116</v>
      </c>
      <c r="Y24" s="45" t="s">
        <v>116</v>
      </c>
      <c r="Z24" s="46" t="s">
        <v>116</v>
      </c>
      <c r="AA24" s="45" t="s">
        <v>114</v>
      </c>
      <c r="AB24" s="43" t="s">
        <v>114</v>
      </c>
      <c r="AC24" s="183" t="e">
        <f t="shared" si="1"/>
        <v>#VALUE!</v>
      </c>
      <c r="AD24" s="45">
        <v>0</v>
      </c>
      <c r="AE24" s="45" t="s">
        <v>114</v>
      </c>
      <c r="AF24" s="47">
        <v>0</v>
      </c>
      <c r="AG24" s="47">
        <v>0</v>
      </c>
      <c r="AH24" s="48" t="s">
        <v>138</v>
      </c>
      <c r="AI24" s="49" t="s">
        <v>138</v>
      </c>
      <c r="AJ24" s="47" t="s">
        <v>131</v>
      </c>
      <c r="AK24" s="47" t="s">
        <v>126</v>
      </c>
      <c r="AL24" s="47" t="s">
        <v>116</v>
      </c>
      <c r="AM24" s="47" t="s">
        <v>116</v>
      </c>
      <c r="AN24" s="47" t="s">
        <v>116</v>
      </c>
      <c r="AO24" s="50">
        <v>2133372.62</v>
      </c>
      <c r="AP24" s="51" t="s">
        <v>114</v>
      </c>
      <c r="AQ24" s="52" t="s">
        <v>116</v>
      </c>
      <c r="AR24" s="187" t="str">
        <f t="shared" si="2"/>
        <v>N/A</v>
      </c>
      <c r="AS24" s="50"/>
      <c r="AT24" s="50"/>
      <c r="AU24" s="53"/>
      <c r="AV24" s="53"/>
      <c r="AW24" s="53"/>
      <c r="AX24" s="53"/>
      <c r="AY24" s="53" t="s">
        <v>116</v>
      </c>
      <c r="AZ24" s="54" t="s">
        <v>116</v>
      </c>
      <c r="BA24" s="47"/>
      <c r="BB24" s="47"/>
      <c r="BC24" s="53"/>
      <c r="BD24" s="47"/>
      <c r="BE24" s="47"/>
      <c r="BF24" s="47"/>
      <c r="BG24" s="47" t="s">
        <v>165</v>
      </c>
      <c r="BH24" s="50"/>
      <c r="BI24" s="55"/>
      <c r="BJ24" s="50" t="s">
        <v>114</v>
      </c>
      <c r="BK24" s="47"/>
      <c r="BL24" s="47"/>
      <c r="BM24" s="47"/>
      <c r="BN24" s="43"/>
      <c r="BO24" s="43" t="s">
        <v>115</v>
      </c>
      <c r="BP24" s="50" t="s">
        <v>114</v>
      </c>
      <c r="BQ24" s="43" t="s">
        <v>114</v>
      </c>
      <c r="BR24" s="188" t="str">
        <f t="shared" si="0"/>
        <v>N/A</v>
      </c>
      <c r="BS24" s="50" t="s">
        <v>114</v>
      </c>
      <c r="BT24" s="43"/>
      <c r="BU24" s="43" t="s">
        <v>115</v>
      </c>
      <c r="BV24" s="43" t="s">
        <v>115</v>
      </c>
      <c r="BW24" s="43" t="s">
        <v>115</v>
      </c>
      <c r="BX24" s="43" t="s">
        <v>115</v>
      </c>
      <c r="BY24" s="43" t="s">
        <v>125</v>
      </c>
      <c r="BZ24" s="43" t="s">
        <v>115</v>
      </c>
      <c r="CA24" s="43" t="s">
        <v>115</v>
      </c>
      <c r="CB24" s="56" t="s">
        <v>166</v>
      </c>
      <c r="CC24" s="43" t="s">
        <v>123</v>
      </c>
      <c r="CD24" s="47" t="s">
        <v>114</v>
      </c>
      <c r="CE24" s="47" t="s">
        <v>114</v>
      </c>
      <c r="CF24" s="43" t="s">
        <v>115</v>
      </c>
      <c r="CG24" s="47" t="s">
        <v>114</v>
      </c>
      <c r="CH24" s="47" t="s">
        <v>114</v>
      </c>
    </row>
    <row r="25" spans="2:86" ht="47.25">
      <c r="B25" s="41" t="s">
        <v>175</v>
      </c>
      <c r="C25" s="42" t="s">
        <v>190</v>
      </c>
      <c r="D25" s="43" t="s">
        <v>186</v>
      </c>
      <c r="E25" s="43" t="s">
        <v>191</v>
      </c>
      <c r="F25" s="43">
        <v>94536</v>
      </c>
      <c r="G25" s="43">
        <v>6001441700</v>
      </c>
      <c r="H25" s="43" t="s">
        <v>115</v>
      </c>
      <c r="I25" s="44">
        <v>7.275416890801506E-2</v>
      </c>
      <c r="J25" s="43" t="s">
        <v>192</v>
      </c>
      <c r="K25" s="43" t="s">
        <v>123</v>
      </c>
      <c r="L25" s="43" t="s">
        <v>136</v>
      </c>
      <c r="M25" s="43" t="s">
        <v>193</v>
      </c>
      <c r="N25" s="43" t="s">
        <v>115</v>
      </c>
      <c r="O25" s="43">
        <v>43</v>
      </c>
      <c r="P25" s="43">
        <v>11</v>
      </c>
      <c r="Q25" s="43">
        <v>8</v>
      </c>
      <c r="R25" s="43">
        <v>3</v>
      </c>
      <c r="S25" s="43">
        <v>25</v>
      </c>
      <c r="T25" s="43" t="s">
        <v>194</v>
      </c>
      <c r="U25" s="43" t="s">
        <v>115</v>
      </c>
      <c r="V25" s="45">
        <v>43207</v>
      </c>
      <c r="W25" s="45" t="s">
        <v>116</v>
      </c>
      <c r="X25" s="45" t="s">
        <v>116</v>
      </c>
      <c r="Y25" s="45" t="s">
        <v>116</v>
      </c>
      <c r="Z25" s="46" t="s">
        <v>116</v>
      </c>
      <c r="AA25" s="45" t="s">
        <v>114</v>
      </c>
      <c r="AB25" s="43" t="s">
        <v>114</v>
      </c>
      <c r="AC25" s="183" t="e">
        <f t="shared" si="1"/>
        <v>#VALUE!</v>
      </c>
      <c r="AD25" s="45">
        <v>0</v>
      </c>
      <c r="AE25" s="45" t="s">
        <v>114</v>
      </c>
      <c r="AF25" s="47">
        <v>0</v>
      </c>
      <c r="AG25" s="47">
        <v>0</v>
      </c>
      <c r="AH25" s="48" t="s">
        <v>138</v>
      </c>
      <c r="AI25" s="49" t="s">
        <v>138</v>
      </c>
      <c r="AJ25" s="47" t="s">
        <v>148</v>
      </c>
      <c r="AK25" s="47" t="s">
        <v>126</v>
      </c>
      <c r="AL25" s="47" t="s">
        <v>116</v>
      </c>
      <c r="AM25" s="47" t="s">
        <v>116</v>
      </c>
      <c r="AN25" s="47" t="s">
        <v>116</v>
      </c>
      <c r="AO25" s="50">
        <v>1660709.48</v>
      </c>
      <c r="AP25" s="51" t="s">
        <v>114</v>
      </c>
      <c r="AQ25" s="52" t="s">
        <v>116</v>
      </c>
      <c r="AR25" s="187" t="str">
        <f t="shared" si="2"/>
        <v>N/A</v>
      </c>
      <c r="AS25" s="50"/>
      <c r="AT25" s="50"/>
      <c r="AU25" s="53"/>
      <c r="AV25" s="53"/>
      <c r="AW25" s="53"/>
      <c r="AX25" s="53"/>
      <c r="AY25" s="53" t="s">
        <v>116</v>
      </c>
      <c r="AZ25" s="54" t="s">
        <v>116</v>
      </c>
      <c r="BA25" s="47"/>
      <c r="BB25" s="47"/>
      <c r="BC25" s="53"/>
      <c r="BD25" s="47"/>
      <c r="BE25" s="47"/>
      <c r="BF25" s="47"/>
      <c r="BG25" s="47" t="s">
        <v>165</v>
      </c>
      <c r="BH25" s="50"/>
      <c r="BI25" s="55"/>
      <c r="BJ25" s="50" t="s">
        <v>114</v>
      </c>
      <c r="BK25" s="47"/>
      <c r="BL25" s="47"/>
      <c r="BM25" s="47"/>
      <c r="BN25" s="43"/>
      <c r="BO25" s="43" t="s">
        <v>115</v>
      </c>
      <c r="BP25" s="50" t="s">
        <v>114</v>
      </c>
      <c r="BQ25" s="43" t="s">
        <v>114</v>
      </c>
      <c r="BR25" s="188" t="str">
        <f t="shared" si="0"/>
        <v>N/A</v>
      </c>
      <c r="BS25" s="50" t="s">
        <v>114</v>
      </c>
      <c r="BT25" s="43"/>
      <c r="BU25" s="43" t="s">
        <v>115</v>
      </c>
      <c r="BV25" s="43" t="s">
        <v>115</v>
      </c>
      <c r="BW25" s="43" t="s">
        <v>115</v>
      </c>
      <c r="BX25" s="43" t="s">
        <v>115</v>
      </c>
      <c r="BY25" s="43" t="s">
        <v>125</v>
      </c>
      <c r="BZ25" s="43" t="s">
        <v>115</v>
      </c>
      <c r="CA25" s="43" t="s">
        <v>115</v>
      </c>
      <c r="CB25" s="56" t="s">
        <v>166</v>
      </c>
      <c r="CC25" s="43" t="s">
        <v>123</v>
      </c>
      <c r="CD25" s="47" t="s">
        <v>114</v>
      </c>
      <c r="CE25" s="47" t="s">
        <v>114</v>
      </c>
      <c r="CF25" s="43" t="s">
        <v>115</v>
      </c>
      <c r="CG25" s="47" t="s">
        <v>114</v>
      </c>
      <c r="CH25" s="47" t="s">
        <v>114</v>
      </c>
    </row>
    <row r="26" spans="2:86" ht="31.5">
      <c r="B26" s="41" t="s">
        <v>195</v>
      </c>
      <c r="C26" s="42" t="s">
        <v>196</v>
      </c>
      <c r="D26" s="43">
        <v>30677630</v>
      </c>
      <c r="E26" s="43" t="s">
        <v>114</v>
      </c>
      <c r="F26" s="43" t="s">
        <v>114</v>
      </c>
      <c r="G26" s="43" t="s">
        <v>114</v>
      </c>
      <c r="H26" s="43" t="s">
        <v>114</v>
      </c>
      <c r="I26" s="44" t="s">
        <v>114</v>
      </c>
      <c r="J26" s="43" t="s">
        <v>114</v>
      </c>
      <c r="K26" s="43" t="s">
        <v>114</v>
      </c>
      <c r="L26" s="43" t="s">
        <v>114</v>
      </c>
      <c r="M26" s="43" t="s">
        <v>114</v>
      </c>
      <c r="N26" s="43" t="s">
        <v>115</v>
      </c>
      <c r="O26" s="43">
        <v>43</v>
      </c>
      <c r="P26" s="43">
        <v>11</v>
      </c>
      <c r="Q26" s="43">
        <v>8</v>
      </c>
      <c r="R26" s="43">
        <v>3</v>
      </c>
      <c r="S26" s="43">
        <v>25</v>
      </c>
      <c r="T26" s="43" t="s">
        <v>114</v>
      </c>
      <c r="U26" s="43" t="s">
        <v>114</v>
      </c>
      <c r="V26" s="45">
        <v>39714</v>
      </c>
      <c r="W26" s="45" t="s">
        <v>116</v>
      </c>
      <c r="X26" s="45" t="s">
        <v>116</v>
      </c>
      <c r="Y26" s="45" t="s">
        <v>116</v>
      </c>
      <c r="Z26" s="46" t="s">
        <v>114</v>
      </c>
      <c r="AA26" s="45" t="s">
        <v>114</v>
      </c>
      <c r="AB26" s="43" t="s">
        <v>114</v>
      </c>
      <c r="AC26" s="183" t="e">
        <f t="shared" si="1"/>
        <v>#VALUE!</v>
      </c>
      <c r="AD26" s="45" t="s">
        <v>114</v>
      </c>
      <c r="AE26" s="45">
        <v>41217</v>
      </c>
      <c r="AF26" s="47" t="s">
        <v>114</v>
      </c>
      <c r="AG26" s="47" t="s">
        <v>114</v>
      </c>
      <c r="AH26" s="48" t="s">
        <v>117</v>
      </c>
      <c r="AI26" s="49" t="s">
        <v>117</v>
      </c>
      <c r="AJ26" s="47" t="s">
        <v>114</v>
      </c>
      <c r="AK26" s="47" t="s">
        <v>114</v>
      </c>
      <c r="AL26" s="47" t="s">
        <v>114</v>
      </c>
      <c r="AM26" s="47" t="s">
        <v>114</v>
      </c>
      <c r="AN26" s="47" t="s">
        <v>114</v>
      </c>
      <c r="AO26" s="50" t="s">
        <v>114</v>
      </c>
      <c r="AP26" s="51" t="s">
        <v>114</v>
      </c>
      <c r="AQ26" s="52" t="s">
        <v>114</v>
      </c>
      <c r="AR26" s="187" t="str">
        <f t="shared" si="2"/>
        <v>N/A</v>
      </c>
      <c r="AS26" s="50"/>
      <c r="AT26" s="50"/>
      <c r="AU26" s="53"/>
      <c r="AV26" s="53"/>
      <c r="AW26" s="53"/>
      <c r="AX26" s="53"/>
      <c r="AY26" s="53" t="s">
        <v>114</v>
      </c>
      <c r="AZ26" s="54" t="s">
        <v>114</v>
      </c>
      <c r="BA26" s="47" t="s">
        <v>118</v>
      </c>
      <c r="BB26" s="47" t="s">
        <v>118</v>
      </c>
      <c r="BC26" s="53">
        <v>0</v>
      </c>
      <c r="BD26" s="47"/>
      <c r="BE26" s="47"/>
      <c r="BF26" s="47"/>
      <c r="BG26" s="47" t="s">
        <v>119</v>
      </c>
      <c r="BH26" s="50" t="s">
        <v>118</v>
      </c>
      <c r="BI26" s="55" t="s">
        <v>118</v>
      </c>
      <c r="BJ26" s="50" t="s">
        <v>114</v>
      </c>
      <c r="BK26" s="47"/>
      <c r="BL26" s="47"/>
      <c r="BM26" s="47"/>
      <c r="BN26" s="43"/>
      <c r="BO26" s="43" t="s">
        <v>115</v>
      </c>
      <c r="BP26" s="50" t="s">
        <v>114</v>
      </c>
      <c r="BQ26" s="43" t="s">
        <v>114</v>
      </c>
      <c r="BR26" s="188" t="str">
        <f t="shared" si="0"/>
        <v>N/A</v>
      </c>
      <c r="BS26" s="50" t="s">
        <v>114</v>
      </c>
      <c r="BT26" s="43"/>
      <c r="BU26" s="43" t="s">
        <v>114</v>
      </c>
      <c r="BV26" s="43" t="s">
        <v>114</v>
      </c>
      <c r="BW26" s="43" t="s">
        <v>114</v>
      </c>
      <c r="BX26" s="43" t="s">
        <v>114</v>
      </c>
      <c r="BY26" s="43" t="s">
        <v>114</v>
      </c>
      <c r="BZ26" s="43" t="s">
        <v>114</v>
      </c>
      <c r="CA26" s="43" t="s">
        <v>114</v>
      </c>
      <c r="CB26" s="56" t="s">
        <v>114</v>
      </c>
      <c r="CC26" s="43" t="s">
        <v>114</v>
      </c>
      <c r="CD26" s="47" t="s">
        <v>114</v>
      </c>
      <c r="CE26" s="47" t="s">
        <v>114</v>
      </c>
      <c r="CF26" s="43" t="s">
        <v>114</v>
      </c>
      <c r="CG26" s="47" t="s">
        <v>114</v>
      </c>
      <c r="CH26" s="47" t="s">
        <v>114</v>
      </c>
    </row>
    <row r="27" spans="2:86" ht="31.5">
      <c r="B27" s="41" t="s">
        <v>195</v>
      </c>
      <c r="C27" s="42" t="s">
        <v>197</v>
      </c>
      <c r="D27" s="43">
        <v>30677789</v>
      </c>
      <c r="E27" s="43" t="s">
        <v>198</v>
      </c>
      <c r="F27" s="43">
        <v>94542</v>
      </c>
      <c r="G27" s="43">
        <v>6001436500</v>
      </c>
      <c r="H27" s="43" t="s">
        <v>115</v>
      </c>
      <c r="I27" s="44">
        <v>0.10648047130700415</v>
      </c>
      <c r="J27" s="43" t="s">
        <v>199</v>
      </c>
      <c r="K27" s="43" t="s">
        <v>123</v>
      </c>
      <c r="L27" s="43" t="s">
        <v>116</v>
      </c>
      <c r="M27" s="43" t="s">
        <v>200</v>
      </c>
      <c r="N27" s="43" t="s">
        <v>125</v>
      </c>
      <c r="O27" s="43">
        <v>43</v>
      </c>
      <c r="P27" s="43">
        <v>11</v>
      </c>
      <c r="Q27" s="43">
        <v>8</v>
      </c>
      <c r="R27" s="43">
        <v>3</v>
      </c>
      <c r="S27" s="43">
        <v>25</v>
      </c>
      <c r="T27" s="43" t="s">
        <v>130</v>
      </c>
      <c r="U27" s="43" t="s">
        <v>115</v>
      </c>
      <c r="V27" s="45">
        <v>36900</v>
      </c>
      <c r="W27" s="45">
        <v>39965</v>
      </c>
      <c r="X27" s="45">
        <v>40786</v>
      </c>
      <c r="Y27" s="45">
        <v>41087</v>
      </c>
      <c r="Z27" s="46">
        <v>2014</v>
      </c>
      <c r="AA27" s="45">
        <v>42019</v>
      </c>
      <c r="AB27" s="43" t="s">
        <v>114</v>
      </c>
      <c r="AC27" s="183">
        <f t="shared" si="1"/>
        <v>3065</v>
      </c>
      <c r="AD27" s="45" t="s">
        <v>114</v>
      </c>
      <c r="AE27" s="45" t="s">
        <v>114</v>
      </c>
      <c r="AF27" s="47">
        <v>95</v>
      </c>
      <c r="AG27" s="47" t="s">
        <v>127</v>
      </c>
      <c r="AH27" s="48">
        <v>3.48</v>
      </c>
      <c r="AI27" s="49">
        <v>9028.7999999999993</v>
      </c>
      <c r="AJ27" s="47" t="s">
        <v>131</v>
      </c>
      <c r="AK27" s="47" t="s">
        <v>125</v>
      </c>
      <c r="AL27" s="47" t="s">
        <v>127</v>
      </c>
      <c r="AM27" s="47" t="s">
        <v>127</v>
      </c>
      <c r="AN27" s="47" t="s">
        <v>127</v>
      </c>
      <c r="AO27" s="50" t="s">
        <v>114</v>
      </c>
      <c r="AP27" s="51">
        <v>7211391.0599999996</v>
      </c>
      <c r="AQ27" s="52">
        <v>1.0830822855575468</v>
      </c>
      <c r="AR27" s="187">
        <f t="shared" si="2"/>
        <v>7810529.91131406</v>
      </c>
      <c r="AS27" s="50"/>
      <c r="AT27" s="50"/>
      <c r="AU27" s="53"/>
      <c r="AV27" s="53"/>
      <c r="AW27" s="53"/>
      <c r="AX27" s="53"/>
      <c r="AY27" s="57" t="s">
        <v>201</v>
      </c>
      <c r="AZ27" s="54" t="s">
        <v>126</v>
      </c>
      <c r="BA27" s="47" t="s">
        <v>118</v>
      </c>
      <c r="BB27" s="47" t="s">
        <v>118</v>
      </c>
      <c r="BC27" s="53">
        <v>0</v>
      </c>
      <c r="BD27" s="47"/>
      <c r="BE27" s="47"/>
      <c r="BF27" s="47"/>
      <c r="BG27" s="47" t="s">
        <v>149</v>
      </c>
      <c r="BH27" s="50" t="s">
        <v>118</v>
      </c>
      <c r="BI27" s="55" t="s">
        <v>118</v>
      </c>
      <c r="BJ27" s="50">
        <v>7211391.0599999996</v>
      </c>
      <c r="BK27" s="47"/>
      <c r="BL27" s="47"/>
      <c r="BM27" s="47"/>
      <c r="BN27" s="43"/>
      <c r="BO27" s="43" t="s">
        <v>115</v>
      </c>
      <c r="BP27" s="50" t="s">
        <v>114</v>
      </c>
      <c r="BQ27" s="43" t="s">
        <v>114</v>
      </c>
      <c r="BR27" s="188" t="str">
        <f t="shared" si="0"/>
        <v>N/A</v>
      </c>
      <c r="BS27" s="50" t="s">
        <v>114</v>
      </c>
      <c r="BT27" s="43"/>
      <c r="BU27" s="43" t="s">
        <v>126</v>
      </c>
      <c r="BV27" s="43" t="s">
        <v>126</v>
      </c>
      <c r="BW27" s="43" t="s">
        <v>125</v>
      </c>
      <c r="BX27" s="43" t="s">
        <v>126</v>
      </c>
      <c r="BY27" s="43" t="s">
        <v>126</v>
      </c>
      <c r="BZ27" s="43" t="s">
        <v>126</v>
      </c>
      <c r="CA27" s="43" t="s">
        <v>126</v>
      </c>
      <c r="CB27" s="56" t="s">
        <v>126</v>
      </c>
      <c r="CC27" s="43" t="s">
        <v>126</v>
      </c>
      <c r="CD27" s="47" t="s">
        <v>126</v>
      </c>
      <c r="CE27" s="47" t="s">
        <v>126</v>
      </c>
      <c r="CF27" s="43" t="s">
        <v>126</v>
      </c>
      <c r="CG27" s="47" t="s">
        <v>126</v>
      </c>
      <c r="CH27" s="47" t="s">
        <v>126</v>
      </c>
    </row>
    <row r="28" spans="2:86" ht="47.25">
      <c r="B28" s="41" t="s">
        <v>195</v>
      </c>
      <c r="C28" s="42" t="s">
        <v>202</v>
      </c>
      <c r="D28" s="43">
        <v>30882110</v>
      </c>
      <c r="E28" s="43" t="s">
        <v>203</v>
      </c>
      <c r="F28" s="43">
        <v>94541</v>
      </c>
      <c r="G28" s="43">
        <v>6001435400</v>
      </c>
      <c r="H28" s="43" t="s">
        <v>115</v>
      </c>
      <c r="I28" s="44">
        <v>0.11658894070619587</v>
      </c>
      <c r="J28" s="43" t="s">
        <v>204</v>
      </c>
      <c r="K28" s="43" t="s">
        <v>123</v>
      </c>
      <c r="L28" s="43" t="s">
        <v>136</v>
      </c>
      <c r="M28" s="43" t="s">
        <v>205</v>
      </c>
      <c r="N28" s="43" t="s">
        <v>115</v>
      </c>
      <c r="O28" s="43">
        <v>43</v>
      </c>
      <c r="P28" s="43">
        <v>11</v>
      </c>
      <c r="Q28" s="43">
        <v>8</v>
      </c>
      <c r="R28" s="43">
        <v>3</v>
      </c>
      <c r="S28" s="43">
        <v>25</v>
      </c>
      <c r="T28" s="43" t="s">
        <v>126</v>
      </c>
      <c r="U28" s="43" t="s">
        <v>115</v>
      </c>
      <c r="V28" s="45">
        <v>40519</v>
      </c>
      <c r="W28" s="45" t="s">
        <v>116</v>
      </c>
      <c r="X28" s="45" t="s">
        <v>116</v>
      </c>
      <c r="Y28" s="45" t="s">
        <v>116</v>
      </c>
      <c r="Z28" s="46" t="s">
        <v>116</v>
      </c>
      <c r="AA28" s="45" t="s">
        <v>114</v>
      </c>
      <c r="AB28" s="43" t="s">
        <v>114</v>
      </c>
      <c r="AC28" s="183" t="e">
        <f t="shared" si="1"/>
        <v>#VALUE!</v>
      </c>
      <c r="AD28" s="45" t="s">
        <v>116</v>
      </c>
      <c r="AE28" s="45" t="s">
        <v>114</v>
      </c>
      <c r="AF28" s="47" t="s">
        <v>127</v>
      </c>
      <c r="AG28" s="47" t="s">
        <v>127</v>
      </c>
      <c r="AH28" s="48" t="s">
        <v>138</v>
      </c>
      <c r="AI28" s="49" t="s">
        <v>138</v>
      </c>
      <c r="AJ28" s="47" t="s">
        <v>126</v>
      </c>
      <c r="AK28" s="47" t="s">
        <v>126</v>
      </c>
      <c r="AL28" s="47" t="s">
        <v>116</v>
      </c>
      <c r="AM28" s="47" t="s">
        <v>116</v>
      </c>
      <c r="AN28" s="47" t="s">
        <v>116</v>
      </c>
      <c r="AO28" s="50" t="s">
        <v>114</v>
      </c>
      <c r="AP28" s="51" t="s">
        <v>114</v>
      </c>
      <c r="AQ28" s="52" t="s">
        <v>116</v>
      </c>
      <c r="AR28" s="187" t="str">
        <f t="shared" si="2"/>
        <v>N/A</v>
      </c>
      <c r="AS28" s="50"/>
      <c r="AT28" s="50"/>
      <c r="AU28" s="53"/>
      <c r="AV28" s="53"/>
      <c r="AW28" s="53"/>
      <c r="AX28" s="53"/>
      <c r="AY28" s="53" t="s">
        <v>116</v>
      </c>
      <c r="AZ28" s="54" t="s">
        <v>116</v>
      </c>
      <c r="BA28" s="47" t="s">
        <v>118</v>
      </c>
      <c r="BB28" s="47" t="s">
        <v>118</v>
      </c>
      <c r="BC28" s="53">
        <v>0</v>
      </c>
      <c r="BD28" s="47"/>
      <c r="BE28" s="47"/>
      <c r="BF28" s="47"/>
      <c r="BG28" s="47" t="s">
        <v>165</v>
      </c>
      <c r="BH28" s="50" t="s">
        <v>118</v>
      </c>
      <c r="BI28" s="55" t="s">
        <v>118</v>
      </c>
      <c r="BJ28" s="50" t="s">
        <v>114</v>
      </c>
      <c r="BK28" s="47"/>
      <c r="BL28" s="47"/>
      <c r="BM28" s="47"/>
      <c r="BN28" s="43"/>
      <c r="BO28" s="43" t="s">
        <v>115</v>
      </c>
      <c r="BP28" s="50" t="s">
        <v>114</v>
      </c>
      <c r="BQ28" s="43" t="s">
        <v>114</v>
      </c>
      <c r="BR28" s="188" t="str">
        <f t="shared" si="0"/>
        <v>N/A</v>
      </c>
      <c r="BS28" s="50" t="s">
        <v>114</v>
      </c>
      <c r="BT28" s="43"/>
      <c r="BU28" s="43" t="s">
        <v>115</v>
      </c>
      <c r="BV28" s="43" t="s">
        <v>115</v>
      </c>
      <c r="BW28" s="43" t="s">
        <v>115</v>
      </c>
      <c r="BX28" s="43" t="s">
        <v>115</v>
      </c>
      <c r="BY28" s="43" t="s">
        <v>125</v>
      </c>
      <c r="BZ28" s="43" t="s">
        <v>115</v>
      </c>
      <c r="CA28" s="43" t="s">
        <v>115</v>
      </c>
      <c r="CB28" s="56" t="s">
        <v>166</v>
      </c>
      <c r="CC28" s="43" t="s">
        <v>123</v>
      </c>
      <c r="CD28" s="47" t="s">
        <v>114</v>
      </c>
      <c r="CE28" s="47" t="s">
        <v>114</v>
      </c>
      <c r="CF28" s="43" t="s">
        <v>123</v>
      </c>
      <c r="CG28" s="47" t="s">
        <v>114</v>
      </c>
      <c r="CH28" s="47" t="s">
        <v>114</v>
      </c>
    </row>
    <row r="29" spans="2:86" ht="63">
      <c r="B29" s="41" t="s">
        <v>195</v>
      </c>
      <c r="C29" s="42" t="s">
        <v>206</v>
      </c>
      <c r="D29" s="43">
        <v>74011982</v>
      </c>
      <c r="E29" s="43" t="s">
        <v>207</v>
      </c>
      <c r="F29" s="43">
        <v>94544</v>
      </c>
      <c r="G29" s="43" t="s">
        <v>126</v>
      </c>
      <c r="H29" s="43" t="s">
        <v>126</v>
      </c>
      <c r="I29" s="44" t="s">
        <v>126</v>
      </c>
      <c r="J29" s="43" t="s">
        <v>208</v>
      </c>
      <c r="K29" s="43" t="s">
        <v>126</v>
      </c>
      <c r="L29" s="43" t="s">
        <v>136</v>
      </c>
      <c r="M29" s="43" t="s">
        <v>209</v>
      </c>
      <c r="N29" s="43" t="s">
        <v>115</v>
      </c>
      <c r="O29" s="43">
        <v>43</v>
      </c>
      <c r="P29" s="43">
        <v>11</v>
      </c>
      <c r="Q29" s="43">
        <v>8</v>
      </c>
      <c r="R29" s="43">
        <v>3</v>
      </c>
      <c r="S29" s="43">
        <v>25</v>
      </c>
      <c r="T29" s="43" t="s">
        <v>130</v>
      </c>
      <c r="U29" s="43" t="s">
        <v>126</v>
      </c>
      <c r="V29" s="45">
        <v>40519</v>
      </c>
      <c r="W29" s="45">
        <v>42921</v>
      </c>
      <c r="X29" s="45">
        <v>43472</v>
      </c>
      <c r="Y29" s="45">
        <v>43649</v>
      </c>
      <c r="Z29" s="46" t="s">
        <v>116</v>
      </c>
      <c r="AA29" s="45" t="s">
        <v>114</v>
      </c>
      <c r="AB29" s="43" t="s">
        <v>114</v>
      </c>
      <c r="AC29" s="183">
        <f t="shared" si="1"/>
        <v>2402</v>
      </c>
      <c r="AD29" s="45">
        <v>43633</v>
      </c>
      <c r="AE29" s="45" t="s">
        <v>114</v>
      </c>
      <c r="AF29" s="47" t="s">
        <v>116</v>
      </c>
      <c r="AG29" s="47" t="s">
        <v>116</v>
      </c>
      <c r="AH29" s="48" t="s">
        <v>138</v>
      </c>
      <c r="AI29" s="49" t="s">
        <v>138</v>
      </c>
      <c r="AJ29" s="47" t="s">
        <v>131</v>
      </c>
      <c r="AK29" s="47" t="s">
        <v>125</v>
      </c>
      <c r="AL29" s="47" t="s">
        <v>116</v>
      </c>
      <c r="AM29" s="47" t="s">
        <v>116</v>
      </c>
      <c r="AN29" s="47" t="s">
        <v>116</v>
      </c>
      <c r="AO29" s="50">
        <v>2760977.86</v>
      </c>
      <c r="AP29" s="51" t="s">
        <v>114</v>
      </c>
      <c r="AQ29" s="52" t="s">
        <v>116</v>
      </c>
      <c r="AR29" s="187" t="str">
        <f t="shared" si="2"/>
        <v>N/A</v>
      </c>
      <c r="AS29" s="50"/>
      <c r="AT29" s="50"/>
      <c r="AU29" s="53"/>
      <c r="AV29" s="53"/>
      <c r="AW29" s="53"/>
      <c r="AX29" s="53"/>
      <c r="AY29" s="53" t="s">
        <v>116</v>
      </c>
      <c r="AZ29" s="54" t="s">
        <v>116</v>
      </c>
      <c r="BA29" s="47" t="s">
        <v>118</v>
      </c>
      <c r="BB29" s="47" t="s">
        <v>118</v>
      </c>
      <c r="BC29" s="53">
        <v>0</v>
      </c>
      <c r="BD29" s="47"/>
      <c r="BE29" s="47"/>
      <c r="BF29" s="47"/>
      <c r="BG29" s="47" t="s">
        <v>139</v>
      </c>
      <c r="BH29" s="50" t="s">
        <v>118</v>
      </c>
      <c r="BI29" s="55" t="s">
        <v>118</v>
      </c>
      <c r="BJ29" s="50" t="s">
        <v>114</v>
      </c>
      <c r="BK29" s="47"/>
      <c r="BL29" s="47"/>
      <c r="BM29" s="47"/>
      <c r="BN29" s="43"/>
      <c r="BO29" s="43" t="s">
        <v>125</v>
      </c>
      <c r="BP29" s="50">
        <v>1249697</v>
      </c>
      <c r="BQ29" s="43" t="s">
        <v>210</v>
      </c>
      <c r="BR29" s="188" t="str">
        <f t="shared" si="0"/>
        <v>N/A</v>
      </c>
      <c r="BS29" s="50" t="s">
        <v>126</v>
      </c>
      <c r="BT29" s="56" t="s">
        <v>174</v>
      </c>
      <c r="BU29" s="43" t="s">
        <v>115</v>
      </c>
      <c r="BV29" s="43" t="s">
        <v>115</v>
      </c>
      <c r="BW29" s="43" t="s">
        <v>115</v>
      </c>
      <c r="BX29" s="43" t="s">
        <v>115</v>
      </c>
      <c r="BY29" s="43" t="s">
        <v>125</v>
      </c>
      <c r="BZ29" s="43" t="s">
        <v>115</v>
      </c>
      <c r="CA29" s="43" t="s">
        <v>115</v>
      </c>
      <c r="CB29" s="56" t="s">
        <v>166</v>
      </c>
      <c r="CC29" s="43" t="s">
        <v>123</v>
      </c>
      <c r="CD29" s="47" t="s">
        <v>114</v>
      </c>
      <c r="CE29" s="47" t="s">
        <v>114</v>
      </c>
      <c r="CF29" s="43" t="s">
        <v>123</v>
      </c>
      <c r="CG29" s="47" t="s">
        <v>114</v>
      </c>
      <c r="CH29" s="47" t="s">
        <v>114</v>
      </c>
    </row>
    <row r="30" spans="2:86" ht="31.5">
      <c r="B30" s="41" t="s">
        <v>195</v>
      </c>
      <c r="C30" s="42" t="s">
        <v>211</v>
      </c>
      <c r="D30" s="43">
        <v>30677628</v>
      </c>
      <c r="E30" s="43" t="s">
        <v>212</v>
      </c>
      <c r="F30" s="43">
        <v>94544</v>
      </c>
      <c r="G30" s="43">
        <v>6001435104</v>
      </c>
      <c r="H30" s="43" t="s">
        <v>115</v>
      </c>
      <c r="I30" s="44">
        <v>0.1357361963190184</v>
      </c>
      <c r="J30" s="43" t="s">
        <v>213</v>
      </c>
      <c r="K30" s="43" t="s">
        <v>123</v>
      </c>
      <c r="L30" s="43" t="s">
        <v>116</v>
      </c>
      <c r="M30" s="43" t="s">
        <v>214</v>
      </c>
      <c r="N30" s="43" t="s">
        <v>125</v>
      </c>
      <c r="O30" s="43">
        <v>43</v>
      </c>
      <c r="P30" s="43">
        <v>11</v>
      </c>
      <c r="Q30" s="43">
        <v>8</v>
      </c>
      <c r="R30" s="43">
        <v>3</v>
      </c>
      <c r="S30" s="43">
        <v>25</v>
      </c>
      <c r="T30" s="43" t="s">
        <v>130</v>
      </c>
      <c r="U30" s="43" t="s">
        <v>115</v>
      </c>
      <c r="V30" s="45">
        <v>39336</v>
      </c>
      <c r="W30" s="45">
        <v>40045</v>
      </c>
      <c r="X30" s="45">
        <v>41030</v>
      </c>
      <c r="Y30" s="45">
        <v>41087</v>
      </c>
      <c r="Z30" s="46">
        <v>2014</v>
      </c>
      <c r="AA30" s="45">
        <v>42019</v>
      </c>
      <c r="AB30" s="43" t="s">
        <v>114</v>
      </c>
      <c r="AC30" s="183">
        <f t="shared" si="1"/>
        <v>709</v>
      </c>
      <c r="AD30" s="45" t="s">
        <v>114</v>
      </c>
      <c r="AE30" s="45" t="s">
        <v>114</v>
      </c>
      <c r="AF30" s="47">
        <v>73</v>
      </c>
      <c r="AG30" s="47" t="s">
        <v>127</v>
      </c>
      <c r="AH30" s="48">
        <v>2.57</v>
      </c>
      <c r="AI30" s="49">
        <v>7180.8</v>
      </c>
      <c r="AJ30" s="47" t="s">
        <v>131</v>
      </c>
      <c r="AK30" s="47" t="s">
        <v>125</v>
      </c>
      <c r="AL30" s="47" t="s">
        <v>127</v>
      </c>
      <c r="AM30" s="47" t="s">
        <v>127</v>
      </c>
      <c r="AN30" s="47" t="s">
        <v>127</v>
      </c>
      <c r="AO30" s="50" t="s">
        <v>114</v>
      </c>
      <c r="AP30" s="51">
        <v>4975614.3099999996</v>
      </c>
      <c r="AQ30" s="52">
        <v>1.0830822855575468</v>
      </c>
      <c r="AR30" s="187">
        <f t="shared" si="2"/>
        <v>5388999.7189276358</v>
      </c>
      <c r="AS30" s="50"/>
      <c r="AT30" s="50"/>
      <c r="AU30" s="53"/>
      <c r="AV30" s="53"/>
      <c r="AW30" s="53"/>
      <c r="AX30" s="53"/>
      <c r="AY30" s="57" t="s">
        <v>215</v>
      </c>
      <c r="AZ30" s="54" t="s">
        <v>126</v>
      </c>
      <c r="BA30" s="47" t="s">
        <v>118</v>
      </c>
      <c r="BB30" s="47" t="s">
        <v>118</v>
      </c>
      <c r="BC30" s="53">
        <v>0</v>
      </c>
      <c r="BD30" s="47"/>
      <c r="BE30" s="47"/>
      <c r="BF30" s="47"/>
      <c r="BG30" s="47" t="s">
        <v>149</v>
      </c>
      <c r="BH30" s="50" t="s">
        <v>118</v>
      </c>
      <c r="BI30" s="55" t="s">
        <v>118</v>
      </c>
      <c r="BJ30" s="50">
        <v>4975614.3099999996</v>
      </c>
      <c r="BK30" s="47"/>
      <c r="BL30" s="47"/>
      <c r="BM30" s="47"/>
      <c r="BN30" s="43"/>
      <c r="BO30" s="43" t="s">
        <v>115</v>
      </c>
      <c r="BP30" s="50" t="s">
        <v>114</v>
      </c>
      <c r="BQ30" s="43" t="s">
        <v>114</v>
      </c>
      <c r="BR30" s="188" t="str">
        <f t="shared" si="0"/>
        <v>N/A</v>
      </c>
      <c r="BS30" s="50" t="s">
        <v>114</v>
      </c>
      <c r="BT30" s="43"/>
      <c r="BU30" s="43" t="s">
        <v>126</v>
      </c>
      <c r="BV30" s="43" t="s">
        <v>126</v>
      </c>
      <c r="BW30" s="43" t="s">
        <v>125</v>
      </c>
      <c r="BX30" s="43" t="s">
        <v>126</v>
      </c>
      <c r="BY30" s="43" t="s">
        <v>126</v>
      </c>
      <c r="BZ30" s="43" t="s">
        <v>126</v>
      </c>
      <c r="CA30" s="43" t="s">
        <v>126</v>
      </c>
      <c r="CB30" s="56" t="s">
        <v>126</v>
      </c>
      <c r="CC30" s="43" t="s">
        <v>126</v>
      </c>
      <c r="CD30" s="47" t="s">
        <v>126</v>
      </c>
      <c r="CE30" s="47" t="s">
        <v>126</v>
      </c>
      <c r="CF30" s="43" t="s">
        <v>126</v>
      </c>
      <c r="CG30" s="47" t="s">
        <v>126</v>
      </c>
      <c r="CH30" s="47" t="s">
        <v>126</v>
      </c>
    </row>
    <row r="31" spans="2:86" ht="15.75">
      <c r="B31" s="41" t="s">
        <v>195</v>
      </c>
      <c r="C31" s="42" t="s">
        <v>216</v>
      </c>
      <c r="D31" s="43">
        <v>30146944</v>
      </c>
      <c r="E31" s="43" t="s">
        <v>216</v>
      </c>
      <c r="F31" s="43">
        <v>94544</v>
      </c>
      <c r="G31" s="43">
        <v>6001437900</v>
      </c>
      <c r="H31" s="43" t="s">
        <v>115</v>
      </c>
      <c r="I31" s="44">
        <v>7.2284003421727971E-2</v>
      </c>
      <c r="J31" s="43" t="s">
        <v>216</v>
      </c>
      <c r="K31" s="43" t="s">
        <v>123</v>
      </c>
      <c r="L31" s="43" t="s">
        <v>116</v>
      </c>
      <c r="M31" s="43" t="s">
        <v>116</v>
      </c>
      <c r="N31" s="43" t="s">
        <v>125</v>
      </c>
      <c r="O31" s="43">
        <v>43</v>
      </c>
      <c r="P31" s="43">
        <v>11</v>
      </c>
      <c r="Q31" s="43">
        <v>8</v>
      </c>
      <c r="R31" s="43">
        <v>3</v>
      </c>
      <c r="S31" s="43">
        <v>25</v>
      </c>
      <c r="T31" s="43" t="s">
        <v>159</v>
      </c>
      <c r="U31" s="43" t="s">
        <v>115</v>
      </c>
      <c r="V31" s="45">
        <v>37306</v>
      </c>
      <c r="W31" s="45">
        <v>37400</v>
      </c>
      <c r="X31" s="45">
        <v>37761</v>
      </c>
      <c r="Y31" s="45">
        <v>39545</v>
      </c>
      <c r="Z31" s="46">
        <v>2012</v>
      </c>
      <c r="AA31" s="45">
        <v>41165</v>
      </c>
      <c r="AB31" s="43" t="s">
        <v>114</v>
      </c>
      <c r="AC31" s="183">
        <f t="shared" si="1"/>
        <v>94</v>
      </c>
      <c r="AD31" s="45" t="s">
        <v>114</v>
      </c>
      <c r="AE31" s="45" t="s">
        <v>114</v>
      </c>
      <c r="AF31" s="47" t="s">
        <v>127</v>
      </c>
      <c r="AG31" s="47" t="s">
        <v>127</v>
      </c>
      <c r="AH31" s="48">
        <v>2.1</v>
      </c>
      <c r="AI31" s="49">
        <v>5174.3999999999996</v>
      </c>
      <c r="AJ31" s="47" t="s">
        <v>131</v>
      </c>
      <c r="AK31" s="47" t="s">
        <v>126</v>
      </c>
      <c r="AL31" s="47" t="s">
        <v>127</v>
      </c>
      <c r="AM31" s="47" t="s">
        <v>127</v>
      </c>
      <c r="AN31" s="47" t="s">
        <v>127</v>
      </c>
      <c r="AO31" s="50" t="s">
        <v>114</v>
      </c>
      <c r="AP31" s="51">
        <v>3371422.79</v>
      </c>
      <c r="AQ31" s="52">
        <v>1.1210412930862721</v>
      </c>
      <c r="AR31" s="187">
        <f t="shared" si="2"/>
        <v>3779504.1640421273</v>
      </c>
      <c r="AS31" s="50"/>
      <c r="AT31" s="50"/>
      <c r="AU31" s="53"/>
      <c r="AV31" s="53"/>
      <c r="AW31" s="53"/>
      <c r="AX31" s="53"/>
      <c r="AY31" s="53" t="s">
        <v>127</v>
      </c>
      <c r="AZ31" s="54" t="s">
        <v>127</v>
      </c>
      <c r="BA31" s="47" t="s">
        <v>118</v>
      </c>
      <c r="BB31" s="47" t="s">
        <v>118</v>
      </c>
      <c r="BC31" s="53">
        <v>0</v>
      </c>
      <c r="BD31" s="47"/>
      <c r="BE31" s="47"/>
      <c r="BF31" s="47"/>
      <c r="BG31" s="47" t="s">
        <v>127</v>
      </c>
      <c r="BH31" s="50" t="s">
        <v>118</v>
      </c>
      <c r="BI31" s="55" t="s">
        <v>118</v>
      </c>
      <c r="BJ31" s="50">
        <v>3371422.79</v>
      </c>
      <c r="BK31" s="47"/>
      <c r="BL31" s="47"/>
      <c r="BM31" s="47"/>
      <c r="BN31" s="43"/>
      <c r="BO31" s="43" t="s">
        <v>115</v>
      </c>
      <c r="BP31" s="50" t="s">
        <v>114</v>
      </c>
      <c r="BQ31" s="43" t="s">
        <v>114</v>
      </c>
      <c r="BR31" s="188" t="str">
        <f t="shared" si="0"/>
        <v>N/A</v>
      </c>
      <c r="BS31" s="50" t="s">
        <v>114</v>
      </c>
      <c r="BT31" s="43"/>
      <c r="BU31" s="43" t="s">
        <v>126</v>
      </c>
      <c r="BV31" s="43" t="s">
        <v>126</v>
      </c>
      <c r="BW31" s="43" t="s">
        <v>126</v>
      </c>
      <c r="BX31" s="43" t="s">
        <v>126</v>
      </c>
      <c r="BY31" s="43" t="s">
        <v>126</v>
      </c>
      <c r="BZ31" s="43" t="s">
        <v>126</v>
      </c>
      <c r="CA31" s="43" t="s">
        <v>126</v>
      </c>
      <c r="CB31" s="56" t="s">
        <v>126</v>
      </c>
      <c r="CC31" s="43" t="s">
        <v>126</v>
      </c>
      <c r="CD31" s="47" t="s">
        <v>126</v>
      </c>
      <c r="CE31" s="47" t="s">
        <v>126</v>
      </c>
      <c r="CF31" s="43" t="s">
        <v>126</v>
      </c>
      <c r="CG31" s="47" t="s">
        <v>126</v>
      </c>
      <c r="CH31" s="47" t="s">
        <v>126</v>
      </c>
    </row>
    <row r="32" spans="2:86" ht="31.5">
      <c r="B32" s="41" t="s">
        <v>217</v>
      </c>
      <c r="C32" s="42" t="s">
        <v>218</v>
      </c>
      <c r="D32" s="43">
        <v>30647110</v>
      </c>
      <c r="E32" s="43" t="s">
        <v>114</v>
      </c>
      <c r="F32" s="43" t="s">
        <v>114</v>
      </c>
      <c r="G32" s="43" t="s">
        <v>114</v>
      </c>
      <c r="H32" s="43" t="s">
        <v>114</v>
      </c>
      <c r="I32" s="44" t="s">
        <v>114</v>
      </c>
      <c r="J32" s="43" t="s">
        <v>114</v>
      </c>
      <c r="K32" s="43" t="s">
        <v>114</v>
      </c>
      <c r="L32" s="43" t="s">
        <v>114</v>
      </c>
      <c r="M32" s="43" t="s">
        <v>114</v>
      </c>
      <c r="N32" s="43" t="s">
        <v>115</v>
      </c>
      <c r="O32" s="43">
        <v>43</v>
      </c>
      <c r="P32" s="43">
        <v>11</v>
      </c>
      <c r="Q32" s="43">
        <v>8</v>
      </c>
      <c r="R32" s="43">
        <v>3</v>
      </c>
      <c r="S32" s="43">
        <v>25</v>
      </c>
      <c r="T32" s="43" t="s">
        <v>114</v>
      </c>
      <c r="U32" s="43" t="s">
        <v>114</v>
      </c>
      <c r="V32" s="45">
        <v>39335</v>
      </c>
      <c r="W32" s="45" t="s">
        <v>116</v>
      </c>
      <c r="X32" s="45" t="s">
        <v>116</v>
      </c>
      <c r="Y32" s="45" t="s">
        <v>116</v>
      </c>
      <c r="Z32" s="46" t="s">
        <v>114</v>
      </c>
      <c r="AA32" s="45">
        <v>42019</v>
      </c>
      <c r="AB32" s="43" t="s">
        <v>114</v>
      </c>
      <c r="AC32" s="183" t="e">
        <f t="shared" si="1"/>
        <v>#VALUE!</v>
      </c>
      <c r="AD32" s="45" t="s">
        <v>114</v>
      </c>
      <c r="AE32" s="45">
        <v>41906</v>
      </c>
      <c r="AF32" s="47" t="s">
        <v>114</v>
      </c>
      <c r="AG32" s="47" t="s">
        <v>114</v>
      </c>
      <c r="AH32" s="48" t="s">
        <v>117</v>
      </c>
      <c r="AI32" s="49" t="s">
        <v>117</v>
      </c>
      <c r="AJ32" s="47" t="s">
        <v>114</v>
      </c>
      <c r="AK32" s="47" t="s">
        <v>114</v>
      </c>
      <c r="AL32" s="47" t="s">
        <v>114</v>
      </c>
      <c r="AM32" s="47" t="s">
        <v>114</v>
      </c>
      <c r="AN32" s="47" t="s">
        <v>114</v>
      </c>
      <c r="AO32" s="50" t="s">
        <v>114</v>
      </c>
      <c r="AP32" s="51">
        <v>103735.05</v>
      </c>
      <c r="AQ32" s="52">
        <v>1.0677231638418079</v>
      </c>
      <c r="AR32" s="187">
        <f t="shared" si="2"/>
        <v>110760.31578728814</v>
      </c>
      <c r="AS32" s="50"/>
      <c r="AT32" s="50"/>
      <c r="AU32" s="53"/>
      <c r="AV32" s="53"/>
      <c r="AW32" s="53"/>
      <c r="AX32" s="53"/>
      <c r="AY32" s="53" t="s">
        <v>114</v>
      </c>
      <c r="AZ32" s="54" t="s">
        <v>114</v>
      </c>
      <c r="BA32" s="47" t="s">
        <v>118</v>
      </c>
      <c r="BB32" s="47" t="s">
        <v>118</v>
      </c>
      <c r="BC32" s="53">
        <v>0</v>
      </c>
      <c r="BD32" s="47"/>
      <c r="BE32" s="47"/>
      <c r="BF32" s="47"/>
      <c r="BG32" s="47" t="s">
        <v>119</v>
      </c>
      <c r="BH32" s="50" t="s">
        <v>118</v>
      </c>
      <c r="BI32" s="55" t="s">
        <v>118</v>
      </c>
      <c r="BJ32" s="50">
        <v>103735.05</v>
      </c>
      <c r="BK32" s="47"/>
      <c r="BL32" s="47"/>
      <c r="BM32" s="47"/>
      <c r="BN32" s="43"/>
      <c r="BO32" s="43" t="s">
        <v>115</v>
      </c>
      <c r="BP32" s="50" t="s">
        <v>114</v>
      </c>
      <c r="BQ32" s="43" t="s">
        <v>114</v>
      </c>
      <c r="BR32" s="188" t="str">
        <f t="shared" si="0"/>
        <v>N/A</v>
      </c>
      <c r="BS32" s="50" t="s">
        <v>114</v>
      </c>
      <c r="BT32" s="43"/>
      <c r="BU32" s="43" t="s">
        <v>114</v>
      </c>
      <c r="BV32" s="43" t="s">
        <v>114</v>
      </c>
      <c r="BW32" s="43" t="s">
        <v>114</v>
      </c>
      <c r="BX32" s="43" t="s">
        <v>114</v>
      </c>
      <c r="BY32" s="43" t="s">
        <v>114</v>
      </c>
      <c r="BZ32" s="43" t="s">
        <v>114</v>
      </c>
      <c r="CA32" s="43" t="s">
        <v>114</v>
      </c>
      <c r="CB32" s="56" t="s">
        <v>114</v>
      </c>
      <c r="CC32" s="43" t="s">
        <v>114</v>
      </c>
      <c r="CD32" s="47" t="s">
        <v>114</v>
      </c>
      <c r="CE32" s="47" t="s">
        <v>114</v>
      </c>
      <c r="CF32" s="43" t="s">
        <v>114</v>
      </c>
      <c r="CG32" s="47" t="s">
        <v>114</v>
      </c>
      <c r="CH32" s="47" t="s">
        <v>114</v>
      </c>
    </row>
    <row r="33" spans="2:86" ht="15.75">
      <c r="B33" s="41" t="s">
        <v>217</v>
      </c>
      <c r="C33" s="42" t="s">
        <v>219</v>
      </c>
      <c r="D33" s="43">
        <v>30384525</v>
      </c>
      <c r="E33" s="43" t="s">
        <v>219</v>
      </c>
      <c r="F33" s="43">
        <v>94550</v>
      </c>
      <c r="G33" s="43">
        <v>6001451704</v>
      </c>
      <c r="H33" s="43" t="s">
        <v>115</v>
      </c>
      <c r="I33" s="44">
        <v>2.4499887615194425E-2</v>
      </c>
      <c r="J33" s="43" t="s">
        <v>219</v>
      </c>
      <c r="K33" s="43" t="s">
        <v>123</v>
      </c>
      <c r="L33" s="43" t="s">
        <v>116</v>
      </c>
      <c r="M33" s="43" t="s">
        <v>116</v>
      </c>
      <c r="N33" s="43" t="s">
        <v>125</v>
      </c>
      <c r="O33" s="43">
        <v>43</v>
      </c>
      <c r="P33" s="43">
        <v>11</v>
      </c>
      <c r="Q33" s="43">
        <v>8</v>
      </c>
      <c r="R33" s="43">
        <v>3</v>
      </c>
      <c r="S33" s="43">
        <v>25</v>
      </c>
      <c r="T33" s="43" t="s">
        <v>126</v>
      </c>
      <c r="U33" s="43" t="s">
        <v>115</v>
      </c>
      <c r="V33" s="45">
        <v>36262</v>
      </c>
      <c r="W33" s="45">
        <v>38174</v>
      </c>
      <c r="X33" s="45">
        <v>38509</v>
      </c>
      <c r="Y33" s="45">
        <v>38817</v>
      </c>
      <c r="Z33" s="46">
        <v>2007</v>
      </c>
      <c r="AA33" s="45">
        <v>39294</v>
      </c>
      <c r="AB33" s="43" t="s">
        <v>114</v>
      </c>
      <c r="AC33" s="183">
        <f t="shared" si="1"/>
        <v>1912</v>
      </c>
      <c r="AD33" s="45" t="s">
        <v>114</v>
      </c>
      <c r="AE33" s="45" t="s">
        <v>114</v>
      </c>
      <c r="AF33" s="47" t="s">
        <v>127</v>
      </c>
      <c r="AG33" s="47" t="s">
        <v>127</v>
      </c>
      <c r="AH33" s="48">
        <v>0.4</v>
      </c>
      <c r="AI33" s="49">
        <v>1372.8</v>
      </c>
      <c r="AJ33" s="47" t="s">
        <v>126</v>
      </c>
      <c r="AK33" s="47" t="s">
        <v>126</v>
      </c>
      <c r="AL33" s="47" t="s">
        <v>127</v>
      </c>
      <c r="AM33" s="47" t="s">
        <v>127</v>
      </c>
      <c r="AN33" s="47" t="s">
        <v>127</v>
      </c>
      <c r="AO33" s="50" t="s">
        <v>114</v>
      </c>
      <c r="AP33" s="51">
        <v>637872.59</v>
      </c>
      <c r="AQ33" s="52">
        <v>1.4305772275044633</v>
      </c>
      <c r="AR33" s="187">
        <f t="shared" si="2"/>
        <v>912526.00130329118</v>
      </c>
      <c r="AS33" s="50"/>
      <c r="AT33" s="50"/>
      <c r="AU33" s="53"/>
      <c r="AV33" s="53"/>
      <c r="AW33" s="53"/>
      <c r="AX33" s="53"/>
      <c r="AY33" s="53" t="s">
        <v>127</v>
      </c>
      <c r="AZ33" s="54" t="s">
        <v>127</v>
      </c>
      <c r="BA33" s="47" t="s">
        <v>118</v>
      </c>
      <c r="BB33" s="47" t="s">
        <v>118</v>
      </c>
      <c r="BC33" s="53">
        <v>0</v>
      </c>
      <c r="BD33" s="47"/>
      <c r="BE33" s="47"/>
      <c r="BF33" s="47"/>
      <c r="BG33" s="47" t="s">
        <v>126</v>
      </c>
      <c r="BH33" s="50" t="s">
        <v>118</v>
      </c>
      <c r="BI33" s="55" t="s">
        <v>118</v>
      </c>
      <c r="BJ33" s="50">
        <v>637872.59</v>
      </c>
      <c r="BK33" s="47"/>
      <c r="BL33" s="47"/>
      <c r="BM33" s="47"/>
      <c r="BN33" s="43"/>
      <c r="BO33" s="43" t="s">
        <v>115</v>
      </c>
      <c r="BP33" s="50" t="s">
        <v>114</v>
      </c>
      <c r="BQ33" s="43" t="s">
        <v>114</v>
      </c>
      <c r="BR33" s="188" t="str">
        <f t="shared" si="0"/>
        <v>N/A</v>
      </c>
      <c r="BS33" s="50" t="s">
        <v>114</v>
      </c>
      <c r="BT33" s="43"/>
      <c r="BU33" s="43" t="s">
        <v>126</v>
      </c>
      <c r="BV33" s="43" t="s">
        <v>126</v>
      </c>
      <c r="BW33" s="43" t="s">
        <v>126</v>
      </c>
      <c r="BX33" s="43" t="s">
        <v>126</v>
      </c>
      <c r="BY33" s="43" t="s">
        <v>126</v>
      </c>
      <c r="BZ33" s="43" t="s">
        <v>126</v>
      </c>
      <c r="CA33" s="43" t="s">
        <v>126</v>
      </c>
      <c r="CB33" s="56" t="s">
        <v>126</v>
      </c>
      <c r="CC33" s="43" t="s">
        <v>126</v>
      </c>
      <c r="CD33" s="47" t="s">
        <v>126</v>
      </c>
      <c r="CE33" s="47" t="s">
        <v>126</v>
      </c>
      <c r="CF33" s="43" t="s">
        <v>126</v>
      </c>
      <c r="CG33" s="47" t="s">
        <v>126</v>
      </c>
      <c r="CH33" s="47" t="s">
        <v>126</v>
      </c>
    </row>
    <row r="34" spans="2:86" ht="15.75">
      <c r="B34" s="41" t="s">
        <v>217</v>
      </c>
      <c r="C34" s="42" t="s">
        <v>220</v>
      </c>
      <c r="D34" s="43">
        <v>31064287</v>
      </c>
      <c r="E34" s="43" t="s">
        <v>221</v>
      </c>
      <c r="F34" s="43">
        <v>94550</v>
      </c>
      <c r="G34" s="43">
        <v>6001451703</v>
      </c>
      <c r="H34" s="43" t="s">
        <v>115</v>
      </c>
      <c r="I34" s="44">
        <v>1.9694221300855144E-2</v>
      </c>
      <c r="J34" s="43" t="s">
        <v>222</v>
      </c>
      <c r="K34" s="43" t="s">
        <v>123</v>
      </c>
      <c r="L34" s="43" t="s">
        <v>136</v>
      </c>
      <c r="M34" s="43" t="s">
        <v>223</v>
      </c>
      <c r="N34" s="43" t="s">
        <v>125</v>
      </c>
      <c r="O34" s="43">
        <v>43</v>
      </c>
      <c r="P34" s="43">
        <v>11</v>
      </c>
      <c r="Q34" s="43">
        <v>8</v>
      </c>
      <c r="R34" s="43">
        <v>3</v>
      </c>
      <c r="S34" s="43">
        <v>25</v>
      </c>
      <c r="T34" s="43" t="s">
        <v>159</v>
      </c>
      <c r="U34" s="43" t="s">
        <v>115</v>
      </c>
      <c r="V34" s="45">
        <v>41694</v>
      </c>
      <c r="W34" s="45">
        <v>41760</v>
      </c>
      <c r="X34" s="45">
        <v>42964</v>
      </c>
      <c r="Y34" s="45">
        <v>43068</v>
      </c>
      <c r="Z34" s="46">
        <v>2018</v>
      </c>
      <c r="AA34" s="45">
        <v>43396</v>
      </c>
      <c r="AB34" s="43" t="s">
        <v>114</v>
      </c>
      <c r="AC34" s="183">
        <f t="shared" si="1"/>
        <v>66</v>
      </c>
      <c r="AD34" s="45" t="s">
        <v>114</v>
      </c>
      <c r="AE34" s="45" t="s">
        <v>114</v>
      </c>
      <c r="AF34" s="47">
        <v>24</v>
      </c>
      <c r="AG34" s="47">
        <v>3</v>
      </c>
      <c r="AH34" s="48">
        <v>1.08132808</v>
      </c>
      <c r="AI34" s="49">
        <v>5709.4122624000001</v>
      </c>
      <c r="AJ34" s="47" t="s">
        <v>148</v>
      </c>
      <c r="AK34" s="47" t="s">
        <v>125</v>
      </c>
      <c r="AL34" s="47" t="s">
        <v>127</v>
      </c>
      <c r="AM34" s="47" t="s">
        <v>127</v>
      </c>
      <c r="AN34" s="47" t="s">
        <v>127</v>
      </c>
      <c r="AO34" s="50" t="s">
        <v>114</v>
      </c>
      <c r="AP34" s="51">
        <v>1781725</v>
      </c>
      <c r="AQ34" s="52" t="s">
        <v>116</v>
      </c>
      <c r="AR34" s="187">
        <f t="shared" si="2"/>
        <v>1781725</v>
      </c>
      <c r="AS34" s="50"/>
      <c r="AT34" s="50"/>
      <c r="AU34" s="53"/>
      <c r="AV34" s="53"/>
      <c r="AW34" s="53"/>
      <c r="AX34" s="53"/>
      <c r="AY34" s="53">
        <v>0</v>
      </c>
      <c r="AZ34" s="54" t="s">
        <v>114</v>
      </c>
      <c r="BA34" s="47" t="s">
        <v>118</v>
      </c>
      <c r="BB34" s="47" t="s">
        <v>118</v>
      </c>
      <c r="BC34" s="53">
        <v>0</v>
      </c>
      <c r="BD34" s="47"/>
      <c r="BE34" s="47"/>
      <c r="BF34" s="47"/>
      <c r="BG34" s="47" t="s">
        <v>132</v>
      </c>
      <c r="BH34" s="50" t="s">
        <v>118</v>
      </c>
      <c r="BI34" s="55" t="s">
        <v>118</v>
      </c>
      <c r="BJ34" s="50">
        <v>1781725</v>
      </c>
      <c r="BK34" s="47"/>
      <c r="BL34" s="47"/>
      <c r="BM34" s="47"/>
      <c r="BN34" s="43"/>
      <c r="BO34" s="43" t="s">
        <v>115</v>
      </c>
      <c r="BP34" s="50" t="s">
        <v>114</v>
      </c>
      <c r="BQ34" s="43" t="s">
        <v>114</v>
      </c>
      <c r="BR34" s="188" t="str">
        <f t="shared" si="0"/>
        <v>N/A</v>
      </c>
      <c r="BS34" s="50" t="s">
        <v>114</v>
      </c>
      <c r="BT34" s="43"/>
      <c r="BU34" s="43" t="s">
        <v>115</v>
      </c>
      <c r="BV34" s="43" t="s">
        <v>125</v>
      </c>
      <c r="BW34" s="43" t="s">
        <v>115</v>
      </c>
      <c r="BX34" s="43" t="s">
        <v>115</v>
      </c>
      <c r="BY34" s="43" t="s">
        <v>115</v>
      </c>
      <c r="BZ34" s="43" t="s">
        <v>115</v>
      </c>
      <c r="CA34" s="43" t="s">
        <v>115</v>
      </c>
      <c r="CB34" s="56" t="s">
        <v>123</v>
      </c>
      <c r="CC34" s="43" t="s">
        <v>123</v>
      </c>
      <c r="CD34" s="47" t="s">
        <v>114</v>
      </c>
      <c r="CE34" s="47" t="s">
        <v>114</v>
      </c>
      <c r="CF34" s="43" t="s">
        <v>123</v>
      </c>
      <c r="CG34" s="47" t="s">
        <v>114</v>
      </c>
      <c r="CH34" s="47" t="s">
        <v>114</v>
      </c>
    </row>
    <row r="35" spans="2:86" ht="47.25">
      <c r="B35" s="41" t="s">
        <v>224</v>
      </c>
      <c r="C35" s="42" t="s">
        <v>225</v>
      </c>
      <c r="D35" s="43" t="s">
        <v>186</v>
      </c>
      <c r="E35" s="43" t="s">
        <v>226</v>
      </c>
      <c r="F35" s="43">
        <v>94560</v>
      </c>
      <c r="G35" s="43">
        <v>6001444400</v>
      </c>
      <c r="H35" s="43" t="s">
        <v>115</v>
      </c>
      <c r="I35" s="44">
        <v>7.3328118889323432E-2</v>
      </c>
      <c r="J35" s="43" t="s">
        <v>227</v>
      </c>
      <c r="K35" s="43" t="s">
        <v>123</v>
      </c>
      <c r="L35" s="43" t="s">
        <v>136</v>
      </c>
      <c r="M35" s="43" t="s">
        <v>228</v>
      </c>
      <c r="N35" s="43" t="s">
        <v>115</v>
      </c>
      <c r="O35" s="43">
        <v>43</v>
      </c>
      <c r="P35" s="43">
        <v>11</v>
      </c>
      <c r="Q35" s="43">
        <v>8</v>
      </c>
      <c r="R35" s="43">
        <v>3</v>
      </c>
      <c r="S35" s="43">
        <v>25</v>
      </c>
      <c r="T35" s="43" t="s">
        <v>194</v>
      </c>
      <c r="U35" s="43" t="s">
        <v>115</v>
      </c>
      <c r="V35" s="45">
        <v>43671</v>
      </c>
      <c r="W35" s="45" t="s">
        <v>116</v>
      </c>
      <c r="X35" s="45" t="s">
        <v>116</v>
      </c>
      <c r="Y35" s="45" t="s">
        <v>116</v>
      </c>
      <c r="Z35" s="46" t="s">
        <v>116</v>
      </c>
      <c r="AA35" s="45" t="s">
        <v>114</v>
      </c>
      <c r="AB35" s="43" t="s">
        <v>114</v>
      </c>
      <c r="AC35" s="183" t="e">
        <f t="shared" si="1"/>
        <v>#VALUE!</v>
      </c>
      <c r="AD35" s="45">
        <v>0</v>
      </c>
      <c r="AE35" s="45" t="s">
        <v>114</v>
      </c>
      <c r="AF35" s="47">
        <v>0</v>
      </c>
      <c r="AG35" s="47">
        <v>0</v>
      </c>
      <c r="AH35" s="48" t="s">
        <v>138</v>
      </c>
      <c r="AI35" s="49" t="s">
        <v>138</v>
      </c>
      <c r="AJ35" s="47" t="s">
        <v>148</v>
      </c>
      <c r="AK35" s="47" t="s">
        <v>126</v>
      </c>
      <c r="AL35" s="47" t="s">
        <v>116</v>
      </c>
      <c r="AM35" s="47" t="s">
        <v>116</v>
      </c>
      <c r="AN35" s="47" t="s">
        <v>116</v>
      </c>
      <c r="AO35" s="50">
        <v>1748975.56</v>
      </c>
      <c r="AP35" s="51" t="s">
        <v>114</v>
      </c>
      <c r="AQ35" s="52" t="s">
        <v>116</v>
      </c>
      <c r="AR35" s="187" t="str">
        <f t="shared" si="2"/>
        <v>N/A</v>
      </c>
      <c r="AS35" s="50"/>
      <c r="AT35" s="50"/>
      <c r="AU35" s="53"/>
      <c r="AV35" s="53"/>
      <c r="AW35" s="53"/>
      <c r="AX35" s="53"/>
      <c r="AY35" s="53" t="s">
        <v>116</v>
      </c>
      <c r="AZ35" s="54" t="s">
        <v>116</v>
      </c>
      <c r="BA35" s="47"/>
      <c r="BB35" s="47"/>
      <c r="BC35" s="53"/>
      <c r="BD35" s="47"/>
      <c r="BE35" s="47"/>
      <c r="BF35" s="47"/>
      <c r="BG35" s="47" t="s">
        <v>165</v>
      </c>
      <c r="BH35" s="50"/>
      <c r="BI35" s="55"/>
      <c r="BJ35" s="50" t="s">
        <v>114</v>
      </c>
      <c r="BK35" s="47"/>
      <c r="BL35" s="47"/>
      <c r="BM35" s="47"/>
      <c r="BN35" s="43"/>
      <c r="BO35" s="43" t="s">
        <v>115</v>
      </c>
      <c r="BP35" s="50" t="s">
        <v>114</v>
      </c>
      <c r="BQ35" s="43" t="s">
        <v>114</v>
      </c>
      <c r="BR35" s="188" t="str">
        <f t="shared" si="0"/>
        <v>N/A</v>
      </c>
      <c r="BS35" s="50" t="s">
        <v>114</v>
      </c>
      <c r="BT35" s="43"/>
      <c r="BU35" s="43" t="s">
        <v>115</v>
      </c>
      <c r="BV35" s="43" t="s">
        <v>115</v>
      </c>
      <c r="BW35" s="43" t="s">
        <v>115</v>
      </c>
      <c r="BX35" s="43" t="s">
        <v>115</v>
      </c>
      <c r="BY35" s="43" t="s">
        <v>125</v>
      </c>
      <c r="BZ35" s="43" t="s">
        <v>115</v>
      </c>
      <c r="CA35" s="43" t="s">
        <v>115</v>
      </c>
      <c r="CB35" s="56" t="s">
        <v>166</v>
      </c>
      <c r="CC35" s="43" t="s">
        <v>123</v>
      </c>
      <c r="CD35" s="47" t="s">
        <v>114</v>
      </c>
      <c r="CE35" s="47" t="s">
        <v>114</v>
      </c>
      <c r="CF35" s="43" t="s">
        <v>115</v>
      </c>
      <c r="CG35" s="47" t="s">
        <v>114</v>
      </c>
      <c r="CH35" s="47" t="s">
        <v>114</v>
      </c>
    </row>
    <row r="36" spans="2:86" ht="15.75">
      <c r="B36" s="41" t="s">
        <v>229</v>
      </c>
      <c r="C36" s="42" t="s">
        <v>230</v>
      </c>
      <c r="D36" s="43">
        <v>30215963</v>
      </c>
      <c r="E36" s="43" t="s">
        <v>230</v>
      </c>
      <c r="F36" s="43">
        <v>94605</v>
      </c>
      <c r="G36" s="43">
        <v>6001410100</v>
      </c>
      <c r="H36" s="43" t="s">
        <v>115</v>
      </c>
      <c r="I36" s="44">
        <v>0.15918536990856194</v>
      </c>
      <c r="J36" s="43" t="s">
        <v>230</v>
      </c>
      <c r="K36" s="43" t="s">
        <v>123</v>
      </c>
      <c r="L36" s="43" t="s">
        <v>116</v>
      </c>
      <c r="M36" s="43" t="s">
        <v>116</v>
      </c>
      <c r="N36" s="43" t="s">
        <v>125</v>
      </c>
      <c r="O36" s="43">
        <v>43</v>
      </c>
      <c r="P36" s="43">
        <v>11</v>
      </c>
      <c r="Q36" s="43">
        <v>8</v>
      </c>
      <c r="R36" s="43">
        <v>3</v>
      </c>
      <c r="S36" s="43">
        <v>25</v>
      </c>
      <c r="T36" s="43" t="s">
        <v>126</v>
      </c>
      <c r="U36" s="43" t="s">
        <v>115</v>
      </c>
      <c r="V36" s="45" t="s">
        <v>116</v>
      </c>
      <c r="W36" s="45" t="s">
        <v>116</v>
      </c>
      <c r="X36" s="45" t="s">
        <v>116</v>
      </c>
      <c r="Y36" s="45">
        <v>39220</v>
      </c>
      <c r="Z36" s="46">
        <v>2012</v>
      </c>
      <c r="AA36" s="45">
        <v>41165</v>
      </c>
      <c r="AB36" s="43" t="s">
        <v>114</v>
      </c>
      <c r="AC36" s="183" t="e">
        <f t="shared" si="1"/>
        <v>#VALUE!</v>
      </c>
      <c r="AD36" s="45" t="s">
        <v>114</v>
      </c>
      <c r="AE36" s="45" t="s">
        <v>114</v>
      </c>
      <c r="AF36" s="47" t="s">
        <v>127</v>
      </c>
      <c r="AG36" s="47" t="s">
        <v>127</v>
      </c>
      <c r="AH36" s="48">
        <v>2.77</v>
      </c>
      <c r="AI36" s="49">
        <v>7814.4</v>
      </c>
      <c r="AJ36" s="47" t="s">
        <v>126</v>
      </c>
      <c r="AK36" s="47" t="s">
        <v>126</v>
      </c>
      <c r="AL36" s="47" t="s">
        <v>127</v>
      </c>
      <c r="AM36" s="47" t="s">
        <v>127</v>
      </c>
      <c r="AN36" s="47" t="s">
        <v>127</v>
      </c>
      <c r="AO36" s="50" t="s">
        <v>114</v>
      </c>
      <c r="AP36" s="51">
        <v>4295231.71</v>
      </c>
      <c r="AQ36" s="52">
        <v>1.1210412930862721</v>
      </c>
      <c r="AR36" s="187">
        <f t="shared" si="2"/>
        <v>4815132.1102835592</v>
      </c>
      <c r="AS36" s="50"/>
      <c r="AT36" s="50"/>
      <c r="AU36" s="53"/>
      <c r="AV36" s="53"/>
      <c r="AW36" s="53"/>
      <c r="AX36" s="53"/>
      <c r="AY36" s="53" t="s">
        <v>127</v>
      </c>
      <c r="AZ36" s="54" t="s">
        <v>127</v>
      </c>
      <c r="BA36" s="47" t="s">
        <v>118</v>
      </c>
      <c r="BB36" s="47" t="s">
        <v>118</v>
      </c>
      <c r="BC36" s="53">
        <v>0</v>
      </c>
      <c r="BD36" s="47"/>
      <c r="BE36" s="47"/>
      <c r="BF36" s="47"/>
      <c r="BG36" s="47" t="s">
        <v>126</v>
      </c>
      <c r="BH36" s="50" t="s">
        <v>118</v>
      </c>
      <c r="BI36" s="55" t="s">
        <v>118</v>
      </c>
      <c r="BJ36" s="50">
        <v>4295231.71</v>
      </c>
      <c r="BK36" s="47"/>
      <c r="BL36" s="47"/>
      <c r="BM36" s="47"/>
      <c r="BN36" s="43"/>
      <c r="BO36" s="43" t="s">
        <v>115</v>
      </c>
      <c r="BP36" s="50" t="s">
        <v>114</v>
      </c>
      <c r="BQ36" s="43" t="s">
        <v>114</v>
      </c>
      <c r="BR36" s="188" t="str">
        <f t="shared" si="0"/>
        <v>N/A</v>
      </c>
      <c r="BS36" s="50" t="s">
        <v>114</v>
      </c>
      <c r="BT36" s="43"/>
      <c r="BU36" s="43" t="s">
        <v>126</v>
      </c>
      <c r="BV36" s="43" t="s">
        <v>126</v>
      </c>
      <c r="BW36" s="43" t="s">
        <v>126</v>
      </c>
      <c r="BX36" s="43" t="s">
        <v>126</v>
      </c>
      <c r="BY36" s="43" t="s">
        <v>126</v>
      </c>
      <c r="BZ36" s="43" t="s">
        <v>126</v>
      </c>
      <c r="CA36" s="43" t="s">
        <v>126</v>
      </c>
      <c r="CB36" s="56" t="s">
        <v>126</v>
      </c>
      <c r="CC36" s="43" t="s">
        <v>126</v>
      </c>
      <c r="CD36" s="47" t="s">
        <v>126</v>
      </c>
      <c r="CE36" s="47" t="s">
        <v>126</v>
      </c>
      <c r="CF36" s="43" t="s">
        <v>126</v>
      </c>
      <c r="CG36" s="47" t="s">
        <v>126</v>
      </c>
      <c r="CH36" s="47" t="s">
        <v>126</v>
      </c>
    </row>
    <row r="37" spans="2:86" ht="15.75">
      <c r="B37" s="41" t="s">
        <v>229</v>
      </c>
      <c r="C37" s="42" t="s">
        <v>231</v>
      </c>
      <c r="D37" s="43">
        <v>30240908</v>
      </c>
      <c r="E37" s="43" t="s">
        <v>231</v>
      </c>
      <c r="F37" s="43">
        <v>94605</v>
      </c>
      <c r="G37" s="43">
        <v>6001409800</v>
      </c>
      <c r="H37" s="43" t="s">
        <v>115</v>
      </c>
      <c r="I37" s="44">
        <v>0.11776931070315207</v>
      </c>
      <c r="J37" s="43" t="s">
        <v>231</v>
      </c>
      <c r="K37" s="43" t="s">
        <v>123</v>
      </c>
      <c r="L37" s="43" t="s">
        <v>116</v>
      </c>
      <c r="M37" s="43" t="s">
        <v>116</v>
      </c>
      <c r="N37" s="43" t="s">
        <v>125</v>
      </c>
      <c r="O37" s="43">
        <v>43</v>
      </c>
      <c r="P37" s="43">
        <v>11</v>
      </c>
      <c r="Q37" s="43">
        <v>8</v>
      </c>
      <c r="R37" s="43">
        <v>3</v>
      </c>
      <c r="S37" s="43">
        <v>25</v>
      </c>
      <c r="T37" s="43" t="s">
        <v>126</v>
      </c>
      <c r="U37" s="43" t="s">
        <v>115</v>
      </c>
      <c r="V37" s="45">
        <v>37159</v>
      </c>
      <c r="W37" s="45">
        <v>37292</v>
      </c>
      <c r="X37" s="45">
        <v>38275</v>
      </c>
      <c r="Y37" s="45">
        <v>39303</v>
      </c>
      <c r="Z37" s="46">
        <v>2012</v>
      </c>
      <c r="AA37" s="45">
        <v>41165</v>
      </c>
      <c r="AB37" s="43" t="s">
        <v>114</v>
      </c>
      <c r="AC37" s="183">
        <f t="shared" si="1"/>
        <v>133</v>
      </c>
      <c r="AD37" s="45" t="s">
        <v>114</v>
      </c>
      <c r="AE37" s="45" t="s">
        <v>114</v>
      </c>
      <c r="AF37" s="47" t="s">
        <v>127</v>
      </c>
      <c r="AG37" s="47" t="s">
        <v>127</v>
      </c>
      <c r="AH37" s="48">
        <v>2.34</v>
      </c>
      <c r="AI37" s="49">
        <v>6969.6</v>
      </c>
      <c r="AJ37" s="47" t="s">
        <v>126</v>
      </c>
      <c r="AK37" s="47" t="s">
        <v>126</v>
      </c>
      <c r="AL37" s="47" t="s">
        <v>127</v>
      </c>
      <c r="AM37" s="47" t="s">
        <v>127</v>
      </c>
      <c r="AN37" s="47" t="s">
        <v>127</v>
      </c>
      <c r="AO37" s="50" t="s">
        <v>114</v>
      </c>
      <c r="AP37" s="51">
        <v>4043229.39</v>
      </c>
      <c r="AQ37" s="52">
        <v>1.1210412930862721</v>
      </c>
      <c r="AR37" s="187">
        <f t="shared" si="2"/>
        <v>4532627.1036100192</v>
      </c>
      <c r="AS37" s="50"/>
      <c r="AT37" s="50"/>
      <c r="AU37" s="53"/>
      <c r="AV37" s="53"/>
      <c r="AW37" s="53"/>
      <c r="AX37" s="53"/>
      <c r="AY37" s="53" t="s">
        <v>127</v>
      </c>
      <c r="AZ37" s="54" t="s">
        <v>127</v>
      </c>
      <c r="BA37" s="47" t="s">
        <v>118</v>
      </c>
      <c r="BB37" s="47" t="s">
        <v>118</v>
      </c>
      <c r="BC37" s="53">
        <v>0</v>
      </c>
      <c r="BD37" s="47"/>
      <c r="BE37" s="47"/>
      <c r="BF37" s="47"/>
      <c r="BG37" s="47" t="s">
        <v>126</v>
      </c>
      <c r="BH37" s="50" t="s">
        <v>118</v>
      </c>
      <c r="BI37" s="55" t="s">
        <v>118</v>
      </c>
      <c r="BJ37" s="50">
        <v>4043229.39</v>
      </c>
      <c r="BK37" s="47"/>
      <c r="BL37" s="47"/>
      <c r="BM37" s="47"/>
      <c r="BN37" s="43"/>
      <c r="BO37" s="43" t="s">
        <v>115</v>
      </c>
      <c r="BP37" s="50" t="s">
        <v>114</v>
      </c>
      <c r="BQ37" s="43" t="s">
        <v>114</v>
      </c>
      <c r="BR37" s="188" t="str">
        <f t="shared" si="0"/>
        <v>N/A</v>
      </c>
      <c r="BS37" s="50" t="s">
        <v>114</v>
      </c>
      <c r="BT37" s="43"/>
      <c r="BU37" s="43" t="s">
        <v>126</v>
      </c>
      <c r="BV37" s="43" t="s">
        <v>126</v>
      </c>
      <c r="BW37" s="43" t="s">
        <v>126</v>
      </c>
      <c r="BX37" s="43" t="s">
        <v>126</v>
      </c>
      <c r="BY37" s="43" t="s">
        <v>126</v>
      </c>
      <c r="BZ37" s="43" t="s">
        <v>126</v>
      </c>
      <c r="CA37" s="43" t="s">
        <v>126</v>
      </c>
      <c r="CB37" s="56" t="s">
        <v>126</v>
      </c>
      <c r="CC37" s="43" t="s">
        <v>126</v>
      </c>
      <c r="CD37" s="47" t="s">
        <v>126</v>
      </c>
      <c r="CE37" s="47" t="s">
        <v>126</v>
      </c>
      <c r="CF37" s="43" t="s">
        <v>126</v>
      </c>
      <c r="CG37" s="47" t="s">
        <v>126</v>
      </c>
      <c r="CH37" s="47" t="s">
        <v>126</v>
      </c>
    </row>
    <row r="38" spans="2:86" ht="15.75">
      <c r="B38" s="41" t="s">
        <v>229</v>
      </c>
      <c r="C38" s="42" t="s">
        <v>232</v>
      </c>
      <c r="D38" s="43">
        <v>30240911</v>
      </c>
      <c r="E38" s="43" t="s">
        <v>232</v>
      </c>
      <c r="F38" s="43">
        <v>94605</v>
      </c>
      <c r="G38" s="43">
        <v>6001408300</v>
      </c>
      <c r="H38" s="43" t="s">
        <v>115</v>
      </c>
      <c r="I38" s="44">
        <v>0.10151187904967603</v>
      </c>
      <c r="J38" s="43" t="s">
        <v>232</v>
      </c>
      <c r="K38" s="43" t="s">
        <v>123</v>
      </c>
      <c r="L38" s="43" t="s">
        <v>116</v>
      </c>
      <c r="M38" s="43" t="s">
        <v>116</v>
      </c>
      <c r="N38" s="43" t="s">
        <v>125</v>
      </c>
      <c r="O38" s="43">
        <v>43</v>
      </c>
      <c r="P38" s="43">
        <v>11</v>
      </c>
      <c r="Q38" s="43">
        <v>8</v>
      </c>
      <c r="R38" s="43">
        <v>3</v>
      </c>
      <c r="S38" s="43">
        <v>25</v>
      </c>
      <c r="T38" s="43" t="s">
        <v>126</v>
      </c>
      <c r="U38" s="43" t="s">
        <v>115</v>
      </c>
      <c r="V38" s="45">
        <v>37159</v>
      </c>
      <c r="W38" s="45">
        <v>37280</v>
      </c>
      <c r="X38" s="45">
        <v>38880</v>
      </c>
      <c r="Y38" s="45">
        <v>39566</v>
      </c>
      <c r="Z38" s="46">
        <v>2012</v>
      </c>
      <c r="AA38" s="45">
        <v>41165</v>
      </c>
      <c r="AB38" s="43" t="s">
        <v>114</v>
      </c>
      <c r="AC38" s="183">
        <f t="shared" si="1"/>
        <v>121</v>
      </c>
      <c r="AD38" s="45" t="s">
        <v>114</v>
      </c>
      <c r="AE38" s="45" t="s">
        <v>114</v>
      </c>
      <c r="AF38" s="47" t="s">
        <v>127</v>
      </c>
      <c r="AG38" s="47" t="s">
        <v>127</v>
      </c>
      <c r="AH38" s="48">
        <v>2.5</v>
      </c>
      <c r="AI38" s="49">
        <v>4963.2</v>
      </c>
      <c r="AJ38" s="47" t="s">
        <v>126</v>
      </c>
      <c r="AK38" s="47" t="s">
        <v>126</v>
      </c>
      <c r="AL38" s="47" t="s">
        <v>127</v>
      </c>
      <c r="AM38" s="47" t="s">
        <v>127</v>
      </c>
      <c r="AN38" s="47" t="s">
        <v>127</v>
      </c>
      <c r="AO38" s="50" t="s">
        <v>114</v>
      </c>
      <c r="AP38" s="51">
        <v>4966230.4000000004</v>
      </c>
      <c r="AQ38" s="52">
        <v>1.1210412930862721</v>
      </c>
      <c r="AR38" s="187">
        <f t="shared" si="2"/>
        <v>5567349.3493803544</v>
      </c>
      <c r="AS38" s="50"/>
      <c r="AT38" s="50"/>
      <c r="AU38" s="53"/>
      <c r="AV38" s="53"/>
      <c r="AW38" s="53"/>
      <c r="AX38" s="53"/>
      <c r="AY38" s="53" t="s">
        <v>127</v>
      </c>
      <c r="AZ38" s="54" t="s">
        <v>127</v>
      </c>
      <c r="BA38" s="47" t="s">
        <v>118</v>
      </c>
      <c r="BB38" s="47" t="s">
        <v>118</v>
      </c>
      <c r="BC38" s="53">
        <v>0</v>
      </c>
      <c r="BD38" s="47"/>
      <c r="BE38" s="47"/>
      <c r="BF38" s="47"/>
      <c r="BG38" s="47" t="s">
        <v>126</v>
      </c>
      <c r="BH38" s="50" t="s">
        <v>118</v>
      </c>
      <c r="BI38" s="55" t="s">
        <v>118</v>
      </c>
      <c r="BJ38" s="50">
        <v>4966230.4000000004</v>
      </c>
      <c r="BK38" s="47"/>
      <c r="BL38" s="47"/>
      <c r="BM38" s="47"/>
      <c r="BN38" s="43"/>
      <c r="BO38" s="43" t="s">
        <v>115</v>
      </c>
      <c r="BP38" s="50" t="s">
        <v>114</v>
      </c>
      <c r="BQ38" s="43" t="s">
        <v>114</v>
      </c>
      <c r="BR38" s="188" t="str">
        <f t="shared" si="0"/>
        <v>N/A</v>
      </c>
      <c r="BS38" s="50" t="s">
        <v>114</v>
      </c>
      <c r="BT38" s="43"/>
      <c r="BU38" s="43" t="s">
        <v>126</v>
      </c>
      <c r="BV38" s="43" t="s">
        <v>126</v>
      </c>
      <c r="BW38" s="43" t="s">
        <v>126</v>
      </c>
      <c r="BX38" s="43" t="s">
        <v>126</v>
      </c>
      <c r="BY38" s="43" t="s">
        <v>126</v>
      </c>
      <c r="BZ38" s="43" t="s">
        <v>126</v>
      </c>
      <c r="CA38" s="43" t="s">
        <v>126</v>
      </c>
      <c r="CB38" s="56" t="s">
        <v>126</v>
      </c>
      <c r="CC38" s="43" t="s">
        <v>126</v>
      </c>
      <c r="CD38" s="47" t="s">
        <v>126</v>
      </c>
      <c r="CE38" s="47" t="s">
        <v>126</v>
      </c>
      <c r="CF38" s="43" t="s">
        <v>126</v>
      </c>
      <c r="CG38" s="47" t="s">
        <v>126</v>
      </c>
      <c r="CH38" s="47" t="s">
        <v>126</v>
      </c>
    </row>
    <row r="39" spans="2:86" ht="15.75">
      <c r="B39" s="41" t="s">
        <v>229</v>
      </c>
      <c r="C39" s="42" t="s">
        <v>233</v>
      </c>
      <c r="D39" s="43">
        <v>30618097</v>
      </c>
      <c r="E39" s="43" t="s">
        <v>233</v>
      </c>
      <c r="F39" s="43">
        <v>94611</v>
      </c>
      <c r="G39" s="43">
        <v>6001404600</v>
      </c>
      <c r="H39" s="43" t="s">
        <v>115</v>
      </c>
      <c r="I39" s="44">
        <v>1.1256604640477832E-2</v>
      </c>
      <c r="J39" s="43" t="s">
        <v>234</v>
      </c>
      <c r="K39" s="43" t="s">
        <v>235</v>
      </c>
      <c r="L39" s="43" t="s">
        <v>136</v>
      </c>
      <c r="M39" s="43" t="s">
        <v>236</v>
      </c>
      <c r="N39" s="43" t="s">
        <v>125</v>
      </c>
      <c r="O39" s="43">
        <v>43</v>
      </c>
      <c r="P39" s="43">
        <v>11</v>
      </c>
      <c r="Q39" s="43">
        <v>8</v>
      </c>
      <c r="R39" s="43">
        <v>3</v>
      </c>
      <c r="S39" s="43">
        <v>25</v>
      </c>
      <c r="T39" s="43" t="s">
        <v>159</v>
      </c>
      <c r="U39" s="43" t="s">
        <v>115</v>
      </c>
      <c r="V39" s="45">
        <v>36648</v>
      </c>
      <c r="W39" s="45">
        <v>39632</v>
      </c>
      <c r="X39" s="45">
        <v>40918</v>
      </c>
      <c r="Y39" s="45">
        <v>41432</v>
      </c>
      <c r="Z39" s="46">
        <v>2017</v>
      </c>
      <c r="AA39" s="45">
        <v>42933</v>
      </c>
      <c r="AB39" s="43" t="s">
        <v>114</v>
      </c>
      <c r="AC39" s="183">
        <f t="shared" si="1"/>
        <v>2984</v>
      </c>
      <c r="AD39" s="45" t="s">
        <v>114</v>
      </c>
      <c r="AE39" s="45" t="s">
        <v>114</v>
      </c>
      <c r="AF39" s="47">
        <v>137</v>
      </c>
      <c r="AG39" s="47">
        <v>2236</v>
      </c>
      <c r="AH39" s="48">
        <v>4.5599999999999996</v>
      </c>
      <c r="AI39" s="49">
        <v>15153.6</v>
      </c>
      <c r="AJ39" s="47" t="s">
        <v>148</v>
      </c>
      <c r="AK39" s="47" t="s">
        <v>125</v>
      </c>
      <c r="AL39" s="47" t="s">
        <v>127</v>
      </c>
      <c r="AM39" s="47" t="s">
        <v>127</v>
      </c>
      <c r="AN39" s="47" t="s">
        <v>127</v>
      </c>
      <c r="AO39" s="50" t="s">
        <v>114</v>
      </c>
      <c r="AP39" s="51">
        <v>13740062.119999999</v>
      </c>
      <c r="AQ39" s="52">
        <v>1.0480439479461672</v>
      </c>
      <c r="AR39" s="187">
        <f t="shared" si="2"/>
        <v>14400188.949270383</v>
      </c>
      <c r="AS39" s="50"/>
      <c r="AT39" s="50"/>
      <c r="AU39" s="53"/>
      <c r="AV39" s="53"/>
      <c r="AW39" s="53"/>
      <c r="AX39" s="53"/>
      <c r="AY39" s="53">
        <v>0</v>
      </c>
      <c r="AZ39" s="54" t="s">
        <v>114</v>
      </c>
      <c r="BA39" s="47" t="s">
        <v>118</v>
      </c>
      <c r="BB39" s="47" t="s">
        <v>118</v>
      </c>
      <c r="BC39" s="53">
        <v>0</v>
      </c>
      <c r="BD39" s="47"/>
      <c r="BE39" s="47"/>
      <c r="BF39" s="47"/>
      <c r="BG39" s="47" t="s">
        <v>132</v>
      </c>
      <c r="BH39" s="50" t="s">
        <v>118</v>
      </c>
      <c r="BI39" s="55" t="s">
        <v>118</v>
      </c>
      <c r="BJ39" s="50">
        <v>13740062.119999999</v>
      </c>
      <c r="BK39" s="47"/>
      <c r="BL39" s="47"/>
      <c r="BM39" s="47"/>
      <c r="BN39" s="43"/>
      <c r="BO39" s="43" t="s">
        <v>115</v>
      </c>
      <c r="BP39" s="50" t="s">
        <v>114</v>
      </c>
      <c r="BQ39" s="43" t="s">
        <v>114</v>
      </c>
      <c r="BR39" s="188" t="str">
        <f t="shared" si="0"/>
        <v>N/A</v>
      </c>
      <c r="BS39" s="50" t="s">
        <v>114</v>
      </c>
      <c r="BT39" s="43"/>
      <c r="BU39" s="43" t="s">
        <v>115</v>
      </c>
      <c r="BV39" s="43" t="s">
        <v>125</v>
      </c>
      <c r="BW39" s="43" t="s">
        <v>115</v>
      </c>
      <c r="BX39" s="43" t="s">
        <v>115</v>
      </c>
      <c r="BY39" s="43" t="s">
        <v>115</v>
      </c>
      <c r="BZ39" s="43" t="s">
        <v>115</v>
      </c>
      <c r="CA39" s="43" t="s">
        <v>115</v>
      </c>
      <c r="CB39" s="56" t="s">
        <v>123</v>
      </c>
      <c r="CC39" s="43" t="s">
        <v>123</v>
      </c>
      <c r="CD39" s="47" t="s">
        <v>114</v>
      </c>
      <c r="CE39" s="47" t="s">
        <v>114</v>
      </c>
      <c r="CF39" s="43" t="s">
        <v>123</v>
      </c>
      <c r="CG39" s="47" t="s">
        <v>114</v>
      </c>
      <c r="CH39" s="47" t="s">
        <v>114</v>
      </c>
    </row>
    <row r="40" spans="2:86" ht="47.25">
      <c r="B40" s="41" t="s">
        <v>229</v>
      </c>
      <c r="C40" s="42" t="s">
        <v>237</v>
      </c>
      <c r="D40" s="43" t="s">
        <v>186</v>
      </c>
      <c r="E40" s="43" t="s">
        <v>238</v>
      </c>
      <c r="F40" s="43">
        <v>94611</v>
      </c>
      <c r="G40" s="43" t="s">
        <v>126</v>
      </c>
      <c r="H40" s="43" t="s">
        <v>126</v>
      </c>
      <c r="I40" s="44" t="s">
        <v>126</v>
      </c>
      <c r="J40" s="43" t="s">
        <v>239</v>
      </c>
      <c r="K40" s="43" t="s">
        <v>126</v>
      </c>
      <c r="L40" s="43" t="s">
        <v>116</v>
      </c>
      <c r="M40" s="43" t="s">
        <v>236</v>
      </c>
      <c r="N40" s="43" t="s">
        <v>115</v>
      </c>
      <c r="O40" s="43">
        <v>43</v>
      </c>
      <c r="P40" s="43">
        <v>11</v>
      </c>
      <c r="Q40" s="43">
        <v>8</v>
      </c>
      <c r="R40" s="43">
        <v>3</v>
      </c>
      <c r="S40" s="43">
        <v>25</v>
      </c>
      <c r="T40" s="43" t="s">
        <v>126</v>
      </c>
      <c r="U40" s="43" t="s">
        <v>126</v>
      </c>
      <c r="V40" s="45">
        <v>36648</v>
      </c>
      <c r="W40" s="45" t="s">
        <v>116</v>
      </c>
      <c r="X40" s="45" t="s">
        <v>116</v>
      </c>
      <c r="Y40" s="45" t="s">
        <v>116</v>
      </c>
      <c r="Z40" s="46" t="s">
        <v>116</v>
      </c>
      <c r="AA40" s="45" t="s">
        <v>114</v>
      </c>
      <c r="AB40" s="43" t="s">
        <v>114</v>
      </c>
      <c r="AC40" s="183" t="e">
        <f t="shared" si="1"/>
        <v>#VALUE!</v>
      </c>
      <c r="AD40" s="45" t="s">
        <v>116</v>
      </c>
      <c r="AE40" s="45" t="s">
        <v>114</v>
      </c>
      <c r="AF40" s="47" t="s">
        <v>127</v>
      </c>
      <c r="AG40" s="47" t="s">
        <v>127</v>
      </c>
      <c r="AH40" s="48" t="s">
        <v>138</v>
      </c>
      <c r="AI40" s="49" t="s">
        <v>138</v>
      </c>
      <c r="AJ40" s="47" t="s">
        <v>126</v>
      </c>
      <c r="AK40" s="47" t="s">
        <v>126</v>
      </c>
      <c r="AL40" s="47" t="s">
        <v>116</v>
      </c>
      <c r="AM40" s="47" t="s">
        <v>116</v>
      </c>
      <c r="AN40" s="47" t="s">
        <v>116</v>
      </c>
      <c r="AO40" s="50">
        <v>12547677</v>
      </c>
      <c r="AP40" s="51" t="s">
        <v>114</v>
      </c>
      <c r="AQ40" s="52" t="s">
        <v>116</v>
      </c>
      <c r="AR40" s="187" t="str">
        <f t="shared" si="2"/>
        <v>N/A</v>
      </c>
      <c r="AS40" s="50"/>
      <c r="AT40" s="50"/>
      <c r="AU40" s="53"/>
      <c r="AV40" s="53"/>
      <c r="AW40" s="53"/>
      <c r="AX40" s="53"/>
      <c r="AY40" s="53" t="s">
        <v>116</v>
      </c>
      <c r="AZ40" s="54" t="s">
        <v>116</v>
      </c>
      <c r="BA40" s="47" t="s">
        <v>118</v>
      </c>
      <c r="BB40" s="47" t="s">
        <v>118</v>
      </c>
      <c r="BC40" s="53">
        <v>0</v>
      </c>
      <c r="BD40" s="47"/>
      <c r="BE40" s="47"/>
      <c r="BF40" s="47"/>
      <c r="BG40" s="47" t="s">
        <v>165</v>
      </c>
      <c r="BH40" s="50" t="s">
        <v>118</v>
      </c>
      <c r="BI40" s="55" t="s">
        <v>118</v>
      </c>
      <c r="BJ40" s="50" t="s">
        <v>114</v>
      </c>
      <c r="BK40" s="47"/>
      <c r="BL40" s="47"/>
      <c r="BM40" s="47"/>
      <c r="BN40" s="43"/>
      <c r="BO40" s="43" t="s">
        <v>115</v>
      </c>
      <c r="BP40" s="50" t="s">
        <v>114</v>
      </c>
      <c r="BQ40" s="43" t="s">
        <v>114</v>
      </c>
      <c r="BR40" s="188" t="str">
        <f t="shared" si="0"/>
        <v>N/A</v>
      </c>
      <c r="BS40" s="50" t="s">
        <v>114</v>
      </c>
      <c r="BT40" s="43"/>
      <c r="BU40" s="43" t="s">
        <v>115</v>
      </c>
      <c r="BV40" s="43" t="s">
        <v>115</v>
      </c>
      <c r="BW40" s="43" t="s">
        <v>115</v>
      </c>
      <c r="BX40" s="43" t="s">
        <v>115</v>
      </c>
      <c r="BY40" s="43" t="s">
        <v>115</v>
      </c>
      <c r="BZ40" s="43" t="s">
        <v>115</v>
      </c>
      <c r="CA40" s="43" t="s">
        <v>115</v>
      </c>
      <c r="CB40" s="56" t="s">
        <v>126</v>
      </c>
      <c r="CC40" s="43" t="s">
        <v>123</v>
      </c>
      <c r="CD40" s="47" t="s">
        <v>114</v>
      </c>
      <c r="CE40" s="47" t="s">
        <v>114</v>
      </c>
      <c r="CF40" s="43" t="s">
        <v>123</v>
      </c>
      <c r="CG40" s="47" t="s">
        <v>114</v>
      </c>
      <c r="CH40" s="47" t="s">
        <v>114</v>
      </c>
    </row>
    <row r="41" spans="2:86" ht="47.25">
      <c r="B41" s="41" t="s">
        <v>229</v>
      </c>
      <c r="C41" s="42" t="s">
        <v>240</v>
      </c>
      <c r="D41" s="43" t="s">
        <v>186</v>
      </c>
      <c r="E41" s="43" t="s">
        <v>241</v>
      </c>
      <c r="F41" s="43">
        <v>94611</v>
      </c>
      <c r="G41" s="43" t="s">
        <v>126</v>
      </c>
      <c r="H41" s="43" t="s">
        <v>126</v>
      </c>
      <c r="I41" s="44" t="s">
        <v>126</v>
      </c>
      <c r="J41" s="43" t="s">
        <v>242</v>
      </c>
      <c r="K41" s="43" t="s">
        <v>126</v>
      </c>
      <c r="L41" s="43" t="s">
        <v>136</v>
      </c>
      <c r="M41" s="43" t="s">
        <v>236</v>
      </c>
      <c r="N41" s="43" t="s">
        <v>115</v>
      </c>
      <c r="O41" s="43">
        <v>43</v>
      </c>
      <c r="P41" s="43">
        <v>11</v>
      </c>
      <c r="Q41" s="43">
        <v>8</v>
      </c>
      <c r="R41" s="43">
        <v>3</v>
      </c>
      <c r="S41" s="43">
        <v>25</v>
      </c>
      <c r="T41" s="43" t="s">
        <v>126</v>
      </c>
      <c r="U41" s="43" t="s">
        <v>126</v>
      </c>
      <c r="V41" s="45">
        <v>36648</v>
      </c>
      <c r="W41" s="45" t="s">
        <v>116</v>
      </c>
      <c r="X41" s="45" t="s">
        <v>116</v>
      </c>
      <c r="Y41" s="45" t="s">
        <v>116</v>
      </c>
      <c r="Z41" s="46" t="s">
        <v>116</v>
      </c>
      <c r="AA41" s="45" t="s">
        <v>114</v>
      </c>
      <c r="AB41" s="43" t="s">
        <v>114</v>
      </c>
      <c r="AC41" s="183" t="e">
        <f t="shared" si="1"/>
        <v>#VALUE!</v>
      </c>
      <c r="AD41" s="45" t="s">
        <v>116</v>
      </c>
      <c r="AE41" s="45" t="s">
        <v>114</v>
      </c>
      <c r="AF41" s="47" t="s">
        <v>127</v>
      </c>
      <c r="AG41" s="47" t="s">
        <v>127</v>
      </c>
      <c r="AH41" s="48" t="s">
        <v>138</v>
      </c>
      <c r="AI41" s="49" t="s">
        <v>138</v>
      </c>
      <c r="AJ41" s="47" t="s">
        <v>126</v>
      </c>
      <c r="AK41" s="47" t="s">
        <v>126</v>
      </c>
      <c r="AL41" s="47" t="s">
        <v>116</v>
      </c>
      <c r="AM41" s="47" t="s">
        <v>116</v>
      </c>
      <c r="AN41" s="47" t="s">
        <v>116</v>
      </c>
      <c r="AO41" s="50">
        <v>14975842</v>
      </c>
      <c r="AP41" s="51" t="s">
        <v>114</v>
      </c>
      <c r="AQ41" s="52" t="s">
        <v>116</v>
      </c>
      <c r="AR41" s="187" t="str">
        <f t="shared" si="2"/>
        <v>N/A</v>
      </c>
      <c r="AS41" s="50"/>
      <c r="AT41" s="50"/>
      <c r="AU41" s="53"/>
      <c r="AV41" s="53"/>
      <c r="AW41" s="53"/>
      <c r="AX41" s="53"/>
      <c r="AY41" s="53" t="s">
        <v>116</v>
      </c>
      <c r="AZ41" s="54" t="s">
        <v>116</v>
      </c>
      <c r="BA41" s="47" t="s">
        <v>118</v>
      </c>
      <c r="BB41" s="47" t="s">
        <v>118</v>
      </c>
      <c r="BC41" s="53">
        <v>0</v>
      </c>
      <c r="BD41" s="47"/>
      <c r="BE41" s="47"/>
      <c r="BF41" s="47"/>
      <c r="BG41" s="47" t="s">
        <v>165</v>
      </c>
      <c r="BH41" s="50" t="s">
        <v>118</v>
      </c>
      <c r="BI41" s="55" t="s">
        <v>118</v>
      </c>
      <c r="BJ41" s="50" t="s">
        <v>114</v>
      </c>
      <c r="BK41" s="47"/>
      <c r="BL41" s="47"/>
      <c r="BM41" s="47"/>
      <c r="BN41" s="43"/>
      <c r="BO41" s="43" t="s">
        <v>115</v>
      </c>
      <c r="BP41" s="50" t="s">
        <v>114</v>
      </c>
      <c r="BQ41" s="43" t="s">
        <v>114</v>
      </c>
      <c r="BR41" s="188" t="str">
        <f t="shared" si="0"/>
        <v>N/A</v>
      </c>
      <c r="BS41" s="50" t="s">
        <v>114</v>
      </c>
      <c r="BT41" s="43"/>
      <c r="BU41" s="43" t="s">
        <v>115</v>
      </c>
      <c r="BV41" s="43" t="s">
        <v>115</v>
      </c>
      <c r="BW41" s="43" t="s">
        <v>115</v>
      </c>
      <c r="BX41" s="43" t="s">
        <v>115</v>
      </c>
      <c r="BY41" s="43" t="s">
        <v>115</v>
      </c>
      <c r="BZ41" s="43" t="s">
        <v>115</v>
      </c>
      <c r="CA41" s="43" t="s">
        <v>115</v>
      </c>
      <c r="CB41" s="56" t="s">
        <v>126</v>
      </c>
      <c r="CC41" s="43" t="s">
        <v>123</v>
      </c>
      <c r="CD41" s="47" t="s">
        <v>114</v>
      </c>
      <c r="CE41" s="47" t="s">
        <v>114</v>
      </c>
      <c r="CF41" s="43" t="s">
        <v>123</v>
      </c>
      <c r="CG41" s="47" t="s">
        <v>114</v>
      </c>
      <c r="CH41" s="47" t="s">
        <v>114</v>
      </c>
    </row>
    <row r="42" spans="2:86" ht="15.75">
      <c r="B42" s="41" t="s">
        <v>243</v>
      </c>
      <c r="C42" s="42" t="s">
        <v>244</v>
      </c>
      <c r="D42" s="43">
        <v>30060281</v>
      </c>
      <c r="E42" s="43" t="s">
        <v>244</v>
      </c>
      <c r="F42" s="43">
        <v>94566</v>
      </c>
      <c r="G42" s="43">
        <v>6001450607</v>
      </c>
      <c r="H42" s="43" t="s">
        <v>115</v>
      </c>
      <c r="I42" s="44">
        <v>7.7889925728432674E-2</v>
      </c>
      <c r="J42" s="43" t="s">
        <v>244</v>
      </c>
      <c r="K42" s="43" t="s">
        <v>123</v>
      </c>
      <c r="L42" s="43" t="s">
        <v>116</v>
      </c>
      <c r="M42" s="43" t="s">
        <v>116</v>
      </c>
      <c r="N42" s="43" t="s">
        <v>125</v>
      </c>
      <c r="O42" s="43">
        <v>43</v>
      </c>
      <c r="P42" s="43">
        <v>11</v>
      </c>
      <c r="Q42" s="43">
        <v>8</v>
      </c>
      <c r="R42" s="43">
        <v>3</v>
      </c>
      <c r="S42" s="43">
        <v>25</v>
      </c>
      <c r="T42" s="43" t="s">
        <v>126</v>
      </c>
      <c r="U42" s="43" t="s">
        <v>115</v>
      </c>
      <c r="V42" s="45" t="s">
        <v>116</v>
      </c>
      <c r="W42" s="45" t="s">
        <v>116</v>
      </c>
      <c r="X42" s="45" t="s">
        <v>116</v>
      </c>
      <c r="Y42" s="45">
        <v>38568</v>
      </c>
      <c r="Z42" s="46">
        <v>2009</v>
      </c>
      <c r="AA42" s="45">
        <v>40023</v>
      </c>
      <c r="AB42" s="43" t="s">
        <v>114</v>
      </c>
      <c r="AC42" s="183" t="e">
        <f t="shared" si="1"/>
        <v>#VALUE!</v>
      </c>
      <c r="AD42" s="45" t="s">
        <v>114</v>
      </c>
      <c r="AE42" s="45" t="s">
        <v>114</v>
      </c>
      <c r="AF42" s="47" t="s">
        <v>127</v>
      </c>
      <c r="AG42" s="47" t="s">
        <v>127</v>
      </c>
      <c r="AH42" s="48">
        <v>2.5299999999999998</v>
      </c>
      <c r="AI42" s="49">
        <v>5068.8</v>
      </c>
      <c r="AJ42" s="47" t="s">
        <v>126</v>
      </c>
      <c r="AK42" s="47" t="s">
        <v>126</v>
      </c>
      <c r="AL42" s="47" t="s">
        <v>127</v>
      </c>
      <c r="AM42" s="47" t="s">
        <v>127</v>
      </c>
      <c r="AN42" s="47" t="s">
        <v>127</v>
      </c>
      <c r="AO42" s="50" t="s">
        <v>114</v>
      </c>
      <c r="AP42" s="51">
        <v>2634710.77</v>
      </c>
      <c r="AQ42" s="52">
        <v>1.2296786871474858</v>
      </c>
      <c r="AR42" s="187">
        <f t="shared" si="2"/>
        <v>3239847.6806669417</v>
      </c>
      <c r="AS42" s="50"/>
      <c r="AT42" s="50"/>
      <c r="AU42" s="53"/>
      <c r="AV42" s="53"/>
      <c r="AW42" s="53"/>
      <c r="AX42" s="53"/>
      <c r="AY42" s="53" t="s">
        <v>127</v>
      </c>
      <c r="AZ42" s="54" t="s">
        <v>127</v>
      </c>
      <c r="BA42" s="47" t="s">
        <v>118</v>
      </c>
      <c r="BB42" s="47" t="s">
        <v>118</v>
      </c>
      <c r="BC42" s="53">
        <v>0</v>
      </c>
      <c r="BD42" s="47"/>
      <c r="BE42" s="47"/>
      <c r="BF42" s="47"/>
      <c r="BG42" s="47" t="s">
        <v>126</v>
      </c>
      <c r="BH42" s="50" t="s">
        <v>118</v>
      </c>
      <c r="BI42" s="55" t="s">
        <v>118</v>
      </c>
      <c r="BJ42" s="50">
        <v>2634710.77</v>
      </c>
      <c r="BK42" s="47"/>
      <c r="BL42" s="47"/>
      <c r="BM42" s="47"/>
      <c r="BN42" s="43"/>
      <c r="BO42" s="43" t="s">
        <v>115</v>
      </c>
      <c r="BP42" s="50" t="s">
        <v>114</v>
      </c>
      <c r="BQ42" s="43" t="s">
        <v>114</v>
      </c>
      <c r="BR42" s="188" t="str">
        <f t="shared" si="0"/>
        <v>N/A</v>
      </c>
      <c r="BS42" s="50" t="s">
        <v>114</v>
      </c>
      <c r="BT42" s="43"/>
      <c r="BU42" s="43" t="s">
        <v>126</v>
      </c>
      <c r="BV42" s="43" t="s">
        <v>126</v>
      </c>
      <c r="BW42" s="43" t="s">
        <v>126</v>
      </c>
      <c r="BX42" s="43" t="s">
        <v>126</v>
      </c>
      <c r="BY42" s="43" t="s">
        <v>126</v>
      </c>
      <c r="BZ42" s="43" t="s">
        <v>126</v>
      </c>
      <c r="CA42" s="43" t="s">
        <v>126</v>
      </c>
      <c r="CB42" s="56" t="s">
        <v>126</v>
      </c>
      <c r="CC42" s="43" t="s">
        <v>126</v>
      </c>
      <c r="CD42" s="47" t="s">
        <v>126</v>
      </c>
      <c r="CE42" s="47" t="s">
        <v>126</v>
      </c>
      <c r="CF42" s="43" t="s">
        <v>126</v>
      </c>
      <c r="CG42" s="47" t="s">
        <v>126</v>
      </c>
      <c r="CH42" s="47" t="s">
        <v>126</v>
      </c>
    </row>
    <row r="43" spans="2:86" ht="15.75">
      <c r="B43" s="41" t="s">
        <v>243</v>
      </c>
      <c r="C43" s="42" t="s">
        <v>245</v>
      </c>
      <c r="D43" s="43">
        <v>30937193</v>
      </c>
      <c r="E43" s="43" t="s">
        <v>246</v>
      </c>
      <c r="F43" s="43">
        <v>94566</v>
      </c>
      <c r="G43" s="43">
        <v>6001450746</v>
      </c>
      <c r="H43" s="43" t="s">
        <v>115</v>
      </c>
      <c r="I43" s="44">
        <v>2.9505076142131981E-2</v>
      </c>
      <c r="J43" s="43" t="s">
        <v>247</v>
      </c>
      <c r="K43" s="43" t="s">
        <v>123</v>
      </c>
      <c r="L43" s="43" t="s">
        <v>136</v>
      </c>
      <c r="M43" s="43" t="s">
        <v>248</v>
      </c>
      <c r="N43" s="43" t="s">
        <v>125</v>
      </c>
      <c r="O43" s="43">
        <v>43</v>
      </c>
      <c r="P43" s="43">
        <v>11</v>
      </c>
      <c r="Q43" s="43">
        <v>8</v>
      </c>
      <c r="R43" s="43">
        <v>3</v>
      </c>
      <c r="S43" s="43">
        <v>25</v>
      </c>
      <c r="T43" s="43" t="s">
        <v>159</v>
      </c>
      <c r="U43" s="43" t="s">
        <v>115</v>
      </c>
      <c r="V43" s="45">
        <v>41002</v>
      </c>
      <c r="W43" s="45">
        <v>41760</v>
      </c>
      <c r="X43" s="45">
        <v>42683</v>
      </c>
      <c r="Y43" s="45">
        <v>42765</v>
      </c>
      <c r="Z43" s="46">
        <v>2018</v>
      </c>
      <c r="AA43" s="45">
        <v>43220</v>
      </c>
      <c r="AB43" s="43" t="s">
        <v>114</v>
      </c>
      <c r="AC43" s="183">
        <f t="shared" si="1"/>
        <v>758</v>
      </c>
      <c r="AD43" s="45" t="s">
        <v>114</v>
      </c>
      <c r="AE43" s="45" t="s">
        <v>114</v>
      </c>
      <c r="AF43" s="47">
        <v>20</v>
      </c>
      <c r="AG43" s="47">
        <v>16</v>
      </c>
      <c r="AH43" s="48">
        <v>1.495295051</v>
      </c>
      <c r="AI43" s="49">
        <v>7895.1578692800003</v>
      </c>
      <c r="AJ43" s="47" t="s">
        <v>148</v>
      </c>
      <c r="AK43" s="47" t="s">
        <v>125</v>
      </c>
      <c r="AL43" s="47" t="s">
        <v>127</v>
      </c>
      <c r="AM43" s="47" t="s">
        <v>127</v>
      </c>
      <c r="AN43" s="47" t="s">
        <v>127</v>
      </c>
      <c r="AO43" s="50" t="s">
        <v>114</v>
      </c>
      <c r="AP43" s="51">
        <v>1681105.26</v>
      </c>
      <c r="AQ43" s="52" t="s">
        <v>116</v>
      </c>
      <c r="AR43" s="187">
        <f t="shared" si="2"/>
        <v>1681105.26</v>
      </c>
      <c r="AS43" s="50"/>
      <c r="AT43" s="50"/>
      <c r="AU43" s="53"/>
      <c r="AV43" s="53"/>
      <c r="AW43" s="53"/>
      <c r="AX43" s="53"/>
      <c r="AY43" s="53">
        <v>0</v>
      </c>
      <c r="AZ43" s="54" t="s">
        <v>114</v>
      </c>
      <c r="BA43" s="47" t="s">
        <v>118</v>
      </c>
      <c r="BB43" s="47" t="s">
        <v>118</v>
      </c>
      <c r="BC43" s="53">
        <v>0</v>
      </c>
      <c r="BD43" s="47"/>
      <c r="BE43" s="47"/>
      <c r="BF43" s="47"/>
      <c r="BG43" s="47" t="s">
        <v>249</v>
      </c>
      <c r="BH43" s="50" t="s">
        <v>118</v>
      </c>
      <c r="BI43" s="55" t="s">
        <v>118</v>
      </c>
      <c r="BJ43" s="50">
        <v>1681105.26</v>
      </c>
      <c r="BK43" s="47"/>
      <c r="BL43" s="47"/>
      <c r="BM43" s="47"/>
      <c r="BN43" s="43"/>
      <c r="BO43" s="43" t="s">
        <v>115</v>
      </c>
      <c r="BP43" s="50" t="s">
        <v>114</v>
      </c>
      <c r="BQ43" s="43" t="s">
        <v>114</v>
      </c>
      <c r="BR43" s="188" t="str">
        <f t="shared" si="0"/>
        <v>N/A</v>
      </c>
      <c r="BS43" s="50" t="s">
        <v>114</v>
      </c>
      <c r="BT43" s="43"/>
      <c r="BU43" s="43" t="s">
        <v>115</v>
      </c>
      <c r="BV43" s="43" t="s">
        <v>115</v>
      </c>
      <c r="BW43" s="43" t="s">
        <v>115</v>
      </c>
      <c r="BX43" s="43" t="s">
        <v>115</v>
      </c>
      <c r="BY43" s="43" t="s">
        <v>115</v>
      </c>
      <c r="BZ43" s="43" t="s">
        <v>115</v>
      </c>
      <c r="CA43" s="43" t="s">
        <v>115</v>
      </c>
      <c r="CB43" s="56" t="s">
        <v>123</v>
      </c>
      <c r="CC43" s="43" t="s">
        <v>123</v>
      </c>
      <c r="CD43" s="47" t="s">
        <v>114</v>
      </c>
      <c r="CE43" s="47" t="s">
        <v>114</v>
      </c>
      <c r="CF43" s="43" t="s">
        <v>123</v>
      </c>
      <c r="CG43" s="47" t="s">
        <v>114</v>
      </c>
      <c r="CH43" s="47" t="s">
        <v>114</v>
      </c>
    </row>
    <row r="44" spans="2:86" ht="15.75">
      <c r="B44" s="41" t="s">
        <v>250</v>
      </c>
      <c r="C44" s="42" t="s">
        <v>251</v>
      </c>
      <c r="D44" s="43">
        <v>30055034</v>
      </c>
      <c r="E44" s="43" t="s">
        <v>252</v>
      </c>
      <c r="F44" s="43">
        <v>94578</v>
      </c>
      <c r="G44" s="43">
        <v>6001433102</v>
      </c>
      <c r="H44" s="43" t="s">
        <v>115</v>
      </c>
      <c r="I44" s="44">
        <v>8.874404612684883E-2</v>
      </c>
      <c r="J44" s="43" t="s">
        <v>253</v>
      </c>
      <c r="K44" s="43" t="s">
        <v>123</v>
      </c>
      <c r="L44" s="43" t="s">
        <v>116</v>
      </c>
      <c r="M44" s="43" t="s">
        <v>116</v>
      </c>
      <c r="N44" s="43" t="s">
        <v>125</v>
      </c>
      <c r="O44" s="43">
        <v>43</v>
      </c>
      <c r="P44" s="43">
        <v>11</v>
      </c>
      <c r="Q44" s="43">
        <v>8</v>
      </c>
      <c r="R44" s="43">
        <v>3</v>
      </c>
      <c r="S44" s="43">
        <v>25</v>
      </c>
      <c r="T44" s="43" t="s">
        <v>126</v>
      </c>
      <c r="U44" s="43" t="s">
        <v>115</v>
      </c>
      <c r="V44" s="45" t="s">
        <v>116</v>
      </c>
      <c r="W44" s="45" t="s">
        <v>116</v>
      </c>
      <c r="X44" s="45" t="s">
        <v>116</v>
      </c>
      <c r="Y44" s="45">
        <v>40500</v>
      </c>
      <c r="Z44" s="46">
        <v>2014</v>
      </c>
      <c r="AA44" s="45">
        <v>42019</v>
      </c>
      <c r="AB44" s="43" t="s">
        <v>114</v>
      </c>
      <c r="AC44" s="183" t="e">
        <f t="shared" si="1"/>
        <v>#VALUE!</v>
      </c>
      <c r="AD44" s="45" t="s">
        <v>114</v>
      </c>
      <c r="AE44" s="45" t="s">
        <v>114</v>
      </c>
      <c r="AF44" s="47" t="s">
        <v>127</v>
      </c>
      <c r="AG44" s="47" t="s">
        <v>127</v>
      </c>
      <c r="AH44" s="48">
        <v>1.96</v>
      </c>
      <c r="AI44" s="49">
        <v>4276.8</v>
      </c>
      <c r="AJ44" s="47" t="s">
        <v>126</v>
      </c>
      <c r="AK44" s="47" t="s">
        <v>126</v>
      </c>
      <c r="AL44" s="47" t="s">
        <v>127</v>
      </c>
      <c r="AM44" s="47" t="s">
        <v>127</v>
      </c>
      <c r="AN44" s="47" t="s">
        <v>127</v>
      </c>
      <c r="AO44" s="50" t="s">
        <v>114</v>
      </c>
      <c r="AP44" s="51">
        <v>3179509.83</v>
      </c>
      <c r="AQ44" s="52">
        <v>1.0830822855575468</v>
      </c>
      <c r="AR44" s="187">
        <f t="shared" si="2"/>
        <v>3443670.773629087</v>
      </c>
      <c r="AS44" s="50"/>
      <c r="AT44" s="50"/>
      <c r="AU44" s="53"/>
      <c r="AV44" s="53"/>
      <c r="AW44" s="53"/>
      <c r="AX44" s="53"/>
      <c r="AY44" s="53" t="s">
        <v>127</v>
      </c>
      <c r="AZ44" s="54" t="s">
        <v>127</v>
      </c>
      <c r="BA44" s="47" t="s">
        <v>118</v>
      </c>
      <c r="BB44" s="47" t="s">
        <v>118</v>
      </c>
      <c r="BC44" s="53">
        <v>0</v>
      </c>
      <c r="BD44" s="47"/>
      <c r="BE44" s="47"/>
      <c r="BF44" s="47"/>
      <c r="BG44" s="47" t="s">
        <v>127</v>
      </c>
      <c r="BH44" s="50" t="s">
        <v>118</v>
      </c>
      <c r="BI44" s="55" t="s">
        <v>118</v>
      </c>
      <c r="BJ44" s="50">
        <v>3179509.83</v>
      </c>
      <c r="BK44" s="47"/>
      <c r="BL44" s="47"/>
      <c r="BM44" s="47"/>
      <c r="BN44" s="43"/>
      <c r="BO44" s="43" t="s">
        <v>115</v>
      </c>
      <c r="BP44" s="50" t="s">
        <v>114</v>
      </c>
      <c r="BQ44" s="43" t="s">
        <v>114</v>
      </c>
      <c r="BR44" s="188" t="str">
        <f t="shared" si="0"/>
        <v>N/A</v>
      </c>
      <c r="BS44" s="50" t="s">
        <v>114</v>
      </c>
      <c r="BT44" s="43"/>
      <c r="BU44" s="43" t="s">
        <v>126</v>
      </c>
      <c r="BV44" s="43" t="s">
        <v>126</v>
      </c>
      <c r="BW44" s="43" t="s">
        <v>126</v>
      </c>
      <c r="BX44" s="43" t="s">
        <v>126</v>
      </c>
      <c r="BY44" s="43" t="s">
        <v>126</v>
      </c>
      <c r="BZ44" s="43" t="s">
        <v>126</v>
      </c>
      <c r="CA44" s="43" t="s">
        <v>126</v>
      </c>
      <c r="CB44" s="56" t="s">
        <v>126</v>
      </c>
      <c r="CC44" s="43" t="s">
        <v>126</v>
      </c>
      <c r="CD44" s="47" t="s">
        <v>126</v>
      </c>
      <c r="CE44" s="47" t="s">
        <v>126</v>
      </c>
      <c r="CF44" s="43" t="s">
        <v>126</v>
      </c>
      <c r="CG44" s="47" t="s">
        <v>126</v>
      </c>
      <c r="CH44" s="47" t="s">
        <v>126</v>
      </c>
    </row>
    <row r="45" spans="2:86" ht="47.25">
      <c r="B45" s="41" t="s">
        <v>250</v>
      </c>
      <c r="C45" s="42" t="s">
        <v>254</v>
      </c>
      <c r="D45" s="43">
        <v>30616108</v>
      </c>
      <c r="E45" s="43" t="s">
        <v>255</v>
      </c>
      <c r="F45" s="43">
        <v>94578</v>
      </c>
      <c r="G45" s="43" t="s">
        <v>126</v>
      </c>
      <c r="H45" s="43" t="s">
        <v>126</v>
      </c>
      <c r="I45" s="44" t="s">
        <v>126</v>
      </c>
      <c r="J45" s="43" t="s">
        <v>256</v>
      </c>
      <c r="K45" s="43" t="s">
        <v>126</v>
      </c>
      <c r="L45" s="43" t="s">
        <v>136</v>
      </c>
      <c r="M45" s="43" t="s">
        <v>257</v>
      </c>
      <c r="N45" s="43" t="s">
        <v>115</v>
      </c>
      <c r="O45" s="43">
        <v>43</v>
      </c>
      <c r="P45" s="43">
        <v>11</v>
      </c>
      <c r="Q45" s="43">
        <v>8</v>
      </c>
      <c r="R45" s="43">
        <v>3</v>
      </c>
      <c r="S45" s="43">
        <v>25</v>
      </c>
      <c r="T45" s="43" t="s">
        <v>130</v>
      </c>
      <c r="U45" s="43" t="s">
        <v>126</v>
      </c>
      <c r="V45" s="45">
        <v>37718</v>
      </c>
      <c r="W45" s="45">
        <v>41499</v>
      </c>
      <c r="X45" s="45" t="s">
        <v>116</v>
      </c>
      <c r="Y45" s="45" t="s">
        <v>116</v>
      </c>
      <c r="Z45" s="46" t="s">
        <v>116</v>
      </c>
      <c r="AA45" s="45" t="s">
        <v>114</v>
      </c>
      <c r="AB45" s="43" t="s">
        <v>114</v>
      </c>
      <c r="AC45" s="183">
        <f t="shared" si="1"/>
        <v>3781</v>
      </c>
      <c r="AD45" s="45">
        <v>44012</v>
      </c>
      <c r="AE45" s="45" t="s">
        <v>114</v>
      </c>
      <c r="AF45" s="47" t="s">
        <v>116</v>
      </c>
      <c r="AG45" s="47" t="s">
        <v>116</v>
      </c>
      <c r="AH45" s="48" t="s">
        <v>138</v>
      </c>
      <c r="AI45" s="49" t="s">
        <v>138</v>
      </c>
      <c r="AJ45" s="47" t="s">
        <v>131</v>
      </c>
      <c r="AK45" s="47" t="s">
        <v>115</v>
      </c>
      <c r="AL45" s="47" t="s">
        <v>116</v>
      </c>
      <c r="AM45" s="47" t="s">
        <v>116</v>
      </c>
      <c r="AN45" s="47" t="s">
        <v>116</v>
      </c>
      <c r="AO45" s="50">
        <v>5086524.2699999996</v>
      </c>
      <c r="AP45" s="51" t="s">
        <v>114</v>
      </c>
      <c r="AQ45" s="52" t="s">
        <v>116</v>
      </c>
      <c r="AR45" s="187" t="str">
        <f t="shared" si="2"/>
        <v>N/A</v>
      </c>
      <c r="AS45" s="50"/>
      <c r="AT45" s="50"/>
      <c r="AU45" s="53"/>
      <c r="AV45" s="53"/>
      <c r="AW45" s="53"/>
      <c r="AX45" s="53"/>
      <c r="AY45" s="53" t="s">
        <v>116</v>
      </c>
      <c r="AZ45" s="54" t="s">
        <v>116</v>
      </c>
      <c r="BA45" s="47" t="s">
        <v>118</v>
      </c>
      <c r="BB45" s="47" t="s">
        <v>118</v>
      </c>
      <c r="BC45" s="53">
        <v>0</v>
      </c>
      <c r="BD45" s="47"/>
      <c r="BE45" s="47"/>
      <c r="BF45" s="47"/>
      <c r="BG45" s="47" t="s">
        <v>139</v>
      </c>
      <c r="BH45" s="50" t="s">
        <v>118</v>
      </c>
      <c r="BI45" s="55" t="s">
        <v>118</v>
      </c>
      <c r="BJ45" s="50" t="s">
        <v>114</v>
      </c>
      <c r="BK45" s="47"/>
      <c r="BL45" s="47"/>
      <c r="BM45" s="47"/>
      <c r="BN45" s="43"/>
      <c r="BO45" s="43" t="s">
        <v>115</v>
      </c>
      <c r="BP45" s="50" t="s">
        <v>114</v>
      </c>
      <c r="BQ45" s="43" t="s">
        <v>114</v>
      </c>
      <c r="BR45" s="188" t="str">
        <f t="shared" si="0"/>
        <v>N/A</v>
      </c>
      <c r="BS45" s="50" t="s">
        <v>114</v>
      </c>
      <c r="BT45" s="43"/>
      <c r="BU45" s="43" t="s">
        <v>125</v>
      </c>
      <c r="BV45" s="43" t="s">
        <v>125</v>
      </c>
      <c r="BW45" s="43" t="s">
        <v>115</v>
      </c>
      <c r="BX45" s="43" t="s">
        <v>115</v>
      </c>
      <c r="BY45" s="43" t="s">
        <v>115</v>
      </c>
      <c r="BZ45" s="43" t="s">
        <v>115</v>
      </c>
      <c r="CA45" s="43" t="s">
        <v>115</v>
      </c>
      <c r="CB45" s="56" t="s">
        <v>123</v>
      </c>
      <c r="CC45" s="43" t="s">
        <v>123</v>
      </c>
      <c r="CD45" s="47" t="s">
        <v>114</v>
      </c>
      <c r="CE45" s="47" t="s">
        <v>114</v>
      </c>
      <c r="CF45" s="43" t="s">
        <v>123</v>
      </c>
      <c r="CG45" s="47" t="s">
        <v>114</v>
      </c>
      <c r="CH45" s="47" t="s">
        <v>114</v>
      </c>
    </row>
    <row r="46" spans="2:86" ht="47.25">
      <c r="B46" s="41" t="s">
        <v>250</v>
      </c>
      <c r="C46" s="42" t="s">
        <v>258</v>
      </c>
      <c r="D46" s="43">
        <v>30882109</v>
      </c>
      <c r="E46" s="43" t="s">
        <v>259</v>
      </c>
      <c r="F46" s="43">
        <v>94577</v>
      </c>
      <c r="G46" s="43">
        <v>6001432400</v>
      </c>
      <c r="H46" s="43" t="s">
        <v>125</v>
      </c>
      <c r="I46" s="44">
        <v>9.4599243206054354E-2</v>
      </c>
      <c r="J46" s="43" t="s">
        <v>260</v>
      </c>
      <c r="K46" s="43" t="s">
        <v>123</v>
      </c>
      <c r="L46" s="43" t="s">
        <v>136</v>
      </c>
      <c r="M46" s="43" t="s">
        <v>261</v>
      </c>
      <c r="N46" s="43" t="s">
        <v>115</v>
      </c>
      <c r="O46" s="43">
        <v>43</v>
      </c>
      <c r="P46" s="43">
        <v>11</v>
      </c>
      <c r="Q46" s="43">
        <v>8</v>
      </c>
      <c r="R46" s="43">
        <v>3</v>
      </c>
      <c r="S46" s="43">
        <v>25</v>
      </c>
      <c r="T46" s="43" t="s">
        <v>126</v>
      </c>
      <c r="U46" s="43" t="s">
        <v>125</v>
      </c>
      <c r="V46" s="45">
        <v>40700</v>
      </c>
      <c r="W46" s="45" t="s">
        <v>116</v>
      </c>
      <c r="X46" s="45" t="s">
        <v>116</v>
      </c>
      <c r="Y46" s="45" t="s">
        <v>116</v>
      </c>
      <c r="Z46" s="46" t="s">
        <v>114</v>
      </c>
      <c r="AA46" s="45" t="s">
        <v>114</v>
      </c>
      <c r="AB46" s="43" t="s">
        <v>114</v>
      </c>
      <c r="AC46" s="183" t="e">
        <f t="shared" si="1"/>
        <v>#VALUE!</v>
      </c>
      <c r="AD46" s="45" t="s">
        <v>114</v>
      </c>
      <c r="AE46" s="45" t="s">
        <v>116</v>
      </c>
      <c r="AF46" s="47" t="s">
        <v>127</v>
      </c>
      <c r="AG46" s="47" t="s">
        <v>127</v>
      </c>
      <c r="AH46" s="48" t="s">
        <v>138</v>
      </c>
      <c r="AI46" s="49" t="s">
        <v>138</v>
      </c>
      <c r="AJ46" s="47" t="s">
        <v>126</v>
      </c>
      <c r="AK46" s="47" t="s">
        <v>126</v>
      </c>
      <c r="AL46" s="47" t="s">
        <v>116</v>
      </c>
      <c r="AM46" s="47" t="s">
        <v>116</v>
      </c>
      <c r="AN46" s="47" t="s">
        <v>116</v>
      </c>
      <c r="AO46" s="50" t="s">
        <v>114</v>
      </c>
      <c r="AP46" s="51" t="s">
        <v>114</v>
      </c>
      <c r="AQ46" s="52" t="s">
        <v>116</v>
      </c>
      <c r="AR46" s="187" t="str">
        <f t="shared" si="2"/>
        <v>N/A</v>
      </c>
      <c r="AS46" s="50"/>
      <c r="AT46" s="50"/>
      <c r="AU46" s="53"/>
      <c r="AV46" s="53"/>
      <c r="AW46" s="53"/>
      <c r="AX46" s="53"/>
      <c r="AY46" s="53" t="s">
        <v>116</v>
      </c>
      <c r="AZ46" s="54" t="s">
        <v>116</v>
      </c>
      <c r="BA46" s="47" t="s">
        <v>118</v>
      </c>
      <c r="BB46" s="47" t="s">
        <v>118</v>
      </c>
      <c r="BC46" s="53">
        <v>0</v>
      </c>
      <c r="BD46" s="47"/>
      <c r="BE46" s="47"/>
      <c r="BF46" s="47"/>
      <c r="BG46" s="47" t="s">
        <v>165</v>
      </c>
      <c r="BH46" s="50" t="s">
        <v>118</v>
      </c>
      <c r="BI46" s="55" t="s">
        <v>118</v>
      </c>
      <c r="BJ46" s="50" t="s">
        <v>114</v>
      </c>
      <c r="BK46" s="47"/>
      <c r="BL46" s="47"/>
      <c r="BM46" s="47"/>
      <c r="BN46" s="43"/>
      <c r="BO46" s="43" t="s">
        <v>115</v>
      </c>
      <c r="BP46" s="50" t="s">
        <v>114</v>
      </c>
      <c r="BQ46" s="43" t="s">
        <v>114</v>
      </c>
      <c r="BR46" s="188" t="str">
        <f t="shared" si="0"/>
        <v>N/A</v>
      </c>
      <c r="BS46" s="50" t="s">
        <v>114</v>
      </c>
      <c r="BT46" s="43"/>
      <c r="BU46" s="43" t="s">
        <v>115</v>
      </c>
      <c r="BV46" s="43" t="s">
        <v>115</v>
      </c>
      <c r="BW46" s="43" t="s">
        <v>115</v>
      </c>
      <c r="BX46" s="43" t="s">
        <v>115</v>
      </c>
      <c r="BY46" s="43" t="s">
        <v>125</v>
      </c>
      <c r="BZ46" s="43" t="s">
        <v>115</v>
      </c>
      <c r="CA46" s="43" t="s">
        <v>115</v>
      </c>
      <c r="CB46" s="56" t="s">
        <v>166</v>
      </c>
      <c r="CC46" s="43" t="s">
        <v>123</v>
      </c>
      <c r="CD46" s="47" t="s">
        <v>114</v>
      </c>
      <c r="CE46" s="47" t="s">
        <v>114</v>
      </c>
      <c r="CF46" s="43" t="s">
        <v>123</v>
      </c>
      <c r="CG46" s="47" t="s">
        <v>114</v>
      </c>
      <c r="CH46" s="47" t="s">
        <v>114</v>
      </c>
    </row>
    <row r="47" spans="2:86" ht="15.75">
      <c r="B47" s="41" t="s">
        <v>250</v>
      </c>
      <c r="C47" s="42" t="s">
        <v>262</v>
      </c>
      <c r="D47" s="43">
        <v>30311335</v>
      </c>
      <c r="E47" s="43" t="s">
        <v>263</v>
      </c>
      <c r="F47" s="43">
        <v>94577</v>
      </c>
      <c r="G47" s="43">
        <v>6001432600</v>
      </c>
      <c r="H47" s="43" t="s">
        <v>115</v>
      </c>
      <c r="I47" s="44">
        <v>0.105670856474715</v>
      </c>
      <c r="J47" s="43" t="s">
        <v>263</v>
      </c>
      <c r="K47" s="43" t="s">
        <v>123</v>
      </c>
      <c r="L47" s="43" t="s">
        <v>116</v>
      </c>
      <c r="M47" s="43" t="s">
        <v>116</v>
      </c>
      <c r="N47" s="43" t="s">
        <v>125</v>
      </c>
      <c r="O47" s="43">
        <v>43</v>
      </c>
      <c r="P47" s="43">
        <v>11</v>
      </c>
      <c r="Q47" s="43">
        <v>8</v>
      </c>
      <c r="R47" s="43">
        <v>3</v>
      </c>
      <c r="S47" s="43">
        <v>25</v>
      </c>
      <c r="T47" s="43" t="s">
        <v>159</v>
      </c>
      <c r="U47" s="43" t="s">
        <v>115</v>
      </c>
      <c r="V47" s="45">
        <v>37718</v>
      </c>
      <c r="W47" s="45">
        <v>37735</v>
      </c>
      <c r="X47" s="45">
        <v>38041</v>
      </c>
      <c r="Y47" s="45">
        <v>38882</v>
      </c>
      <c r="Z47" s="46">
        <v>2009</v>
      </c>
      <c r="AA47" s="45">
        <v>40023</v>
      </c>
      <c r="AB47" s="43" t="s">
        <v>114</v>
      </c>
      <c r="AC47" s="183">
        <f t="shared" si="1"/>
        <v>17</v>
      </c>
      <c r="AD47" s="45" t="s">
        <v>114</v>
      </c>
      <c r="AE47" s="45" t="s">
        <v>114</v>
      </c>
      <c r="AF47" s="47">
        <v>16</v>
      </c>
      <c r="AG47" s="47">
        <v>18</v>
      </c>
      <c r="AH47" s="48">
        <v>0.77</v>
      </c>
      <c r="AI47" s="49">
        <v>2534.4</v>
      </c>
      <c r="AJ47" s="47" t="s">
        <v>148</v>
      </c>
      <c r="AK47" s="47" t="s">
        <v>125</v>
      </c>
      <c r="AL47" s="47" t="s">
        <v>127</v>
      </c>
      <c r="AM47" s="47" t="s">
        <v>127</v>
      </c>
      <c r="AN47" s="47" t="s">
        <v>127</v>
      </c>
      <c r="AO47" s="50" t="s">
        <v>114</v>
      </c>
      <c r="AP47" s="51">
        <v>989664.97</v>
      </c>
      <c r="AQ47" s="52">
        <v>1.2296786871474858</v>
      </c>
      <c r="AR47" s="187">
        <f t="shared" si="2"/>
        <v>1216969.9210254559</v>
      </c>
      <c r="AS47" s="50"/>
      <c r="AT47" s="50"/>
      <c r="AU47" s="53"/>
      <c r="AV47" s="53"/>
      <c r="AW47" s="53"/>
      <c r="AX47" s="53"/>
      <c r="AY47" s="53">
        <v>0</v>
      </c>
      <c r="AZ47" s="54" t="s">
        <v>114</v>
      </c>
      <c r="BA47" s="47" t="s">
        <v>118</v>
      </c>
      <c r="BB47" s="47" t="s">
        <v>118</v>
      </c>
      <c r="BC47" s="53">
        <v>0</v>
      </c>
      <c r="BD47" s="47"/>
      <c r="BE47" s="47"/>
      <c r="BF47" s="47"/>
      <c r="BG47" s="47" t="s">
        <v>180</v>
      </c>
      <c r="BH47" s="50" t="s">
        <v>118</v>
      </c>
      <c r="BI47" s="55" t="s">
        <v>118</v>
      </c>
      <c r="BJ47" s="50">
        <v>989664.97</v>
      </c>
      <c r="BK47" s="47"/>
      <c r="BL47" s="47"/>
      <c r="BM47" s="47"/>
      <c r="BN47" s="43"/>
      <c r="BO47" s="43" t="s">
        <v>115</v>
      </c>
      <c r="BP47" s="50" t="s">
        <v>114</v>
      </c>
      <c r="BQ47" s="43" t="s">
        <v>114</v>
      </c>
      <c r="BR47" s="188" t="str">
        <f t="shared" si="0"/>
        <v>N/A</v>
      </c>
      <c r="BS47" s="50" t="s">
        <v>114</v>
      </c>
      <c r="BT47" s="43"/>
      <c r="BU47" s="43" t="s">
        <v>115</v>
      </c>
      <c r="BV47" s="43" t="s">
        <v>115</v>
      </c>
      <c r="BW47" s="43" t="s">
        <v>115</v>
      </c>
      <c r="BX47" s="43" t="s">
        <v>115</v>
      </c>
      <c r="BY47" s="43" t="s">
        <v>115</v>
      </c>
      <c r="BZ47" s="43" t="s">
        <v>115</v>
      </c>
      <c r="CA47" s="43" t="s">
        <v>115</v>
      </c>
      <c r="CB47" s="56" t="s">
        <v>123</v>
      </c>
      <c r="CC47" s="43" t="s">
        <v>123</v>
      </c>
      <c r="CD47" s="47" t="s">
        <v>114</v>
      </c>
      <c r="CE47" s="47" t="s">
        <v>114</v>
      </c>
      <c r="CF47" s="43" t="s">
        <v>123</v>
      </c>
      <c r="CG47" s="47" t="s">
        <v>114</v>
      </c>
      <c r="CH47" s="47" t="s">
        <v>114</v>
      </c>
    </row>
    <row r="48" spans="2:86" ht="31.5">
      <c r="B48" s="41" t="s">
        <v>264</v>
      </c>
      <c r="C48" s="42" t="s">
        <v>265</v>
      </c>
      <c r="D48" s="43">
        <v>30166271</v>
      </c>
      <c r="E48" s="43" t="s">
        <v>114</v>
      </c>
      <c r="F48" s="43" t="s">
        <v>114</v>
      </c>
      <c r="G48" s="43" t="s">
        <v>114</v>
      </c>
      <c r="H48" s="43" t="s">
        <v>114</v>
      </c>
      <c r="I48" s="44" t="s">
        <v>114</v>
      </c>
      <c r="J48" s="43" t="s">
        <v>114</v>
      </c>
      <c r="K48" s="43" t="s">
        <v>114</v>
      </c>
      <c r="L48" s="43" t="s">
        <v>114</v>
      </c>
      <c r="M48" s="43" t="s">
        <v>114</v>
      </c>
      <c r="N48" s="43" t="s">
        <v>115</v>
      </c>
      <c r="O48" s="43">
        <v>43</v>
      </c>
      <c r="P48" s="43">
        <v>11</v>
      </c>
      <c r="Q48" s="43">
        <v>8</v>
      </c>
      <c r="R48" s="43">
        <v>3</v>
      </c>
      <c r="S48" s="43">
        <v>25</v>
      </c>
      <c r="T48" s="43" t="s">
        <v>114</v>
      </c>
      <c r="U48" s="43" t="s">
        <v>114</v>
      </c>
      <c r="V48" s="45" t="s">
        <v>116</v>
      </c>
      <c r="W48" s="45" t="s">
        <v>116</v>
      </c>
      <c r="X48" s="45" t="s">
        <v>116</v>
      </c>
      <c r="Y48" s="45" t="s">
        <v>116</v>
      </c>
      <c r="Z48" s="46" t="s">
        <v>114</v>
      </c>
      <c r="AA48" s="45">
        <v>39165</v>
      </c>
      <c r="AB48" s="43" t="s">
        <v>114</v>
      </c>
      <c r="AC48" s="183" t="e">
        <f t="shared" si="1"/>
        <v>#VALUE!</v>
      </c>
      <c r="AD48" s="45" t="s">
        <v>114</v>
      </c>
      <c r="AE48" s="45">
        <v>38352</v>
      </c>
      <c r="AF48" s="47" t="s">
        <v>114</v>
      </c>
      <c r="AG48" s="47" t="s">
        <v>114</v>
      </c>
      <c r="AH48" s="48" t="s">
        <v>117</v>
      </c>
      <c r="AI48" s="49" t="s">
        <v>117</v>
      </c>
      <c r="AJ48" s="47" t="s">
        <v>114</v>
      </c>
      <c r="AK48" s="47" t="s">
        <v>114</v>
      </c>
      <c r="AL48" s="47" t="s">
        <v>114</v>
      </c>
      <c r="AM48" s="47" t="s">
        <v>114</v>
      </c>
      <c r="AN48" s="47" t="s">
        <v>114</v>
      </c>
      <c r="AO48" s="50" t="s">
        <v>114</v>
      </c>
      <c r="AP48" s="51">
        <v>12542.21</v>
      </c>
      <c r="AQ48" s="52">
        <v>1.4305772275044633</v>
      </c>
      <c r="AR48" s="187">
        <f t="shared" si="2"/>
        <v>17942.600008578753</v>
      </c>
      <c r="AS48" s="50"/>
      <c r="AT48" s="50"/>
      <c r="AU48" s="53"/>
      <c r="AV48" s="53"/>
      <c r="AW48" s="53"/>
      <c r="AX48" s="53"/>
      <c r="AY48" s="53" t="s">
        <v>114</v>
      </c>
      <c r="AZ48" s="54" t="s">
        <v>114</v>
      </c>
      <c r="BA48" s="47" t="s">
        <v>118</v>
      </c>
      <c r="BB48" s="47" t="s">
        <v>118</v>
      </c>
      <c r="BC48" s="53">
        <v>0</v>
      </c>
      <c r="BD48" s="47"/>
      <c r="BE48" s="47"/>
      <c r="BF48" s="47"/>
      <c r="BG48" s="47" t="s">
        <v>119</v>
      </c>
      <c r="BH48" s="50" t="s">
        <v>118</v>
      </c>
      <c r="BI48" s="55" t="s">
        <v>118</v>
      </c>
      <c r="BJ48" s="50">
        <v>12542.21</v>
      </c>
      <c r="BK48" s="47"/>
      <c r="BL48" s="47"/>
      <c r="BM48" s="47"/>
      <c r="BN48" s="43"/>
      <c r="BO48" s="43" t="s">
        <v>115</v>
      </c>
      <c r="BP48" s="50" t="s">
        <v>114</v>
      </c>
      <c r="BQ48" s="43" t="s">
        <v>114</v>
      </c>
      <c r="BR48" s="188" t="str">
        <f t="shared" si="0"/>
        <v>N/A</v>
      </c>
      <c r="BS48" s="50" t="s">
        <v>114</v>
      </c>
      <c r="BT48" s="43"/>
      <c r="BU48" s="43" t="s">
        <v>114</v>
      </c>
      <c r="BV48" s="43" t="s">
        <v>114</v>
      </c>
      <c r="BW48" s="43" t="s">
        <v>114</v>
      </c>
      <c r="BX48" s="43" t="s">
        <v>114</v>
      </c>
      <c r="BY48" s="43" t="s">
        <v>114</v>
      </c>
      <c r="BZ48" s="43" t="s">
        <v>114</v>
      </c>
      <c r="CA48" s="43" t="s">
        <v>114</v>
      </c>
      <c r="CB48" s="56" t="s">
        <v>114</v>
      </c>
      <c r="CC48" s="43" t="s">
        <v>114</v>
      </c>
      <c r="CD48" s="47" t="s">
        <v>114</v>
      </c>
      <c r="CE48" s="47" t="s">
        <v>114</v>
      </c>
      <c r="CF48" s="43" t="s">
        <v>114</v>
      </c>
      <c r="CG48" s="47" t="s">
        <v>114</v>
      </c>
      <c r="CH48" s="47" t="s">
        <v>114</v>
      </c>
    </row>
    <row r="49" spans="2:86" ht="15.75">
      <c r="B49" s="41" t="s">
        <v>264</v>
      </c>
      <c r="C49" s="42" t="s">
        <v>266</v>
      </c>
      <c r="D49" s="43">
        <v>30616111</v>
      </c>
      <c r="E49" s="43" t="s">
        <v>267</v>
      </c>
      <c r="F49" s="43">
        <v>94587</v>
      </c>
      <c r="G49" s="43">
        <v>6001440335</v>
      </c>
      <c r="H49" s="43" t="s">
        <v>115</v>
      </c>
      <c r="I49" s="44">
        <v>4.4642857142857144E-2</v>
      </c>
      <c r="J49" s="43" t="s">
        <v>268</v>
      </c>
      <c r="K49" s="43" t="s">
        <v>123</v>
      </c>
      <c r="L49" s="43" t="s">
        <v>136</v>
      </c>
      <c r="M49" s="43" t="s">
        <v>269</v>
      </c>
      <c r="N49" s="43" t="s">
        <v>125</v>
      </c>
      <c r="O49" s="43">
        <v>43</v>
      </c>
      <c r="P49" s="43">
        <v>11</v>
      </c>
      <c r="Q49" s="43">
        <v>8</v>
      </c>
      <c r="R49" s="43">
        <v>3</v>
      </c>
      <c r="S49" s="43">
        <v>25</v>
      </c>
      <c r="T49" s="43" t="s">
        <v>126</v>
      </c>
      <c r="U49" s="43" t="s">
        <v>115</v>
      </c>
      <c r="V49" s="45">
        <v>39854</v>
      </c>
      <c r="W49" s="45">
        <v>41499</v>
      </c>
      <c r="X49" s="45">
        <v>42194</v>
      </c>
      <c r="Y49" s="45">
        <v>42430</v>
      </c>
      <c r="Z49" s="46">
        <v>2017</v>
      </c>
      <c r="AA49" s="45">
        <v>42839</v>
      </c>
      <c r="AB49" s="43" t="s">
        <v>114</v>
      </c>
      <c r="AC49" s="183">
        <f t="shared" si="1"/>
        <v>1645</v>
      </c>
      <c r="AD49" s="45" t="s">
        <v>114</v>
      </c>
      <c r="AE49" s="45" t="s">
        <v>114</v>
      </c>
      <c r="AF49" s="47" t="s">
        <v>127</v>
      </c>
      <c r="AG49" s="47" t="s">
        <v>127</v>
      </c>
      <c r="AH49" s="48">
        <v>1.42</v>
      </c>
      <c r="AI49" s="49">
        <v>6336</v>
      </c>
      <c r="AJ49" s="47" t="s">
        <v>126</v>
      </c>
      <c r="AK49" s="47" t="s">
        <v>126</v>
      </c>
      <c r="AL49" s="47" t="s">
        <v>127</v>
      </c>
      <c r="AM49" s="47" t="s">
        <v>127</v>
      </c>
      <c r="AN49" s="47" t="s">
        <v>127</v>
      </c>
      <c r="AO49" s="50" t="s">
        <v>114</v>
      </c>
      <c r="AP49" s="51">
        <v>2549343.6</v>
      </c>
      <c r="AQ49" s="52">
        <v>1.0480439479461672</v>
      </c>
      <c r="AR49" s="187">
        <f t="shared" si="2"/>
        <v>2671824.1312152944</v>
      </c>
      <c r="AS49" s="50"/>
      <c r="AT49" s="50"/>
      <c r="AU49" s="53"/>
      <c r="AV49" s="53"/>
      <c r="AW49" s="53"/>
      <c r="AX49" s="53"/>
      <c r="AY49" s="53" t="s">
        <v>127</v>
      </c>
      <c r="AZ49" s="54" t="s">
        <v>127</v>
      </c>
      <c r="BA49" s="47" t="s">
        <v>118</v>
      </c>
      <c r="BB49" s="47" t="s">
        <v>118</v>
      </c>
      <c r="BC49" s="53">
        <v>0</v>
      </c>
      <c r="BD49" s="47"/>
      <c r="BE49" s="47"/>
      <c r="BF49" s="47"/>
      <c r="BG49" s="47" t="s">
        <v>126</v>
      </c>
      <c r="BH49" s="50" t="s">
        <v>118</v>
      </c>
      <c r="BI49" s="55" t="s">
        <v>118</v>
      </c>
      <c r="BJ49" s="50">
        <v>2549343.6</v>
      </c>
      <c r="BK49" s="47"/>
      <c r="BL49" s="47"/>
      <c r="BM49" s="47"/>
      <c r="BN49" s="43"/>
      <c r="BO49" s="43" t="s">
        <v>115</v>
      </c>
      <c r="BP49" s="50" t="s">
        <v>114</v>
      </c>
      <c r="BQ49" s="43" t="s">
        <v>114</v>
      </c>
      <c r="BR49" s="188" t="str">
        <f t="shared" si="0"/>
        <v>N/A</v>
      </c>
      <c r="BS49" s="50" t="s">
        <v>114</v>
      </c>
      <c r="BT49" s="43"/>
      <c r="BU49" s="43" t="s">
        <v>126</v>
      </c>
      <c r="BV49" s="43" t="s">
        <v>126</v>
      </c>
      <c r="BW49" s="43" t="s">
        <v>126</v>
      </c>
      <c r="BX49" s="43" t="s">
        <v>126</v>
      </c>
      <c r="BY49" s="43" t="s">
        <v>126</v>
      </c>
      <c r="BZ49" s="43" t="s">
        <v>126</v>
      </c>
      <c r="CA49" s="43" t="s">
        <v>126</v>
      </c>
      <c r="CB49" s="56" t="s">
        <v>126</v>
      </c>
      <c r="CC49" s="43" t="s">
        <v>126</v>
      </c>
      <c r="CD49" s="47" t="s">
        <v>126</v>
      </c>
      <c r="CE49" s="47" t="s">
        <v>126</v>
      </c>
      <c r="CF49" s="43" t="s">
        <v>126</v>
      </c>
      <c r="CG49" s="47" t="s">
        <v>126</v>
      </c>
      <c r="CH49" s="47" t="s">
        <v>126</v>
      </c>
    </row>
    <row r="50" spans="2:86" ht="15.75">
      <c r="B50" s="58" t="s">
        <v>270</v>
      </c>
      <c r="C50" s="59"/>
      <c r="D50" s="43"/>
      <c r="E50" s="43"/>
      <c r="F50" s="43"/>
      <c r="G50" s="43"/>
      <c r="H50" s="43"/>
      <c r="I50" s="44"/>
      <c r="J50" s="43"/>
      <c r="K50" s="43"/>
      <c r="L50" s="43"/>
      <c r="M50" s="43"/>
      <c r="N50" s="43"/>
      <c r="O50" s="43"/>
      <c r="P50" s="43"/>
      <c r="Q50" s="43"/>
      <c r="R50" s="43"/>
      <c r="S50" s="43"/>
      <c r="T50" s="43"/>
      <c r="U50" s="43"/>
      <c r="V50" s="45"/>
      <c r="W50" s="45"/>
      <c r="X50" s="45"/>
      <c r="Y50" s="45"/>
      <c r="Z50" s="46"/>
      <c r="AA50" s="45"/>
      <c r="AB50" s="43"/>
      <c r="AC50" s="183"/>
      <c r="AD50" s="45"/>
      <c r="AE50" s="45"/>
      <c r="AF50" s="47"/>
      <c r="AG50" s="47"/>
      <c r="AH50" s="48"/>
      <c r="AI50" s="49"/>
      <c r="AJ50" s="47"/>
      <c r="AK50" s="47"/>
      <c r="AL50" s="47"/>
      <c r="AM50" s="47"/>
      <c r="AN50" s="47"/>
      <c r="AO50" s="50"/>
      <c r="AP50" s="51"/>
      <c r="AQ50" s="52"/>
      <c r="AR50" s="187">
        <f t="shared" si="2"/>
        <v>0</v>
      </c>
      <c r="AS50" s="50"/>
      <c r="AT50" s="50"/>
      <c r="AU50" s="53"/>
      <c r="AV50" s="53"/>
      <c r="AW50" s="53"/>
      <c r="AX50" s="53"/>
      <c r="AY50" s="53"/>
      <c r="AZ50" s="54"/>
      <c r="BA50" s="47"/>
      <c r="BB50" s="47"/>
      <c r="BC50" s="47"/>
      <c r="BD50" s="47"/>
      <c r="BE50" s="47"/>
      <c r="BF50" s="47"/>
      <c r="BG50" s="47"/>
      <c r="BH50" s="50"/>
      <c r="BI50" s="55"/>
      <c r="BJ50" s="50"/>
      <c r="BK50" s="47"/>
      <c r="BL50" s="47"/>
      <c r="BM50" s="47"/>
      <c r="BN50" s="43"/>
      <c r="BO50" s="43"/>
      <c r="BP50" s="50"/>
      <c r="BQ50" s="43"/>
      <c r="BR50" s="188"/>
      <c r="BS50" s="50"/>
      <c r="BT50" s="43"/>
      <c r="BU50" s="43"/>
      <c r="BV50" s="43"/>
      <c r="BW50" s="43"/>
      <c r="BX50" s="43"/>
      <c r="BY50" s="43"/>
      <c r="BZ50" s="43"/>
      <c r="CA50" s="43"/>
      <c r="CB50" s="56"/>
      <c r="CC50" s="43"/>
      <c r="CD50" s="47"/>
      <c r="CE50" s="47"/>
      <c r="CF50" s="43"/>
      <c r="CG50" s="47"/>
      <c r="CH50" s="47"/>
    </row>
    <row r="51" spans="2:86" ht="15.75">
      <c r="B51" s="60" t="s">
        <v>271</v>
      </c>
      <c r="C51" s="61"/>
      <c r="D51" s="61"/>
      <c r="E51" s="61"/>
      <c r="F51" s="61"/>
      <c r="G51" s="61"/>
      <c r="H51" s="61"/>
      <c r="I51" s="62"/>
      <c r="J51" s="61"/>
      <c r="K51" s="61"/>
      <c r="L51" s="63"/>
      <c r="M51" s="63"/>
      <c r="N51" s="43"/>
      <c r="O51" s="61"/>
      <c r="P51" s="61"/>
      <c r="Q51" s="61"/>
      <c r="R51" s="61"/>
      <c r="S51" s="61"/>
      <c r="T51" s="43"/>
      <c r="U51" s="61"/>
      <c r="V51" s="45"/>
      <c r="W51" s="45"/>
      <c r="X51" s="45"/>
      <c r="Y51" s="45"/>
      <c r="Z51" s="46"/>
      <c r="AA51" s="64"/>
      <c r="AB51" s="43"/>
      <c r="AC51" s="184"/>
      <c r="AD51" s="45"/>
      <c r="AE51" s="45"/>
      <c r="AF51" s="47"/>
      <c r="AG51" s="47"/>
      <c r="AH51" s="48"/>
      <c r="AI51" s="49"/>
      <c r="AJ51" s="47"/>
      <c r="AK51" s="65"/>
      <c r="AL51" s="47"/>
      <c r="AM51" s="47"/>
      <c r="AN51" s="47"/>
      <c r="AO51" s="50"/>
      <c r="AP51" s="66"/>
      <c r="AQ51" s="52"/>
      <c r="AR51" s="187">
        <f t="shared" si="2"/>
        <v>0</v>
      </c>
      <c r="AS51" s="65"/>
      <c r="AT51" s="65"/>
      <c r="AU51" s="53"/>
      <c r="AV51" s="53"/>
      <c r="AW51" s="53"/>
      <c r="AX51" s="53"/>
      <c r="AY51" s="53"/>
      <c r="AZ51" s="54"/>
      <c r="BA51" s="47"/>
      <c r="BB51" s="47"/>
      <c r="BC51" s="65"/>
      <c r="BD51" s="65"/>
      <c r="BE51" s="65"/>
      <c r="BF51" s="65"/>
      <c r="BG51" s="47"/>
      <c r="BH51" s="67"/>
      <c r="BI51" s="68"/>
      <c r="BJ51" s="65"/>
      <c r="BK51" s="65"/>
      <c r="BL51" s="65"/>
      <c r="BM51" s="65"/>
      <c r="BN51" s="65"/>
      <c r="BO51" s="43"/>
      <c r="BP51" s="50"/>
      <c r="BQ51" s="43"/>
      <c r="BR51" s="188"/>
      <c r="BS51" s="50"/>
      <c r="BT51" s="65"/>
      <c r="BU51" s="65"/>
      <c r="BV51" s="65"/>
      <c r="BW51" s="65"/>
      <c r="BX51" s="65"/>
      <c r="BY51" s="65"/>
      <c r="BZ51" s="65"/>
      <c r="CA51" s="65"/>
      <c r="CB51" s="69"/>
      <c r="CC51" s="70"/>
      <c r="CD51" s="70"/>
      <c r="CE51" s="70"/>
      <c r="CF51" s="70"/>
      <c r="CG51" s="70"/>
      <c r="CH51" s="70"/>
    </row>
    <row r="52" spans="2:86" ht="15.75">
      <c r="B52" s="71" t="s">
        <v>272</v>
      </c>
      <c r="C52" s="59" t="s">
        <v>273</v>
      </c>
      <c r="D52" s="43">
        <v>30326713</v>
      </c>
      <c r="E52" s="43" t="s">
        <v>273</v>
      </c>
      <c r="F52" s="43">
        <v>95629</v>
      </c>
      <c r="G52" s="43">
        <v>6005000200</v>
      </c>
      <c r="H52" s="43" t="s">
        <v>115</v>
      </c>
      <c r="I52" s="44">
        <v>9.888698630136987E-2</v>
      </c>
      <c r="J52" s="43" t="s">
        <v>273</v>
      </c>
      <c r="K52" s="43" t="s">
        <v>274</v>
      </c>
      <c r="L52" s="43" t="s">
        <v>116</v>
      </c>
      <c r="M52" s="43" t="s">
        <v>116</v>
      </c>
      <c r="N52" s="43" t="s">
        <v>125</v>
      </c>
      <c r="O52" s="43">
        <v>1</v>
      </c>
      <c r="P52" s="43">
        <v>0</v>
      </c>
      <c r="Q52" s="43">
        <v>0</v>
      </c>
      <c r="R52" s="43">
        <v>0</v>
      </c>
      <c r="S52" s="43">
        <v>1</v>
      </c>
      <c r="T52" s="43" t="s">
        <v>159</v>
      </c>
      <c r="U52" s="43" t="s">
        <v>115</v>
      </c>
      <c r="V52" s="45">
        <v>37600</v>
      </c>
      <c r="W52" s="45">
        <v>38257</v>
      </c>
      <c r="X52" s="45">
        <v>38993</v>
      </c>
      <c r="Y52" s="45">
        <v>39325</v>
      </c>
      <c r="Z52" s="46">
        <v>2009</v>
      </c>
      <c r="AA52" s="45">
        <v>40023</v>
      </c>
      <c r="AB52" s="43" t="s">
        <v>114</v>
      </c>
      <c r="AC52" s="183">
        <f t="shared" si="1"/>
        <v>657</v>
      </c>
      <c r="AD52" s="45" t="s">
        <v>114</v>
      </c>
      <c r="AE52" s="45" t="s">
        <v>114</v>
      </c>
      <c r="AF52" s="47">
        <v>13</v>
      </c>
      <c r="AG52" s="47">
        <v>20</v>
      </c>
      <c r="AH52" s="48">
        <v>0.66</v>
      </c>
      <c r="AI52" s="49">
        <v>2270.4</v>
      </c>
      <c r="AJ52" s="47" t="s">
        <v>148</v>
      </c>
      <c r="AK52" s="47" t="s">
        <v>125</v>
      </c>
      <c r="AL52" s="47" t="s">
        <v>127</v>
      </c>
      <c r="AM52" s="47" t="s">
        <v>127</v>
      </c>
      <c r="AN52" s="47" t="s">
        <v>127</v>
      </c>
      <c r="AO52" s="50" t="s">
        <v>114</v>
      </c>
      <c r="AP52" s="51">
        <v>1191231.55</v>
      </c>
      <c r="AQ52" s="52">
        <v>1.2296786871474858</v>
      </c>
      <c r="AR52" s="187">
        <f t="shared" si="2"/>
        <v>1464832.0484926647</v>
      </c>
      <c r="AS52" s="50"/>
      <c r="AT52" s="50"/>
      <c r="AU52" s="53"/>
      <c r="AV52" s="53"/>
      <c r="AW52" s="53"/>
      <c r="AX52" s="53"/>
      <c r="AY52" s="53">
        <v>0</v>
      </c>
      <c r="AZ52" s="54" t="s">
        <v>114</v>
      </c>
      <c r="BA52" s="47" t="s">
        <v>118</v>
      </c>
      <c r="BB52" s="47" t="s">
        <v>118</v>
      </c>
      <c r="BC52" s="53">
        <v>0</v>
      </c>
      <c r="BD52" s="47"/>
      <c r="BE52" s="47"/>
      <c r="BF52" s="47"/>
      <c r="BG52" s="47" t="s">
        <v>149</v>
      </c>
      <c r="BH52" s="50" t="s">
        <v>118</v>
      </c>
      <c r="BI52" s="55" t="s">
        <v>118</v>
      </c>
      <c r="BJ52" s="50">
        <v>1191231.55</v>
      </c>
      <c r="BK52" s="47"/>
      <c r="BL52" s="47"/>
      <c r="BM52" s="47"/>
      <c r="BN52" s="43"/>
      <c r="BO52" s="43" t="s">
        <v>115</v>
      </c>
      <c r="BP52" s="50" t="s">
        <v>114</v>
      </c>
      <c r="BQ52" s="43" t="s">
        <v>114</v>
      </c>
      <c r="BR52" s="188" t="str">
        <f t="shared" si="0"/>
        <v>N/A</v>
      </c>
      <c r="BS52" s="50" t="s">
        <v>114</v>
      </c>
      <c r="BT52" s="43"/>
      <c r="BU52" s="43" t="s">
        <v>115</v>
      </c>
      <c r="BV52" s="43" t="s">
        <v>115</v>
      </c>
      <c r="BW52" s="43" t="s">
        <v>115</v>
      </c>
      <c r="BX52" s="43" t="s">
        <v>115</v>
      </c>
      <c r="BY52" s="43" t="s">
        <v>115</v>
      </c>
      <c r="BZ52" s="43" t="s">
        <v>115</v>
      </c>
      <c r="CA52" s="43" t="s">
        <v>115</v>
      </c>
      <c r="CB52" s="56" t="s">
        <v>123</v>
      </c>
      <c r="CC52" s="43" t="s">
        <v>123</v>
      </c>
      <c r="CD52" s="47" t="s">
        <v>114</v>
      </c>
      <c r="CE52" s="47" t="s">
        <v>114</v>
      </c>
      <c r="CF52" s="43" t="s">
        <v>125</v>
      </c>
      <c r="CG52" s="47">
        <v>0</v>
      </c>
      <c r="CH52" s="47">
        <v>0</v>
      </c>
    </row>
    <row r="53" spans="2:86" ht="15.75">
      <c r="B53" s="58" t="s">
        <v>275</v>
      </c>
      <c r="C53" s="59"/>
      <c r="D53" s="43"/>
      <c r="E53" s="43"/>
      <c r="F53" s="43"/>
      <c r="G53" s="43"/>
      <c r="H53" s="43"/>
      <c r="I53" s="44"/>
      <c r="J53" s="43"/>
      <c r="K53" s="43"/>
      <c r="L53" s="43"/>
      <c r="M53" s="43"/>
      <c r="N53" s="43"/>
      <c r="O53" s="43"/>
      <c r="P53" s="43"/>
      <c r="Q53" s="43"/>
      <c r="R53" s="43"/>
      <c r="S53" s="43"/>
      <c r="T53" s="43"/>
      <c r="U53" s="43"/>
      <c r="V53" s="45"/>
      <c r="W53" s="45"/>
      <c r="X53" s="45"/>
      <c r="Y53" s="45"/>
      <c r="Z53" s="46"/>
      <c r="AA53" s="45"/>
      <c r="AB53" s="43"/>
      <c r="AC53" s="183"/>
      <c r="AD53" s="45"/>
      <c r="AE53" s="45"/>
      <c r="AF53" s="47"/>
      <c r="AG53" s="47"/>
      <c r="AH53" s="48"/>
      <c r="AI53" s="49"/>
      <c r="AJ53" s="47"/>
      <c r="AK53" s="47"/>
      <c r="AL53" s="47"/>
      <c r="AM53" s="47"/>
      <c r="AN53" s="47"/>
      <c r="AO53" s="50"/>
      <c r="AP53" s="51"/>
      <c r="AQ53" s="52"/>
      <c r="AR53" s="187">
        <f t="shared" si="2"/>
        <v>0</v>
      </c>
      <c r="AS53" s="50"/>
      <c r="AT53" s="50"/>
      <c r="AU53" s="53"/>
      <c r="AV53" s="53"/>
      <c r="AW53" s="53"/>
      <c r="AX53" s="53"/>
      <c r="AY53" s="53"/>
      <c r="AZ53" s="54"/>
      <c r="BA53" s="47"/>
      <c r="BB53" s="47"/>
      <c r="BC53" s="47"/>
      <c r="BD53" s="47"/>
      <c r="BE53" s="47"/>
      <c r="BF53" s="47"/>
      <c r="BG53" s="47"/>
      <c r="BH53" s="50"/>
      <c r="BI53" s="55"/>
      <c r="BJ53" s="50"/>
      <c r="BK53" s="47"/>
      <c r="BL53" s="47"/>
      <c r="BM53" s="47"/>
      <c r="BN53" s="43"/>
      <c r="BO53" s="43"/>
      <c r="BP53" s="50"/>
      <c r="BQ53" s="43"/>
      <c r="BR53" s="188"/>
      <c r="BS53" s="50"/>
      <c r="BT53" s="43"/>
      <c r="BU53" s="43"/>
      <c r="BV53" s="43"/>
      <c r="BW53" s="43"/>
      <c r="BX53" s="43"/>
      <c r="BY53" s="43"/>
      <c r="BZ53" s="43"/>
      <c r="CA53" s="43"/>
      <c r="CB53" s="56"/>
      <c r="CC53" s="43"/>
      <c r="CD53" s="47"/>
      <c r="CE53" s="47"/>
      <c r="CF53" s="43"/>
      <c r="CG53" s="47"/>
      <c r="CH53" s="47"/>
    </row>
    <row r="54" spans="2:86" ht="15.75">
      <c r="B54" s="60" t="s">
        <v>276</v>
      </c>
      <c r="C54" s="61"/>
      <c r="D54" s="61"/>
      <c r="E54" s="61"/>
      <c r="F54" s="61"/>
      <c r="G54" s="61"/>
      <c r="H54" s="61"/>
      <c r="I54" s="62"/>
      <c r="J54" s="61"/>
      <c r="K54" s="61"/>
      <c r="L54" s="63"/>
      <c r="M54" s="63"/>
      <c r="N54" s="43"/>
      <c r="O54" s="61"/>
      <c r="P54" s="61"/>
      <c r="Q54" s="61"/>
      <c r="R54" s="61"/>
      <c r="S54" s="61"/>
      <c r="T54" s="43"/>
      <c r="U54" s="61"/>
      <c r="V54" s="45"/>
      <c r="W54" s="45"/>
      <c r="X54" s="45"/>
      <c r="Y54" s="45"/>
      <c r="Z54" s="46"/>
      <c r="AA54" s="64"/>
      <c r="AB54" s="43"/>
      <c r="AC54" s="184"/>
      <c r="AD54" s="45"/>
      <c r="AE54" s="45"/>
      <c r="AF54" s="47"/>
      <c r="AG54" s="47"/>
      <c r="AH54" s="48"/>
      <c r="AI54" s="49"/>
      <c r="AJ54" s="47"/>
      <c r="AK54" s="65"/>
      <c r="AL54" s="47"/>
      <c r="AM54" s="47"/>
      <c r="AN54" s="47"/>
      <c r="AO54" s="50"/>
      <c r="AP54" s="66"/>
      <c r="AQ54" s="52"/>
      <c r="AR54" s="187">
        <f t="shared" si="2"/>
        <v>0</v>
      </c>
      <c r="AS54" s="65"/>
      <c r="AT54" s="65"/>
      <c r="AU54" s="53"/>
      <c r="AV54" s="53"/>
      <c r="AW54" s="53"/>
      <c r="AX54" s="53"/>
      <c r="AY54" s="53"/>
      <c r="AZ54" s="54"/>
      <c r="BA54" s="47"/>
      <c r="BB54" s="47"/>
      <c r="BC54" s="65"/>
      <c r="BD54" s="65"/>
      <c r="BE54" s="65"/>
      <c r="BF54" s="65"/>
      <c r="BG54" s="47"/>
      <c r="BH54" s="67"/>
      <c r="BI54" s="68"/>
      <c r="BJ54" s="65"/>
      <c r="BK54" s="65"/>
      <c r="BL54" s="65"/>
      <c r="BM54" s="65"/>
      <c r="BN54" s="65"/>
      <c r="BO54" s="43"/>
      <c r="BP54" s="50"/>
      <c r="BQ54" s="43"/>
      <c r="BR54" s="188"/>
      <c r="BS54" s="50"/>
      <c r="BT54" s="65"/>
      <c r="BU54" s="65"/>
      <c r="BV54" s="65"/>
      <c r="BW54" s="65"/>
      <c r="BX54" s="65"/>
      <c r="BY54" s="65"/>
      <c r="BZ54" s="65"/>
      <c r="CA54" s="65"/>
      <c r="CB54" s="69"/>
      <c r="CC54" s="70"/>
      <c r="CD54" s="70"/>
      <c r="CE54" s="70"/>
      <c r="CF54" s="70"/>
      <c r="CG54" s="70"/>
      <c r="CH54" s="70"/>
    </row>
    <row r="55" spans="2:86" ht="15.75">
      <c r="B55" s="41" t="s">
        <v>277</v>
      </c>
      <c r="C55" s="42" t="s">
        <v>278</v>
      </c>
      <c r="D55" s="43">
        <v>30167443</v>
      </c>
      <c r="E55" s="43" t="s">
        <v>278</v>
      </c>
      <c r="F55" s="43">
        <v>95926</v>
      </c>
      <c r="G55" s="43">
        <v>6007000104</v>
      </c>
      <c r="H55" s="43" t="s">
        <v>115</v>
      </c>
      <c r="I55" s="44">
        <v>0.15525195173882186</v>
      </c>
      <c r="J55" s="43" t="s">
        <v>278</v>
      </c>
      <c r="K55" s="43" t="s">
        <v>123</v>
      </c>
      <c r="L55" s="43" t="s">
        <v>116</v>
      </c>
      <c r="M55" s="43" t="s">
        <v>116</v>
      </c>
      <c r="N55" s="43" t="s">
        <v>125</v>
      </c>
      <c r="O55" s="43">
        <v>11</v>
      </c>
      <c r="P55" s="43">
        <v>4</v>
      </c>
      <c r="Q55" s="43">
        <v>3</v>
      </c>
      <c r="R55" s="43">
        <v>1</v>
      </c>
      <c r="S55" s="43">
        <v>6</v>
      </c>
      <c r="T55" s="43" t="s">
        <v>126</v>
      </c>
      <c r="U55" s="43" t="s">
        <v>115</v>
      </c>
      <c r="V55" s="45">
        <v>36970</v>
      </c>
      <c r="W55" s="45">
        <v>37670</v>
      </c>
      <c r="X55" s="45">
        <v>38097</v>
      </c>
      <c r="Y55" s="45">
        <v>38308</v>
      </c>
      <c r="Z55" s="46">
        <v>2007</v>
      </c>
      <c r="AA55" s="45">
        <v>39294</v>
      </c>
      <c r="AB55" s="43" t="s">
        <v>114</v>
      </c>
      <c r="AC55" s="183">
        <f t="shared" si="1"/>
        <v>700</v>
      </c>
      <c r="AD55" s="45" t="s">
        <v>114</v>
      </c>
      <c r="AE55" s="45" t="s">
        <v>114</v>
      </c>
      <c r="AF55" s="47" t="s">
        <v>127</v>
      </c>
      <c r="AG55" s="47" t="s">
        <v>127</v>
      </c>
      <c r="AH55" s="48">
        <v>0.98</v>
      </c>
      <c r="AI55" s="49">
        <v>4593.6000000000004</v>
      </c>
      <c r="AJ55" s="47" t="s">
        <v>126</v>
      </c>
      <c r="AK55" s="47" t="s">
        <v>126</v>
      </c>
      <c r="AL55" s="47" t="s">
        <v>127</v>
      </c>
      <c r="AM55" s="47" t="s">
        <v>127</v>
      </c>
      <c r="AN55" s="47" t="s">
        <v>127</v>
      </c>
      <c r="AO55" s="50" t="s">
        <v>114</v>
      </c>
      <c r="AP55" s="51">
        <v>801892.36</v>
      </c>
      <c r="AQ55" s="52">
        <v>1.4305772275044633</v>
      </c>
      <c r="AR55" s="187">
        <f t="shared" si="2"/>
        <v>1147168.949125811</v>
      </c>
      <c r="AS55" s="50"/>
      <c r="AT55" s="50"/>
      <c r="AU55" s="53"/>
      <c r="AV55" s="53"/>
      <c r="AW55" s="53"/>
      <c r="AX55" s="53"/>
      <c r="AY55" s="53" t="s">
        <v>127</v>
      </c>
      <c r="AZ55" s="54" t="s">
        <v>127</v>
      </c>
      <c r="BA55" s="47" t="s">
        <v>118</v>
      </c>
      <c r="BB55" s="47" t="s">
        <v>118</v>
      </c>
      <c r="BC55" s="53">
        <v>0</v>
      </c>
      <c r="BD55" s="47"/>
      <c r="BE55" s="47"/>
      <c r="BF55" s="47"/>
      <c r="BG55" s="47" t="s">
        <v>126</v>
      </c>
      <c r="BH55" s="50" t="s">
        <v>118</v>
      </c>
      <c r="BI55" s="55" t="s">
        <v>118</v>
      </c>
      <c r="BJ55" s="50">
        <v>801892.36</v>
      </c>
      <c r="BK55" s="47"/>
      <c r="BL55" s="47"/>
      <c r="BM55" s="47"/>
      <c r="BN55" s="43"/>
      <c r="BO55" s="43" t="s">
        <v>115</v>
      </c>
      <c r="BP55" s="50" t="s">
        <v>114</v>
      </c>
      <c r="BQ55" s="43" t="s">
        <v>114</v>
      </c>
      <c r="BR55" s="188" t="str">
        <f t="shared" si="0"/>
        <v>N/A</v>
      </c>
      <c r="BS55" s="50" t="s">
        <v>114</v>
      </c>
      <c r="BT55" s="43"/>
      <c r="BU55" s="43" t="s">
        <v>126</v>
      </c>
      <c r="BV55" s="43" t="s">
        <v>126</v>
      </c>
      <c r="BW55" s="43" t="s">
        <v>126</v>
      </c>
      <c r="BX55" s="43" t="s">
        <v>126</v>
      </c>
      <c r="BY55" s="43" t="s">
        <v>126</v>
      </c>
      <c r="BZ55" s="43" t="s">
        <v>126</v>
      </c>
      <c r="CA55" s="43" t="s">
        <v>126</v>
      </c>
      <c r="CB55" s="56" t="s">
        <v>126</v>
      </c>
      <c r="CC55" s="43" t="s">
        <v>126</v>
      </c>
      <c r="CD55" s="47" t="s">
        <v>126</v>
      </c>
      <c r="CE55" s="47" t="s">
        <v>126</v>
      </c>
      <c r="CF55" s="43" t="s">
        <v>126</v>
      </c>
      <c r="CG55" s="47" t="s">
        <v>126</v>
      </c>
      <c r="CH55" s="47" t="s">
        <v>126</v>
      </c>
    </row>
    <row r="56" spans="2:86" ht="15.75">
      <c r="B56" s="41" t="s">
        <v>279</v>
      </c>
      <c r="C56" s="42" t="s">
        <v>280</v>
      </c>
      <c r="D56" s="43">
        <v>30411562</v>
      </c>
      <c r="E56" s="43" t="s">
        <v>280</v>
      </c>
      <c r="F56" s="43">
        <v>95926</v>
      </c>
      <c r="G56" s="43">
        <v>6007000102</v>
      </c>
      <c r="H56" s="43" t="s">
        <v>115</v>
      </c>
      <c r="I56" s="44">
        <v>0.15974358974358974</v>
      </c>
      <c r="J56" s="43" t="s">
        <v>280</v>
      </c>
      <c r="K56" s="43" t="s">
        <v>123</v>
      </c>
      <c r="L56" s="43" t="s">
        <v>116</v>
      </c>
      <c r="M56" s="43" t="s">
        <v>116</v>
      </c>
      <c r="N56" s="43" t="s">
        <v>125</v>
      </c>
      <c r="O56" s="43">
        <v>11</v>
      </c>
      <c r="P56" s="43">
        <v>4</v>
      </c>
      <c r="Q56" s="43">
        <v>3</v>
      </c>
      <c r="R56" s="43">
        <v>1</v>
      </c>
      <c r="S56" s="43">
        <v>6</v>
      </c>
      <c r="T56" s="43" t="s">
        <v>130</v>
      </c>
      <c r="U56" s="43" t="s">
        <v>115</v>
      </c>
      <c r="V56" s="45">
        <v>38471</v>
      </c>
      <c r="W56" s="45">
        <v>38551</v>
      </c>
      <c r="X56" s="45">
        <v>38995</v>
      </c>
      <c r="Y56" s="45">
        <v>39566</v>
      </c>
      <c r="Z56" s="46">
        <v>2009</v>
      </c>
      <c r="AA56" s="45">
        <v>40253</v>
      </c>
      <c r="AB56" s="43" t="s">
        <v>114</v>
      </c>
      <c r="AC56" s="183">
        <f t="shared" si="1"/>
        <v>80</v>
      </c>
      <c r="AD56" s="45" t="s">
        <v>114</v>
      </c>
      <c r="AE56" s="45" t="s">
        <v>114</v>
      </c>
      <c r="AF56" s="47" t="s">
        <v>127</v>
      </c>
      <c r="AG56" s="47" t="s">
        <v>127</v>
      </c>
      <c r="AH56" s="48">
        <v>3.42</v>
      </c>
      <c r="AI56" s="49">
        <v>9377.2800000000007</v>
      </c>
      <c r="AJ56" s="47" t="s">
        <v>148</v>
      </c>
      <c r="AK56" s="47" t="s">
        <v>115</v>
      </c>
      <c r="AL56" s="47" t="s">
        <v>127</v>
      </c>
      <c r="AM56" s="47" t="s">
        <v>127</v>
      </c>
      <c r="AN56" s="47" t="s">
        <v>127</v>
      </c>
      <c r="AO56" s="50" t="s">
        <v>114</v>
      </c>
      <c r="AP56" s="51">
        <v>3457228.08</v>
      </c>
      <c r="AQ56" s="52">
        <v>1.2296786871474858</v>
      </c>
      <c r="AR56" s="187">
        <f t="shared" si="2"/>
        <v>4251279.6865838235</v>
      </c>
      <c r="AS56" s="50"/>
      <c r="AT56" s="50"/>
      <c r="AU56" s="53"/>
      <c r="AV56" s="53"/>
      <c r="AW56" s="53"/>
      <c r="AX56" s="53"/>
      <c r="AY56" s="53">
        <v>0</v>
      </c>
      <c r="AZ56" s="54" t="s">
        <v>114</v>
      </c>
      <c r="BA56" s="47" t="s">
        <v>118</v>
      </c>
      <c r="BB56" s="47" t="s">
        <v>118</v>
      </c>
      <c r="BC56" s="53">
        <v>0</v>
      </c>
      <c r="BD56" s="47"/>
      <c r="BE56" s="47"/>
      <c r="BF56" s="47"/>
      <c r="BG56" s="47" t="s">
        <v>127</v>
      </c>
      <c r="BH56" s="50" t="s">
        <v>118</v>
      </c>
      <c r="BI56" s="55" t="s">
        <v>118</v>
      </c>
      <c r="BJ56" s="50">
        <v>3457228.08</v>
      </c>
      <c r="BK56" s="47"/>
      <c r="BL56" s="47"/>
      <c r="BM56" s="47"/>
      <c r="BN56" s="43"/>
      <c r="BO56" s="43" t="s">
        <v>115</v>
      </c>
      <c r="BP56" s="50" t="s">
        <v>114</v>
      </c>
      <c r="BQ56" s="43" t="s">
        <v>114</v>
      </c>
      <c r="BR56" s="188" t="str">
        <f t="shared" si="0"/>
        <v>N/A</v>
      </c>
      <c r="BS56" s="50" t="s">
        <v>114</v>
      </c>
      <c r="BT56" s="43"/>
      <c r="BU56" s="43" t="s">
        <v>115</v>
      </c>
      <c r="BV56" s="43" t="s">
        <v>115</v>
      </c>
      <c r="BW56" s="43" t="s">
        <v>115</v>
      </c>
      <c r="BX56" s="43" t="s">
        <v>115</v>
      </c>
      <c r="BY56" s="43" t="s">
        <v>115</v>
      </c>
      <c r="BZ56" s="43" t="s">
        <v>115</v>
      </c>
      <c r="CA56" s="43" t="s">
        <v>115</v>
      </c>
      <c r="CB56" s="56" t="s">
        <v>123</v>
      </c>
      <c r="CC56" s="43" t="s">
        <v>123</v>
      </c>
      <c r="CD56" s="47" t="s">
        <v>114</v>
      </c>
      <c r="CE56" s="47" t="s">
        <v>114</v>
      </c>
      <c r="CF56" s="43" t="s">
        <v>123</v>
      </c>
      <c r="CG56" s="47" t="s">
        <v>114</v>
      </c>
      <c r="CH56" s="47" t="s">
        <v>114</v>
      </c>
    </row>
    <row r="57" spans="2:86" ht="126">
      <c r="B57" s="41" t="s">
        <v>281</v>
      </c>
      <c r="C57" s="42" t="s">
        <v>282</v>
      </c>
      <c r="D57" s="43">
        <v>74009861</v>
      </c>
      <c r="E57" s="56" t="s">
        <v>283</v>
      </c>
      <c r="F57" s="43">
        <v>95928</v>
      </c>
      <c r="G57" s="43" t="s">
        <v>126</v>
      </c>
      <c r="H57" s="43" t="s">
        <v>126</v>
      </c>
      <c r="I57" s="44" t="s">
        <v>126</v>
      </c>
      <c r="J57" s="43" t="s">
        <v>284</v>
      </c>
      <c r="K57" s="43" t="s">
        <v>126</v>
      </c>
      <c r="L57" s="43" t="s">
        <v>136</v>
      </c>
      <c r="M57" s="43" t="s">
        <v>285</v>
      </c>
      <c r="N57" s="43" t="s">
        <v>115</v>
      </c>
      <c r="O57" s="43">
        <v>11</v>
      </c>
      <c r="P57" s="43">
        <v>4</v>
      </c>
      <c r="Q57" s="43">
        <v>3</v>
      </c>
      <c r="R57" s="43">
        <v>1</v>
      </c>
      <c r="S57" s="43">
        <v>6</v>
      </c>
      <c r="T57" s="43" t="s">
        <v>130</v>
      </c>
      <c r="U57" s="43" t="s">
        <v>126</v>
      </c>
      <c r="V57" s="45">
        <v>42584</v>
      </c>
      <c r="W57" s="45">
        <v>42870</v>
      </c>
      <c r="X57" s="45">
        <v>43332</v>
      </c>
      <c r="Y57" s="45">
        <v>43755</v>
      </c>
      <c r="Z57" s="46" t="s">
        <v>116</v>
      </c>
      <c r="AA57" s="45" t="s">
        <v>114</v>
      </c>
      <c r="AB57" s="43" t="s">
        <v>114</v>
      </c>
      <c r="AC57" s="183">
        <f t="shared" si="1"/>
        <v>286</v>
      </c>
      <c r="AD57" s="45">
        <v>43770</v>
      </c>
      <c r="AE57" s="45" t="s">
        <v>114</v>
      </c>
      <c r="AF57" s="47" t="s">
        <v>116</v>
      </c>
      <c r="AG57" s="47" t="s">
        <v>116</v>
      </c>
      <c r="AH57" s="48" t="s">
        <v>138</v>
      </c>
      <c r="AI57" s="49" t="s">
        <v>138</v>
      </c>
      <c r="AJ57" s="47" t="s">
        <v>131</v>
      </c>
      <c r="AK57" s="47" t="s">
        <v>125</v>
      </c>
      <c r="AL57" s="47" t="s">
        <v>116</v>
      </c>
      <c r="AM57" s="47" t="s">
        <v>116</v>
      </c>
      <c r="AN57" s="47" t="s">
        <v>116</v>
      </c>
      <c r="AO57" s="50">
        <v>4301989.9800000004</v>
      </c>
      <c r="AP57" s="51" t="s">
        <v>114</v>
      </c>
      <c r="AQ57" s="52" t="s">
        <v>116</v>
      </c>
      <c r="AR57" s="187" t="str">
        <f t="shared" si="2"/>
        <v>N/A</v>
      </c>
      <c r="AS57" s="50"/>
      <c r="AT57" s="50"/>
      <c r="AU57" s="53"/>
      <c r="AV57" s="53"/>
      <c r="AW57" s="53"/>
      <c r="AX57" s="53"/>
      <c r="AY57" s="53" t="s">
        <v>116</v>
      </c>
      <c r="AZ57" s="54" t="s">
        <v>116</v>
      </c>
      <c r="BA57" s="47" t="s">
        <v>118</v>
      </c>
      <c r="BB57" s="47" t="s">
        <v>118</v>
      </c>
      <c r="BC57" s="53">
        <v>0</v>
      </c>
      <c r="BD57" s="47"/>
      <c r="BE57" s="47"/>
      <c r="BF57" s="47"/>
      <c r="BG57" s="47" t="s">
        <v>149</v>
      </c>
      <c r="BH57" s="50" t="s">
        <v>118</v>
      </c>
      <c r="BI57" s="55" t="s">
        <v>118</v>
      </c>
      <c r="BJ57" s="50" t="s">
        <v>114</v>
      </c>
      <c r="BK57" s="47"/>
      <c r="BL57" s="47"/>
      <c r="BM57" s="47"/>
      <c r="BN57" s="43"/>
      <c r="BO57" s="43" t="s">
        <v>125</v>
      </c>
      <c r="BP57" s="50">
        <v>2442000</v>
      </c>
      <c r="BQ57" s="43" t="s">
        <v>276</v>
      </c>
      <c r="BR57" s="188" t="str">
        <f t="shared" si="0"/>
        <v>N/A</v>
      </c>
      <c r="BS57" s="72">
        <v>0</v>
      </c>
      <c r="BT57" s="56" t="s">
        <v>174</v>
      </c>
      <c r="BU57" s="43" t="s">
        <v>125</v>
      </c>
      <c r="BV57" s="43" t="s">
        <v>125</v>
      </c>
      <c r="BW57" s="43" t="s">
        <v>125</v>
      </c>
      <c r="BX57" s="43" t="s">
        <v>125</v>
      </c>
      <c r="BY57" s="43" t="s">
        <v>115</v>
      </c>
      <c r="BZ57" s="43" t="s">
        <v>125</v>
      </c>
      <c r="CA57" s="43" t="s">
        <v>115</v>
      </c>
      <c r="CB57" s="56" t="s">
        <v>286</v>
      </c>
      <c r="CC57" s="43" t="s">
        <v>123</v>
      </c>
      <c r="CD57" s="47" t="s">
        <v>114</v>
      </c>
      <c r="CE57" s="47" t="s">
        <v>114</v>
      </c>
      <c r="CF57" s="43" t="s">
        <v>123</v>
      </c>
      <c r="CG57" s="47" t="s">
        <v>114</v>
      </c>
      <c r="CH57" s="47" t="s">
        <v>114</v>
      </c>
    </row>
    <row r="58" spans="2:86" ht="15.75">
      <c r="B58" s="41" t="s">
        <v>281</v>
      </c>
      <c r="C58" s="42" t="s">
        <v>287</v>
      </c>
      <c r="D58" s="43">
        <v>30099494</v>
      </c>
      <c r="E58" s="43" t="s">
        <v>288</v>
      </c>
      <c r="F58" s="43">
        <v>95973</v>
      </c>
      <c r="G58" s="43">
        <v>6007000103</v>
      </c>
      <c r="H58" s="43" t="s">
        <v>115</v>
      </c>
      <c r="I58" s="44">
        <v>9.6873398257303941E-2</v>
      </c>
      <c r="J58" s="43" t="s">
        <v>288</v>
      </c>
      <c r="K58" s="43" t="s">
        <v>123</v>
      </c>
      <c r="L58" s="43" t="s">
        <v>116</v>
      </c>
      <c r="M58" s="43" t="s">
        <v>116</v>
      </c>
      <c r="N58" s="43" t="s">
        <v>125</v>
      </c>
      <c r="O58" s="43">
        <v>11</v>
      </c>
      <c r="P58" s="43">
        <v>4</v>
      </c>
      <c r="Q58" s="43">
        <v>3</v>
      </c>
      <c r="R58" s="43">
        <v>1</v>
      </c>
      <c r="S58" s="43">
        <v>6</v>
      </c>
      <c r="T58" s="43" t="s">
        <v>126</v>
      </c>
      <c r="U58" s="43" t="s">
        <v>115</v>
      </c>
      <c r="V58" s="45" t="s">
        <v>116</v>
      </c>
      <c r="W58" s="45" t="s">
        <v>116</v>
      </c>
      <c r="X58" s="45" t="s">
        <v>116</v>
      </c>
      <c r="Y58" s="45">
        <v>37575</v>
      </c>
      <c r="Z58" s="46">
        <v>2005</v>
      </c>
      <c r="AA58" s="45">
        <v>39165</v>
      </c>
      <c r="AB58" s="43" t="s">
        <v>114</v>
      </c>
      <c r="AC58" s="183" t="e">
        <f t="shared" si="1"/>
        <v>#VALUE!</v>
      </c>
      <c r="AD58" s="45" t="s">
        <v>114</v>
      </c>
      <c r="AE58" s="45" t="s">
        <v>114</v>
      </c>
      <c r="AF58" s="47" t="s">
        <v>127</v>
      </c>
      <c r="AG58" s="47" t="s">
        <v>127</v>
      </c>
      <c r="AH58" s="48">
        <v>0.28999999999999998</v>
      </c>
      <c r="AI58" s="49">
        <v>2798.4</v>
      </c>
      <c r="AJ58" s="47" t="s">
        <v>126</v>
      </c>
      <c r="AK58" s="47" t="s">
        <v>126</v>
      </c>
      <c r="AL58" s="47" t="s">
        <v>127</v>
      </c>
      <c r="AM58" s="47" t="s">
        <v>127</v>
      </c>
      <c r="AN58" s="47" t="s">
        <v>127</v>
      </c>
      <c r="AO58" s="50" t="s">
        <v>114</v>
      </c>
      <c r="AP58" s="51">
        <v>547886.77977495</v>
      </c>
      <c r="AQ58" s="52">
        <v>1.7065107062412683</v>
      </c>
      <c r="AR58" s="187">
        <f t="shared" si="2"/>
        <v>934974.65549400414</v>
      </c>
      <c r="AS58" s="50"/>
      <c r="AT58" s="50"/>
      <c r="AU58" s="53"/>
      <c r="AV58" s="53"/>
      <c r="AW58" s="53"/>
      <c r="AX58" s="53"/>
      <c r="AY58" s="53" t="s">
        <v>127</v>
      </c>
      <c r="AZ58" s="54" t="s">
        <v>127</v>
      </c>
      <c r="BA58" s="47" t="s">
        <v>118</v>
      </c>
      <c r="BB58" s="47" t="s">
        <v>118</v>
      </c>
      <c r="BC58" s="53">
        <v>0</v>
      </c>
      <c r="BD58" s="47"/>
      <c r="BE58" s="47"/>
      <c r="BF58" s="47"/>
      <c r="BG58" s="47" t="s">
        <v>126</v>
      </c>
      <c r="BH58" s="50" t="s">
        <v>118</v>
      </c>
      <c r="BI58" s="55" t="s">
        <v>118</v>
      </c>
      <c r="BJ58" s="50">
        <v>547886.77977495</v>
      </c>
      <c r="BK58" s="47"/>
      <c r="BL58" s="47"/>
      <c r="BM58" s="47"/>
      <c r="BN58" s="43"/>
      <c r="BO58" s="43" t="s">
        <v>115</v>
      </c>
      <c r="BP58" s="50" t="s">
        <v>114</v>
      </c>
      <c r="BQ58" s="43" t="s">
        <v>114</v>
      </c>
      <c r="BR58" s="188" t="str">
        <f t="shared" si="0"/>
        <v>N/A</v>
      </c>
      <c r="BS58" s="50" t="s">
        <v>114</v>
      </c>
      <c r="BT58" s="43"/>
      <c r="BU58" s="43" t="s">
        <v>126</v>
      </c>
      <c r="BV58" s="43" t="s">
        <v>126</v>
      </c>
      <c r="BW58" s="43" t="s">
        <v>126</v>
      </c>
      <c r="BX58" s="43" t="s">
        <v>126</v>
      </c>
      <c r="BY58" s="43" t="s">
        <v>126</v>
      </c>
      <c r="BZ58" s="43" t="s">
        <v>126</v>
      </c>
      <c r="CA58" s="43" t="s">
        <v>126</v>
      </c>
      <c r="CB58" s="56" t="s">
        <v>126</v>
      </c>
      <c r="CC58" s="43" t="s">
        <v>126</v>
      </c>
      <c r="CD58" s="47" t="s">
        <v>126</v>
      </c>
      <c r="CE58" s="47" t="s">
        <v>126</v>
      </c>
      <c r="CF58" s="43" t="s">
        <v>126</v>
      </c>
      <c r="CG58" s="47" t="s">
        <v>126</v>
      </c>
      <c r="CH58" s="47" t="s">
        <v>126</v>
      </c>
    </row>
    <row r="59" spans="2:86" ht="63">
      <c r="B59" s="41" t="s">
        <v>281</v>
      </c>
      <c r="C59" s="42" t="s">
        <v>289</v>
      </c>
      <c r="D59" s="43">
        <v>74010863</v>
      </c>
      <c r="E59" s="43" t="s">
        <v>290</v>
      </c>
      <c r="F59" s="43">
        <v>95973</v>
      </c>
      <c r="G59" s="43" t="s">
        <v>126</v>
      </c>
      <c r="H59" s="43" t="s">
        <v>126</v>
      </c>
      <c r="I59" s="44" t="s">
        <v>126</v>
      </c>
      <c r="J59" s="43" t="s">
        <v>291</v>
      </c>
      <c r="K59" s="43" t="s">
        <v>126</v>
      </c>
      <c r="L59" s="43" t="s">
        <v>136</v>
      </c>
      <c r="M59" s="43" t="s">
        <v>292</v>
      </c>
      <c r="N59" s="43" t="s">
        <v>115</v>
      </c>
      <c r="O59" s="43">
        <v>11</v>
      </c>
      <c r="P59" s="43">
        <v>4</v>
      </c>
      <c r="Q59" s="43">
        <v>3</v>
      </c>
      <c r="R59" s="43">
        <v>1</v>
      </c>
      <c r="S59" s="43">
        <v>6</v>
      </c>
      <c r="T59" s="43" t="s">
        <v>130</v>
      </c>
      <c r="U59" s="43" t="s">
        <v>126</v>
      </c>
      <c r="V59" s="45">
        <v>42584</v>
      </c>
      <c r="W59" s="45" t="s">
        <v>116</v>
      </c>
      <c r="X59" s="45" t="s">
        <v>116</v>
      </c>
      <c r="Y59" s="45" t="s">
        <v>116</v>
      </c>
      <c r="Z59" s="46" t="s">
        <v>116</v>
      </c>
      <c r="AA59" s="45" t="s">
        <v>114</v>
      </c>
      <c r="AB59" s="43" t="s">
        <v>114</v>
      </c>
      <c r="AC59" s="183" t="e">
        <f t="shared" si="1"/>
        <v>#VALUE!</v>
      </c>
      <c r="AD59" s="45">
        <v>44562</v>
      </c>
      <c r="AE59" s="45" t="s">
        <v>114</v>
      </c>
      <c r="AF59" s="47" t="s">
        <v>116</v>
      </c>
      <c r="AG59" s="47" t="s">
        <v>116</v>
      </c>
      <c r="AH59" s="48" t="s">
        <v>138</v>
      </c>
      <c r="AI59" s="49" t="s">
        <v>138</v>
      </c>
      <c r="AJ59" s="47" t="s">
        <v>131</v>
      </c>
      <c r="AK59" s="47" t="s">
        <v>126</v>
      </c>
      <c r="AL59" s="47" t="s">
        <v>116</v>
      </c>
      <c r="AM59" s="47" t="s">
        <v>116</v>
      </c>
      <c r="AN59" s="47" t="s">
        <v>116</v>
      </c>
      <c r="AO59" s="50">
        <v>3605010.9</v>
      </c>
      <c r="AP59" s="51" t="s">
        <v>114</v>
      </c>
      <c r="AQ59" s="52" t="s">
        <v>116</v>
      </c>
      <c r="AR59" s="187" t="str">
        <f t="shared" si="2"/>
        <v>N/A</v>
      </c>
      <c r="AS59" s="50"/>
      <c r="AT59" s="50"/>
      <c r="AU59" s="53"/>
      <c r="AV59" s="53"/>
      <c r="AW59" s="53"/>
      <c r="AX59" s="53"/>
      <c r="AY59" s="53" t="s">
        <v>116</v>
      </c>
      <c r="AZ59" s="54" t="s">
        <v>116</v>
      </c>
      <c r="BA59" s="47" t="s">
        <v>118</v>
      </c>
      <c r="BB59" s="47" t="s">
        <v>118</v>
      </c>
      <c r="BC59" s="53">
        <v>0</v>
      </c>
      <c r="BD59" s="47"/>
      <c r="BE59" s="47"/>
      <c r="BF59" s="47"/>
      <c r="BG59" s="47" t="s">
        <v>139</v>
      </c>
      <c r="BH59" s="50" t="s">
        <v>118</v>
      </c>
      <c r="BI59" s="55" t="s">
        <v>118</v>
      </c>
      <c r="BJ59" s="50" t="s">
        <v>114</v>
      </c>
      <c r="BK59" s="47"/>
      <c r="BL59" s="47"/>
      <c r="BM59" s="47"/>
      <c r="BN59" s="43"/>
      <c r="BO59" s="43" t="s">
        <v>125</v>
      </c>
      <c r="BP59" s="50">
        <v>1163000</v>
      </c>
      <c r="BQ59" s="43" t="s">
        <v>276</v>
      </c>
      <c r="BR59" s="188" t="str">
        <f t="shared" si="0"/>
        <v>N/A</v>
      </c>
      <c r="BS59" s="72">
        <v>0</v>
      </c>
      <c r="BT59" s="56" t="s">
        <v>174</v>
      </c>
      <c r="BU59" s="43" t="s">
        <v>126</v>
      </c>
      <c r="BV59" s="43" t="s">
        <v>126</v>
      </c>
      <c r="BW59" s="43" t="s">
        <v>126</v>
      </c>
      <c r="BX59" s="43" t="s">
        <v>126</v>
      </c>
      <c r="BY59" s="43" t="s">
        <v>126</v>
      </c>
      <c r="BZ59" s="43" t="s">
        <v>126</v>
      </c>
      <c r="CA59" s="43" t="s">
        <v>126</v>
      </c>
      <c r="CB59" s="56" t="s">
        <v>126</v>
      </c>
      <c r="CC59" s="43" t="s">
        <v>123</v>
      </c>
      <c r="CD59" s="47" t="s">
        <v>114</v>
      </c>
      <c r="CE59" s="47" t="s">
        <v>114</v>
      </c>
      <c r="CF59" s="43" t="s">
        <v>123</v>
      </c>
      <c r="CG59" s="47" t="s">
        <v>114</v>
      </c>
      <c r="CH59" s="47" t="s">
        <v>114</v>
      </c>
    </row>
    <row r="60" spans="2:86" ht="63">
      <c r="B60" s="41" t="s">
        <v>281</v>
      </c>
      <c r="C60" s="42" t="s">
        <v>293</v>
      </c>
      <c r="D60" s="43">
        <v>74010864</v>
      </c>
      <c r="E60" s="43" t="s">
        <v>294</v>
      </c>
      <c r="F60" s="43">
        <v>95926</v>
      </c>
      <c r="G60" s="43" t="s">
        <v>126</v>
      </c>
      <c r="H60" s="43" t="s">
        <v>126</v>
      </c>
      <c r="I60" s="44" t="s">
        <v>126</v>
      </c>
      <c r="J60" s="43" t="s">
        <v>295</v>
      </c>
      <c r="K60" s="43" t="s">
        <v>126</v>
      </c>
      <c r="L60" s="43" t="s">
        <v>136</v>
      </c>
      <c r="M60" s="43" t="s">
        <v>296</v>
      </c>
      <c r="N60" s="43" t="s">
        <v>115</v>
      </c>
      <c r="O60" s="43">
        <v>11</v>
      </c>
      <c r="P60" s="43">
        <v>4</v>
      </c>
      <c r="Q60" s="43">
        <v>3</v>
      </c>
      <c r="R60" s="43">
        <v>1</v>
      </c>
      <c r="S60" s="43">
        <v>6</v>
      </c>
      <c r="T60" s="43" t="s">
        <v>130</v>
      </c>
      <c r="U60" s="43" t="s">
        <v>126</v>
      </c>
      <c r="V60" s="45">
        <v>42584</v>
      </c>
      <c r="W60" s="45">
        <v>43311</v>
      </c>
      <c r="X60" s="45" t="s">
        <v>116</v>
      </c>
      <c r="Y60" s="45" t="s">
        <v>116</v>
      </c>
      <c r="Z60" s="46" t="s">
        <v>116</v>
      </c>
      <c r="AA60" s="45" t="s">
        <v>114</v>
      </c>
      <c r="AB60" s="43" t="s">
        <v>114</v>
      </c>
      <c r="AC60" s="183">
        <f t="shared" si="1"/>
        <v>727</v>
      </c>
      <c r="AD60" s="45">
        <v>43829</v>
      </c>
      <c r="AE60" s="45" t="s">
        <v>114</v>
      </c>
      <c r="AF60" s="47" t="s">
        <v>116</v>
      </c>
      <c r="AG60" s="47" t="s">
        <v>116</v>
      </c>
      <c r="AH60" s="48" t="s">
        <v>138</v>
      </c>
      <c r="AI60" s="49" t="s">
        <v>138</v>
      </c>
      <c r="AJ60" s="47" t="s">
        <v>131</v>
      </c>
      <c r="AK60" s="47" t="s">
        <v>125</v>
      </c>
      <c r="AL60" s="47" t="s">
        <v>116</v>
      </c>
      <c r="AM60" s="47" t="s">
        <v>116</v>
      </c>
      <c r="AN60" s="47" t="s">
        <v>116</v>
      </c>
      <c r="AO60" s="50">
        <v>1547897.6</v>
      </c>
      <c r="AP60" s="51" t="s">
        <v>114</v>
      </c>
      <c r="AQ60" s="52" t="s">
        <v>116</v>
      </c>
      <c r="AR60" s="187" t="str">
        <f t="shared" si="2"/>
        <v>N/A</v>
      </c>
      <c r="AS60" s="50"/>
      <c r="AT60" s="50"/>
      <c r="AU60" s="53"/>
      <c r="AV60" s="53"/>
      <c r="AW60" s="53"/>
      <c r="AX60" s="53"/>
      <c r="AY60" s="53" t="s">
        <v>116</v>
      </c>
      <c r="AZ60" s="54" t="s">
        <v>116</v>
      </c>
      <c r="BA60" s="47" t="s">
        <v>118</v>
      </c>
      <c r="BB60" s="47" t="s">
        <v>118</v>
      </c>
      <c r="BC60" s="53">
        <v>0</v>
      </c>
      <c r="BD60" s="47"/>
      <c r="BE60" s="47"/>
      <c r="BF60" s="47"/>
      <c r="BG60" s="47" t="s">
        <v>139</v>
      </c>
      <c r="BH60" s="50" t="s">
        <v>118</v>
      </c>
      <c r="BI60" s="55" t="s">
        <v>118</v>
      </c>
      <c r="BJ60" s="50" t="s">
        <v>114</v>
      </c>
      <c r="BK60" s="47"/>
      <c r="BL60" s="47"/>
      <c r="BM60" s="47"/>
      <c r="BN60" s="43"/>
      <c r="BO60" s="43" t="s">
        <v>125</v>
      </c>
      <c r="BP60" s="50">
        <v>1395000</v>
      </c>
      <c r="BQ60" s="43" t="s">
        <v>276</v>
      </c>
      <c r="BR60" s="188" t="str">
        <f t="shared" si="0"/>
        <v>N/A</v>
      </c>
      <c r="BS60" s="72">
        <v>0</v>
      </c>
      <c r="BT60" s="56" t="s">
        <v>174</v>
      </c>
      <c r="BU60" s="43" t="s">
        <v>126</v>
      </c>
      <c r="BV60" s="43" t="s">
        <v>126</v>
      </c>
      <c r="BW60" s="43" t="s">
        <v>126</v>
      </c>
      <c r="BX60" s="43" t="s">
        <v>125</v>
      </c>
      <c r="BY60" s="43" t="s">
        <v>126</v>
      </c>
      <c r="BZ60" s="43" t="s">
        <v>125</v>
      </c>
      <c r="CA60" s="43" t="s">
        <v>115</v>
      </c>
      <c r="CB60" s="56" t="s">
        <v>126</v>
      </c>
      <c r="CC60" s="43" t="s">
        <v>123</v>
      </c>
      <c r="CD60" s="47" t="s">
        <v>114</v>
      </c>
      <c r="CE60" s="47" t="s">
        <v>114</v>
      </c>
      <c r="CF60" s="43" t="s">
        <v>123</v>
      </c>
      <c r="CG60" s="47" t="s">
        <v>114</v>
      </c>
      <c r="CH60" s="47" t="s">
        <v>114</v>
      </c>
    </row>
    <row r="61" spans="2:86" ht="15.75">
      <c r="B61" s="41" t="s">
        <v>297</v>
      </c>
      <c r="C61" s="42" t="s">
        <v>298</v>
      </c>
      <c r="D61" s="43">
        <v>30199109</v>
      </c>
      <c r="E61" s="43" t="s">
        <v>299</v>
      </c>
      <c r="F61" s="43">
        <v>95965</v>
      </c>
      <c r="G61" s="43">
        <v>6007002500</v>
      </c>
      <c r="H61" s="43" t="s">
        <v>115</v>
      </c>
      <c r="I61" s="44">
        <v>0.18823529411764706</v>
      </c>
      <c r="J61" s="43" t="s">
        <v>299</v>
      </c>
      <c r="K61" s="43" t="s">
        <v>123</v>
      </c>
      <c r="L61" s="43" t="s">
        <v>116</v>
      </c>
      <c r="M61" s="43" t="s">
        <v>116</v>
      </c>
      <c r="N61" s="43" t="s">
        <v>125</v>
      </c>
      <c r="O61" s="43">
        <v>11</v>
      </c>
      <c r="P61" s="43">
        <v>4</v>
      </c>
      <c r="Q61" s="43">
        <v>3</v>
      </c>
      <c r="R61" s="43">
        <v>1</v>
      </c>
      <c r="S61" s="43">
        <v>6</v>
      </c>
      <c r="T61" s="43" t="s">
        <v>126</v>
      </c>
      <c r="U61" s="43" t="s">
        <v>115</v>
      </c>
      <c r="V61" s="45" t="s">
        <v>116</v>
      </c>
      <c r="W61" s="45">
        <v>37027</v>
      </c>
      <c r="X61" s="45">
        <v>37383</v>
      </c>
      <c r="Y61" s="45">
        <v>37575</v>
      </c>
      <c r="Z61" s="46">
        <v>2006</v>
      </c>
      <c r="AA61" s="45">
        <v>39165</v>
      </c>
      <c r="AB61" s="43" t="s">
        <v>114</v>
      </c>
      <c r="AC61" s="183" t="e">
        <f t="shared" si="1"/>
        <v>#VALUE!</v>
      </c>
      <c r="AD61" s="45" t="s">
        <v>114</v>
      </c>
      <c r="AE61" s="45" t="s">
        <v>114</v>
      </c>
      <c r="AF61" s="47" t="s">
        <v>127</v>
      </c>
      <c r="AG61" s="47" t="s">
        <v>127</v>
      </c>
      <c r="AH61" s="48">
        <v>0.41</v>
      </c>
      <c r="AI61" s="49">
        <v>1689.6000000000001</v>
      </c>
      <c r="AJ61" s="47" t="s">
        <v>126</v>
      </c>
      <c r="AK61" s="47" t="s">
        <v>126</v>
      </c>
      <c r="AL61" s="47" t="s">
        <v>127</v>
      </c>
      <c r="AM61" s="47" t="s">
        <v>127</v>
      </c>
      <c r="AN61" s="47" t="s">
        <v>127</v>
      </c>
      <c r="AO61" s="50" t="s">
        <v>114</v>
      </c>
      <c r="AP61" s="51">
        <v>396069</v>
      </c>
      <c r="AQ61" s="52">
        <v>1.5909660622366064</v>
      </c>
      <c r="AR61" s="187">
        <f t="shared" si="2"/>
        <v>630132.3373039905</v>
      </c>
      <c r="AS61" s="50"/>
      <c r="AT61" s="50"/>
      <c r="AU61" s="53"/>
      <c r="AV61" s="53"/>
      <c r="AW61" s="53"/>
      <c r="AX61" s="53"/>
      <c r="AY61" s="53" t="s">
        <v>127</v>
      </c>
      <c r="AZ61" s="54" t="s">
        <v>127</v>
      </c>
      <c r="BA61" s="47" t="s">
        <v>118</v>
      </c>
      <c r="BB61" s="47" t="s">
        <v>118</v>
      </c>
      <c r="BC61" s="53">
        <v>0</v>
      </c>
      <c r="BD61" s="47"/>
      <c r="BE61" s="47"/>
      <c r="BF61" s="47"/>
      <c r="BG61" s="47" t="s">
        <v>126</v>
      </c>
      <c r="BH61" s="50" t="s">
        <v>118</v>
      </c>
      <c r="BI61" s="55" t="s">
        <v>118</v>
      </c>
      <c r="BJ61" s="50">
        <v>396069</v>
      </c>
      <c r="BK61" s="47"/>
      <c r="BL61" s="47"/>
      <c r="BM61" s="47"/>
      <c r="BN61" s="43"/>
      <c r="BO61" s="43" t="s">
        <v>115</v>
      </c>
      <c r="BP61" s="50" t="s">
        <v>114</v>
      </c>
      <c r="BQ61" s="43" t="s">
        <v>114</v>
      </c>
      <c r="BR61" s="188" t="str">
        <f t="shared" si="0"/>
        <v>N/A</v>
      </c>
      <c r="BS61" s="50" t="s">
        <v>114</v>
      </c>
      <c r="BT61" s="43"/>
      <c r="BU61" s="43" t="s">
        <v>126</v>
      </c>
      <c r="BV61" s="43" t="s">
        <v>126</v>
      </c>
      <c r="BW61" s="43" t="s">
        <v>126</v>
      </c>
      <c r="BX61" s="43" t="s">
        <v>126</v>
      </c>
      <c r="BY61" s="43" t="s">
        <v>126</v>
      </c>
      <c r="BZ61" s="43" t="s">
        <v>126</v>
      </c>
      <c r="CA61" s="43" t="s">
        <v>126</v>
      </c>
      <c r="CB61" s="56" t="s">
        <v>126</v>
      </c>
      <c r="CC61" s="43" t="s">
        <v>126</v>
      </c>
      <c r="CD61" s="47" t="s">
        <v>126</v>
      </c>
      <c r="CE61" s="47" t="s">
        <v>126</v>
      </c>
      <c r="CF61" s="43" t="s">
        <v>126</v>
      </c>
      <c r="CG61" s="47" t="s">
        <v>126</v>
      </c>
      <c r="CH61" s="47" t="s">
        <v>126</v>
      </c>
    </row>
    <row r="62" spans="2:86" ht="31.5">
      <c r="B62" s="41" t="s">
        <v>297</v>
      </c>
      <c r="C62" s="42" t="s">
        <v>300</v>
      </c>
      <c r="D62" s="43">
        <v>30308489</v>
      </c>
      <c r="E62" s="43" t="s">
        <v>114</v>
      </c>
      <c r="F62" s="43" t="s">
        <v>114</v>
      </c>
      <c r="G62" s="43" t="s">
        <v>114</v>
      </c>
      <c r="H62" s="43" t="s">
        <v>114</v>
      </c>
      <c r="I62" s="44" t="s">
        <v>114</v>
      </c>
      <c r="J62" s="43" t="s">
        <v>114</v>
      </c>
      <c r="K62" s="43" t="s">
        <v>114</v>
      </c>
      <c r="L62" s="43" t="s">
        <v>114</v>
      </c>
      <c r="M62" s="43" t="s">
        <v>114</v>
      </c>
      <c r="N62" s="43" t="s">
        <v>115</v>
      </c>
      <c r="O62" s="43">
        <v>11</v>
      </c>
      <c r="P62" s="43">
        <v>4</v>
      </c>
      <c r="Q62" s="43">
        <v>3</v>
      </c>
      <c r="R62" s="43">
        <v>1</v>
      </c>
      <c r="S62" s="43">
        <v>6</v>
      </c>
      <c r="T62" s="43" t="s">
        <v>114</v>
      </c>
      <c r="U62" s="43" t="s">
        <v>114</v>
      </c>
      <c r="V62" s="45" t="s">
        <v>116</v>
      </c>
      <c r="W62" s="45" t="s">
        <v>116</v>
      </c>
      <c r="X62" s="45" t="s">
        <v>116</v>
      </c>
      <c r="Y62" s="45" t="s">
        <v>116</v>
      </c>
      <c r="Z62" s="46" t="s">
        <v>114</v>
      </c>
      <c r="AA62" s="45" t="s">
        <v>114</v>
      </c>
      <c r="AB62" s="43" t="s">
        <v>114</v>
      </c>
      <c r="AC62" s="183" t="e">
        <f t="shared" si="1"/>
        <v>#VALUE!</v>
      </c>
      <c r="AD62" s="45" t="s">
        <v>114</v>
      </c>
      <c r="AE62" s="45">
        <v>38775</v>
      </c>
      <c r="AF62" s="47" t="s">
        <v>114</v>
      </c>
      <c r="AG62" s="47" t="s">
        <v>114</v>
      </c>
      <c r="AH62" s="48" t="s">
        <v>117</v>
      </c>
      <c r="AI62" s="49" t="s">
        <v>117</v>
      </c>
      <c r="AJ62" s="47" t="s">
        <v>114</v>
      </c>
      <c r="AK62" s="47" t="s">
        <v>114</v>
      </c>
      <c r="AL62" s="47" t="s">
        <v>114</v>
      </c>
      <c r="AM62" s="47" t="s">
        <v>114</v>
      </c>
      <c r="AN62" s="47" t="s">
        <v>114</v>
      </c>
      <c r="AO62" s="50" t="s">
        <v>114</v>
      </c>
      <c r="AP62" s="51" t="s">
        <v>114</v>
      </c>
      <c r="AQ62" s="52" t="s">
        <v>114</v>
      </c>
      <c r="AR62" s="187" t="str">
        <f t="shared" si="2"/>
        <v>N/A</v>
      </c>
      <c r="AS62" s="50"/>
      <c r="AT62" s="50"/>
      <c r="AU62" s="53"/>
      <c r="AV62" s="53"/>
      <c r="AW62" s="53"/>
      <c r="AX62" s="53"/>
      <c r="AY62" s="53" t="s">
        <v>114</v>
      </c>
      <c r="AZ62" s="54" t="s">
        <v>114</v>
      </c>
      <c r="BA62" s="47" t="s">
        <v>118</v>
      </c>
      <c r="BB62" s="47" t="s">
        <v>118</v>
      </c>
      <c r="BC62" s="53">
        <v>0</v>
      </c>
      <c r="BD62" s="47"/>
      <c r="BE62" s="47"/>
      <c r="BF62" s="47"/>
      <c r="BG62" s="47" t="s">
        <v>119</v>
      </c>
      <c r="BH62" s="50" t="s">
        <v>118</v>
      </c>
      <c r="BI62" s="55" t="s">
        <v>118</v>
      </c>
      <c r="BJ62" s="50" t="s">
        <v>114</v>
      </c>
      <c r="BK62" s="47"/>
      <c r="BL62" s="47"/>
      <c r="BM62" s="47"/>
      <c r="BN62" s="43"/>
      <c r="BO62" s="43" t="s">
        <v>115</v>
      </c>
      <c r="BP62" s="50" t="s">
        <v>114</v>
      </c>
      <c r="BQ62" s="43" t="s">
        <v>114</v>
      </c>
      <c r="BR62" s="188" t="str">
        <f t="shared" si="0"/>
        <v>N/A</v>
      </c>
      <c r="BS62" s="50" t="s">
        <v>114</v>
      </c>
      <c r="BT62" s="43"/>
      <c r="BU62" s="43" t="s">
        <v>114</v>
      </c>
      <c r="BV62" s="43" t="s">
        <v>114</v>
      </c>
      <c r="BW62" s="43" t="s">
        <v>114</v>
      </c>
      <c r="BX62" s="43" t="s">
        <v>114</v>
      </c>
      <c r="BY62" s="43" t="s">
        <v>114</v>
      </c>
      <c r="BZ62" s="43" t="s">
        <v>114</v>
      </c>
      <c r="CA62" s="43" t="s">
        <v>114</v>
      </c>
      <c r="CB62" s="56" t="s">
        <v>114</v>
      </c>
      <c r="CC62" s="43" t="s">
        <v>114</v>
      </c>
      <c r="CD62" s="47" t="s">
        <v>114</v>
      </c>
      <c r="CE62" s="47" t="s">
        <v>114</v>
      </c>
      <c r="CF62" s="43" t="s">
        <v>114</v>
      </c>
      <c r="CG62" s="47" t="s">
        <v>114</v>
      </c>
      <c r="CH62" s="47" t="s">
        <v>114</v>
      </c>
    </row>
    <row r="63" spans="2:86" ht="15.75">
      <c r="B63" s="41" t="s">
        <v>297</v>
      </c>
      <c r="C63" s="42" t="s">
        <v>301</v>
      </c>
      <c r="D63" s="43">
        <v>30024946</v>
      </c>
      <c r="E63" s="43" t="s">
        <v>302</v>
      </c>
      <c r="F63" s="43">
        <v>95965</v>
      </c>
      <c r="G63" s="43">
        <v>6007002800</v>
      </c>
      <c r="H63" s="43" t="s">
        <v>115</v>
      </c>
      <c r="I63" s="44">
        <v>0.28093567251461987</v>
      </c>
      <c r="J63" s="43" t="s">
        <v>302</v>
      </c>
      <c r="K63" s="43" t="s">
        <v>123</v>
      </c>
      <c r="L63" s="43" t="s">
        <v>116</v>
      </c>
      <c r="M63" s="43" t="s">
        <v>116</v>
      </c>
      <c r="N63" s="43" t="s">
        <v>125</v>
      </c>
      <c r="O63" s="43">
        <v>11</v>
      </c>
      <c r="P63" s="43">
        <v>4</v>
      </c>
      <c r="Q63" s="43">
        <v>3</v>
      </c>
      <c r="R63" s="43">
        <v>1</v>
      </c>
      <c r="S63" s="43">
        <v>6</v>
      </c>
      <c r="T63" s="43" t="s">
        <v>126</v>
      </c>
      <c r="U63" s="43" t="s">
        <v>115</v>
      </c>
      <c r="V63" s="45" t="s">
        <v>116</v>
      </c>
      <c r="W63" s="45">
        <v>36867</v>
      </c>
      <c r="X63" s="45">
        <v>37252</v>
      </c>
      <c r="Y63" s="45">
        <v>38014</v>
      </c>
      <c r="Z63" s="46">
        <v>2005</v>
      </c>
      <c r="AA63" s="45">
        <v>39165</v>
      </c>
      <c r="AB63" s="43" t="s">
        <v>114</v>
      </c>
      <c r="AC63" s="183" t="e">
        <f t="shared" si="1"/>
        <v>#VALUE!</v>
      </c>
      <c r="AD63" s="45" t="s">
        <v>114</v>
      </c>
      <c r="AE63" s="45" t="s">
        <v>114</v>
      </c>
      <c r="AF63" s="47" t="s">
        <v>127</v>
      </c>
      <c r="AG63" s="47" t="s">
        <v>127</v>
      </c>
      <c r="AH63" s="48">
        <v>0.43</v>
      </c>
      <c r="AI63" s="49">
        <v>2059.2000000000003</v>
      </c>
      <c r="AJ63" s="47" t="s">
        <v>126</v>
      </c>
      <c r="AK63" s="47" t="s">
        <v>126</v>
      </c>
      <c r="AL63" s="47" t="s">
        <v>127</v>
      </c>
      <c r="AM63" s="47" t="s">
        <v>127</v>
      </c>
      <c r="AN63" s="47" t="s">
        <v>127</v>
      </c>
      <c r="AO63" s="50" t="s">
        <v>114</v>
      </c>
      <c r="AP63" s="51">
        <v>646674.84114887996</v>
      </c>
      <c r="AQ63" s="52">
        <v>1.7065107062412683</v>
      </c>
      <c r="AR63" s="187">
        <f t="shared" si="2"/>
        <v>1103557.5398774352</v>
      </c>
      <c r="AS63" s="50"/>
      <c r="AT63" s="50"/>
      <c r="AU63" s="53"/>
      <c r="AV63" s="53"/>
      <c r="AW63" s="53"/>
      <c r="AX63" s="53"/>
      <c r="AY63" s="53" t="s">
        <v>127</v>
      </c>
      <c r="AZ63" s="54" t="s">
        <v>127</v>
      </c>
      <c r="BA63" s="47" t="s">
        <v>118</v>
      </c>
      <c r="BB63" s="47" t="s">
        <v>118</v>
      </c>
      <c r="BC63" s="53">
        <v>0</v>
      </c>
      <c r="BD63" s="47"/>
      <c r="BE63" s="47"/>
      <c r="BF63" s="47"/>
      <c r="BG63" s="47" t="s">
        <v>126</v>
      </c>
      <c r="BH63" s="50" t="s">
        <v>118</v>
      </c>
      <c r="BI63" s="55" t="s">
        <v>118</v>
      </c>
      <c r="BJ63" s="50">
        <v>646674.84114887996</v>
      </c>
      <c r="BK63" s="47"/>
      <c r="BL63" s="47"/>
      <c r="BM63" s="47"/>
      <c r="BN63" s="43"/>
      <c r="BO63" s="43" t="s">
        <v>115</v>
      </c>
      <c r="BP63" s="50" t="s">
        <v>114</v>
      </c>
      <c r="BQ63" s="43" t="s">
        <v>114</v>
      </c>
      <c r="BR63" s="188" t="str">
        <f t="shared" si="0"/>
        <v>N/A</v>
      </c>
      <c r="BS63" s="50" t="s">
        <v>114</v>
      </c>
      <c r="BT63" s="43"/>
      <c r="BU63" s="43" t="s">
        <v>126</v>
      </c>
      <c r="BV63" s="43" t="s">
        <v>126</v>
      </c>
      <c r="BW63" s="43" t="s">
        <v>126</v>
      </c>
      <c r="BX63" s="43" t="s">
        <v>126</v>
      </c>
      <c r="BY63" s="43" t="s">
        <v>126</v>
      </c>
      <c r="BZ63" s="43" t="s">
        <v>126</v>
      </c>
      <c r="CA63" s="43" t="s">
        <v>126</v>
      </c>
      <c r="CB63" s="56" t="s">
        <v>126</v>
      </c>
      <c r="CC63" s="43" t="s">
        <v>126</v>
      </c>
      <c r="CD63" s="47" t="s">
        <v>126</v>
      </c>
      <c r="CE63" s="47" t="s">
        <v>126</v>
      </c>
      <c r="CF63" s="43" t="s">
        <v>126</v>
      </c>
      <c r="CG63" s="47" t="s">
        <v>126</v>
      </c>
      <c r="CH63" s="47" t="s">
        <v>126</v>
      </c>
    </row>
    <row r="64" spans="2:86" ht="47.25">
      <c r="B64" s="41" t="s">
        <v>303</v>
      </c>
      <c r="C64" s="42" t="s">
        <v>304</v>
      </c>
      <c r="D64" s="43">
        <v>30938105</v>
      </c>
      <c r="E64" s="43" t="s">
        <v>305</v>
      </c>
      <c r="F64" s="43">
        <v>95965</v>
      </c>
      <c r="G64" s="43">
        <v>6007003001</v>
      </c>
      <c r="H64" s="43" t="s">
        <v>115</v>
      </c>
      <c r="I64" s="44">
        <v>0.19968152866242039</v>
      </c>
      <c r="J64" s="43" t="s">
        <v>306</v>
      </c>
      <c r="K64" s="43" t="s">
        <v>123</v>
      </c>
      <c r="L64" s="43" t="s">
        <v>136</v>
      </c>
      <c r="M64" s="43" t="s">
        <v>307</v>
      </c>
      <c r="N64" s="43" t="s">
        <v>115</v>
      </c>
      <c r="O64" s="43">
        <v>11</v>
      </c>
      <c r="P64" s="43">
        <v>4</v>
      </c>
      <c r="Q64" s="43">
        <v>3</v>
      </c>
      <c r="R64" s="43">
        <v>1</v>
      </c>
      <c r="S64" s="43">
        <v>6</v>
      </c>
      <c r="T64" s="43" t="s">
        <v>126</v>
      </c>
      <c r="U64" s="43" t="s">
        <v>115</v>
      </c>
      <c r="V64" s="45">
        <v>40869</v>
      </c>
      <c r="W64" s="45" t="s">
        <v>116</v>
      </c>
      <c r="X64" s="45" t="s">
        <v>116</v>
      </c>
      <c r="Y64" s="45" t="s">
        <v>116</v>
      </c>
      <c r="Z64" s="46" t="s">
        <v>116</v>
      </c>
      <c r="AA64" s="45" t="s">
        <v>114</v>
      </c>
      <c r="AB64" s="43" t="s">
        <v>114</v>
      </c>
      <c r="AC64" s="183" t="e">
        <f t="shared" si="1"/>
        <v>#VALUE!</v>
      </c>
      <c r="AD64" s="45">
        <v>44743</v>
      </c>
      <c r="AE64" s="45" t="s">
        <v>114</v>
      </c>
      <c r="AF64" s="47" t="s">
        <v>127</v>
      </c>
      <c r="AG64" s="47" t="s">
        <v>127</v>
      </c>
      <c r="AH64" s="48" t="s">
        <v>138</v>
      </c>
      <c r="AI64" s="49" t="s">
        <v>138</v>
      </c>
      <c r="AJ64" s="47" t="s">
        <v>126</v>
      </c>
      <c r="AK64" s="47" t="s">
        <v>126</v>
      </c>
      <c r="AL64" s="47" t="s">
        <v>116</v>
      </c>
      <c r="AM64" s="47" t="s">
        <v>116</v>
      </c>
      <c r="AN64" s="47" t="s">
        <v>116</v>
      </c>
      <c r="AO64" s="50">
        <v>6113460.0300000003</v>
      </c>
      <c r="AP64" s="51" t="s">
        <v>114</v>
      </c>
      <c r="AQ64" s="52" t="s">
        <v>116</v>
      </c>
      <c r="AR64" s="187" t="str">
        <f t="shared" si="2"/>
        <v>N/A</v>
      </c>
      <c r="AS64" s="50"/>
      <c r="AT64" s="50"/>
      <c r="AU64" s="53"/>
      <c r="AV64" s="53"/>
      <c r="AW64" s="53"/>
      <c r="AX64" s="53"/>
      <c r="AY64" s="53" t="s">
        <v>116</v>
      </c>
      <c r="AZ64" s="54" t="s">
        <v>116</v>
      </c>
      <c r="BA64" s="47" t="s">
        <v>118</v>
      </c>
      <c r="BB64" s="47" t="s">
        <v>118</v>
      </c>
      <c r="BC64" s="53">
        <v>0</v>
      </c>
      <c r="BD64" s="47"/>
      <c r="BE64" s="47"/>
      <c r="BF64" s="47"/>
      <c r="BG64" s="47" t="s">
        <v>165</v>
      </c>
      <c r="BH64" s="50" t="s">
        <v>118</v>
      </c>
      <c r="BI64" s="55" t="s">
        <v>118</v>
      </c>
      <c r="BJ64" s="50" t="s">
        <v>114</v>
      </c>
      <c r="BK64" s="47"/>
      <c r="BL64" s="47"/>
      <c r="BM64" s="47"/>
      <c r="BN64" s="43"/>
      <c r="BO64" s="43" t="s">
        <v>115</v>
      </c>
      <c r="BP64" s="50" t="s">
        <v>114</v>
      </c>
      <c r="BQ64" s="43" t="s">
        <v>114</v>
      </c>
      <c r="BR64" s="188" t="str">
        <f t="shared" si="0"/>
        <v>N/A</v>
      </c>
      <c r="BS64" s="50" t="s">
        <v>114</v>
      </c>
      <c r="BT64" s="43"/>
      <c r="BU64" s="43" t="s">
        <v>115</v>
      </c>
      <c r="BV64" s="43" t="s">
        <v>115</v>
      </c>
      <c r="BW64" s="43" t="s">
        <v>115</v>
      </c>
      <c r="BX64" s="43" t="s">
        <v>115</v>
      </c>
      <c r="BY64" s="43" t="s">
        <v>115</v>
      </c>
      <c r="BZ64" s="43" t="s">
        <v>125</v>
      </c>
      <c r="CA64" s="43" t="s">
        <v>115</v>
      </c>
      <c r="CB64" s="56" t="s">
        <v>308</v>
      </c>
      <c r="CC64" s="43" t="s">
        <v>123</v>
      </c>
      <c r="CD64" s="47" t="s">
        <v>114</v>
      </c>
      <c r="CE64" s="47" t="s">
        <v>114</v>
      </c>
      <c r="CF64" s="43" t="s">
        <v>123</v>
      </c>
      <c r="CG64" s="47" t="s">
        <v>114</v>
      </c>
      <c r="CH64" s="47" t="s">
        <v>114</v>
      </c>
    </row>
    <row r="65" spans="2:86" ht="63">
      <c r="B65" s="41" t="s">
        <v>309</v>
      </c>
      <c r="C65" s="42" t="s">
        <v>310</v>
      </c>
      <c r="D65" s="43">
        <v>74010581</v>
      </c>
      <c r="E65" s="43" t="s">
        <v>311</v>
      </c>
      <c r="F65" s="43">
        <v>95969</v>
      </c>
      <c r="G65" s="43" t="s">
        <v>126</v>
      </c>
      <c r="H65" s="43" t="s">
        <v>126</v>
      </c>
      <c r="I65" s="44" t="s">
        <v>126</v>
      </c>
      <c r="J65" s="43" t="s">
        <v>312</v>
      </c>
      <c r="K65" s="43" t="s">
        <v>126</v>
      </c>
      <c r="L65" s="43" t="s">
        <v>136</v>
      </c>
      <c r="M65" s="43" t="s">
        <v>313</v>
      </c>
      <c r="N65" s="43" t="s">
        <v>115</v>
      </c>
      <c r="O65" s="43">
        <v>11</v>
      </c>
      <c r="P65" s="43">
        <v>4</v>
      </c>
      <c r="Q65" s="43">
        <v>3</v>
      </c>
      <c r="R65" s="43">
        <v>1</v>
      </c>
      <c r="S65" s="43">
        <v>6</v>
      </c>
      <c r="T65" s="43" t="s">
        <v>130</v>
      </c>
      <c r="U65" s="43" t="s">
        <v>126</v>
      </c>
      <c r="V65" s="45">
        <v>42681</v>
      </c>
      <c r="W65" s="45">
        <v>42961</v>
      </c>
      <c r="X65" s="45">
        <v>43805</v>
      </c>
      <c r="Y65" s="45" t="s">
        <v>116</v>
      </c>
      <c r="Z65" s="46" t="s">
        <v>116</v>
      </c>
      <c r="AA65" s="45" t="s">
        <v>114</v>
      </c>
      <c r="AB65" s="43" t="s">
        <v>114</v>
      </c>
      <c r="AC65" s="183">
        <f t="shared" si="1"/>
        <v>280</v>
      </c>
      <c r="AD65" s="45">
        <v>43830</v>
      </c>
      <c r="AE65" s="45" t="s">
        <v>114</v>
      </c>
      <c r="AF65" s="47">
        <v>48</v>
      </c>
      <c r="AG65" s="47">
        <v>21</v>
      </c>
      <c r="AH65" s="48" t="s">
        <v>138</v>
      </c>
      <c r="AI65" s="49" t="s">
        <v>138</v>
      </c>
      <c r="AJ65" s="47" t="s">
        <v>131</v>
      </c>
      <c r="AK65" s="47" t="s">
        <v>125</v>
      </c>
      <c r="AL65" s="47" t="s">
        <v>116</v>
      </c>
      <c r="AM65" s="47" t="s">
        <v>116</v>
      </c>
      <c r="AN65" s="47" t="s">
        <v>116</v>
      </c>
      <c r="AO65" s="50">
        <v>4592557.68</v>
      </c>
      <c r="AP65" s="51" t="s">
        <v>114</v>
      </c>
      <c r="AQ65" s="52" t="s">
        <v>116</v>
      </c>
      <c r="AR65" s="187" t="str">
        <f t="shared" si="2"/>
        <v>N/A</v>
      </c>
      <c r="AS65" s="50"/>
      <c r="AT65" s="50"/>
      <c r="AU65" s="53"/>
      <c r="AV65" s="53"/>
      <c r="AW65" s="53"/>
      <c r="AX65" s="53"/>
      <c r="AY65" s="53" t="s">
        <v>116</v>
      </c>
      <c r="AZ65" s="54" t="s">
        <v>116</v>
      </c>
      <c r="BA65" s="47" t="s">
        <v>118</v>
      </c>
      <c r="BB65" s="47" t="s">
        <v>118</v>
      </c>
      <c r="BC65" s="53">
        <v>0</v>
      </c>
      <c r="BD65" s="47"/>
      <c r="BE65" s="47"/>
      <c r="BF65" s="47"/>
      <c r="BG65" s="47" t="s">
        <v>139</v>
      </c>
      <c r="BH65" s="50" t="s">
        <v>118</v>
      </c>
      <c r="BI65" s="55" t="s">
        <v>118</v>
      </c>
      <c r="BJ65" s="50" t="s">
        <v>114</v>
      </c>
      <c r="BK65" s="47"/>
      <c r="BL65" s="47"/>
      <c r="BM65" s="47"/>
      <c r="BN65" s="43"/>
      <c r="BO65" s="43" t="s">
        <v>125</v>
      </c>
      <c r="BP65" s="50">
        <v>1400000</v>
      </c>
      <c r="BQ65" s="43" t="s">
        <v>276</v>
      </c>
      <c r="BR65" s="188" t="str">
        <f t="shared" si="0"/>
        <v>N/A</v>
      </c>
      <c r="BS65" s="72">
        <v>0</v>
      </c>
      <c r="BT65" s="56" t="s">
        <v>174</v>
      </c>
      <c r="BU65" s="43" t="s">
        <v>125</v>
      </c>
      <c r="BV65" s="43" t="s">
        <v>125</v>
      </c>
      <c r="BW65" s="43" t="s">
        <v>125</v>
      </c>
      <c r="BX65" s="43" t="s">
        <v>115</v>
      </c>
      <c r="BY65" s="43" t="s">
        <v>115</v>
      </c>
      <c r="BZ65" s="43" t="s">
        <v>115</v>
      </c>
      <c r="CA65" s="43" t="s">
        <v>115</v>
      </c>
      <c r="CB65" s="56" t="s">
        <v>314</v>
      </c>
      <c r="CC65" s="43" t="s">
        <v>123</v>
      </c>
      <c r="CD65" s="47" t="s">
        <v>114</v>
      </c>
      <c r="CE65" s="47" t="s">
        <v>114</v>
      </c>
      <c r="CF65" s="43" t="s">
        <v>123</v>
      </c>
      <c r="CG65" s="47" t="s">
        <v>114</v>
      </c>
      <c r="CH65" s="47" t="s">
        <v>114</v>
      </c>
    </row>
    <row r="66" spans="2:86" ht="15.75">
      <c r="B66" s="41" t="s">
        <v>309</v>
      </c>
      <c r="C66" s="42" t="s">
        <v>315</v>
      </c>
      <c r="D66" s="43">
        <v>30269575</v>
      </c>
      <c r="E66" s="43" t="s">
        <v>315</v>
      </c>
      <c r="F66" s="43">
        <v>95969</v>
      </c>
      <c r="G66" s="43">
        <v>6007001800</v>
      </c>
      <c r="H66" s="43" t="s">
        <v>115</v>
      </c>
      <c r="I66" s="44">
        <v>0.21081560283687945</v>
      </c>
      <c r="J66" s="43" t="s">
        <v>315</v>
      </c>
      <c r="K66" s="43" t="s">
        <v>316</v>
      </c>
      <c r="L66" s="43" t="s">
        <v>116</v>
      </c>
      <c r="M66" s="43" t="s">
        <v>116</v>
      </c>
      <c r="N66" s="43" t="s">
        <v>125</v>
      </c>
      <c r="O66" s="43">
        <v>11</v>
      </c>
      <c r="P66" s="43">
        <v>4</v>
      </c>
      <c r="Q66" s="43">
        <v>3</v>
      </c>
      <c r="R66" s="43">
        <v>1</v>
      </c>
      <c r="S66" s="43">
        <v>6</v>
      </c>
      <c r="T66" s="43" t="s">
        <v>126</v>
      </c>
      <c r="U66" s="43" t="s">
        <v>115</v>
      </c>
      <c r="V66" s="45">
        <v>37355</v>
      </c>
      <c r="W66" s="45">
        <v>37559</v>
      </c>
      <c r="X66" s="45">
        <v>38636</v>
      </c>
      <c r="Y66" s="45">
        <v>38855</v>
      </c>
      <c r="Z66" s="46">
        <v>2007</v>
      </c>
      <c r="AA66" s="45">
        <v>39294</v>
      </c>
      <c r="AB66" s="43" t="s">
        <v>114</v>
      </c>
      <c r="AC66" s="183">
        <f t="shared" si="1"/>
        <v>204</v>
      </c>
      <c r="AD66" s="45" t="s">
        <v>114</v>
      </c>
      <c r="AE66" s="45" t="s">
        <v>114</v>
      </c>
      <c r="AF66" s="47" t="s">
        <v>127</v>
      </c>
      <c r="AG66" s="47" t="s">
        <v>127</v>
      </c>
      <c r="AH66" s="48">
        <v>0.75</v>
      </c>
      <c r="AI66" s="49">
        <v>2217.6</v>
      </c>
      <c r="AJ66" s="47" t="s">
        <v>126</v>
      </c>
      <c r="AK66" s="47" t="s">
        <v>126</v>
      </c>
      <c r="AL66" s="47" t="s">
        <v>127</v>
      </c>
      <c r="AM66" s="47" t="s">
        <v>127</v>
      </c>
      <c r="AN66" s="47" t="s">
        <v>127</v>
      </c>
      <c r="AO66" s="50" t="s">
        <v>114</v>
      </c>
      <c r="AP66" s="51">
        <v>753334.25</v>
      </c>
      <c r="AQ66" s="52">
        <v>1.4305772275044633</v>
      </c>
      <c r="AR66" s="187">
        <f t="shared" si="2"/>
        <v>1077702.8227491542</v>
      </c>
      <c r="AS66" s="50"/>
      <c r="AT66" s="50"/>
      <c r="AU66" s="53"/>
      <c r="AV66" s="53"/>
      <c r="AW66" s="53"/>
      <c r="AX66" s="53"/>
      <c r="AY66" s="53" t="s">
        <v>127</v>
      </c>
      <c r="AZ66" s="54" t="s">
        <v>127</v>
      </c>
      <c r="BA66" s="47" t="s">
        <v>118</v>
      </c>
      <c r="BB66" s="47" t="s">
        <v>118</v>
      </c>
      <c r="BC66" s="53">
        <v>0</v>
      </c>
      <c r="BD66" s="47"/>
      <c r="BE66" s="47"/>
      <c r="BF66" s="47"/>
      <c r="BG66" s="47" t="s">
        <v>126</v>
      </c>
      <c r="BH66" s="50" t="s">
        <v>118</v>
      </c>
      <c r="BI66" s="55" t="s">
        <v>118</v>
      </c>
      <c r="BJ66" s="50">
        <v>753334.25</v>
      </c>
      <c r="BK66" s="47"/>
      <c r="BL66" s="47"/>
      <c r="BM66" s="47"/>
      <c r="BN66" s="43"/>
      <c r="BO66" s="43" t="s">
        <v>115</v>
      </c>
      <c r="BP66" s="50" t="s">
        <v>114</v>
      </c>
      <c r="BQ66" s="43" t="s">
        <v>114</v>
      </c>
      <c r="BR66" s="188" t="str">
        <f t="shared" si="0"/>
        <v>N/A</v>
      </c>
      <c r="BS66" s="50" t="s">
        <v>114</v>
      </c>
      <c r="BT66" s="43"/>
      <c r="BU66" s="43" t="s">
        <v>126</v>
      </c>
      <c r="BV66" s="43" t="s">
        <v>126</v>
      </c>
      <c r="BW66" s="43" t="s">
        <v>126</v>
      </c>
      <c r="BX66" s="43" t="s">
        <v>126</v>
      </c>
      <c r="BY66" s="43" t="s">
        <v>126</v>
      </c>
      <c r="BZ66" s="43" t="s">
        <v>126</v>
      </c>
      <c r="CA66" s="43" t="s">
        <v>126</v>
      </c>
      <c r="CB66" s="56" t="s">
        <v>126</v>
      </c>
      <c r="CC66" s="43" t="s">
        <v>126</v>
      </c>
      <c r="CD66" s="47" t="s">
        <v>126</v>
      </c>
      <c r="CE66" s="47" t="s">
        <v>126</v>
      </c>
      <c r="CF66" s="43" t="s">
        <v>126</v>
      </c>
      <c r="CG66" s="47" t="s">
        <v>126</v>
      </c>
      <c r="CH66" s="47" t="s">
        <v>126</v>
      </c>
    </row>
    <row r="67" spans="2:86" ht="15.75">
      <c r="B67" s="58" t="s">
        <v>317</v>
      </c>
      <c r="C67" s="59"/>
      <c r="D67" s="43"/>
      <c r="E67" s="43"/>
      <c r="F67" s="43"/>
      <c r="G67" s="43"/>
      <c r="H67" s="43"/>
      <c r="I67" s="44"/>
      <c r="J67" s="43"/>
      <c r="K67" s="43"/>
      <c r="L67" s="43"/>
      <c r="M67" s="43"/>
      <c r="N67" s="43"/>
      <c r="O67" s="43"/>
      <c r="P67" s="43"/>
      <c r="Q67" s="43"/>
      <c r="R67" s="43"/>
      <c r="S67" s="43"/>
      <c r="T67" s="43"/>
      <c r="U67" s="43"/>
      <c r="V67" s="45"/>
      <c r="W67" s="45"/>
      <c r="X67" s="45"/>
      <c r="Y67" s="45"/>
      <c r="Z67" s="46"/>
      <c r="AA67" s="45"/>
      <c r="AB67" s="43"/>
      <c r="AC67" s="183"/>
      <c r="AD67" s="45"/>
      <c r="AE67" s="45"/>
      <c r="AF67" s="47"/>
      <c r="AG67" s="47"/>
      <c r="AH67" s="48"/>
      <c r="AI67" s="49"/>
      <c r="AJ67" s="47"/>
      <c r="AK67" s="47"/>
      <c r="AL67" s="47"/>
      <c r="AM67" s="47"/>
      <c r="AN67" s="47"/>
      <c r="AO67" s="50"/>
      <c r="AP67" s="51"/>
      <c r="AQ67" s="52"/>
      <c r="AR67" s="187">
        <f t="shared" si="2"/>
        <v>0</v>
      </c>
      <c r="AS67" s="50"/>
      <c r="AT67" s="50"/>
      <c r="AU67" s="53"/>
      <c r="AV67" s="53"/>
      <c r="AW67" s="53"/>
      <c r="AX67" s="53"/>
      <c r="AY67" s="53"/>
      <c r="AZ67" s="54"/>
      <c r="BA67" s="47"/>
      <c r="BB67" s="47"/>
      <c r="BC67" s="47"/>
      <c r="BD67" s="47"/>
      <c r="BE67" s="47"/>
      <c r="BF67" s="47"/>
      <c r="BG67" s="47"/>
      <c r="BH67" s="50"/>
      <c r="BI67" s="55"/>
      <c r="BJ67" s="50"/>
      <c r="BK67" s="47"/>
      <c r="BL67" s="47"/>
      <c r="BM67" s="47"/>
      <c r="BN67" s="43"/>
      <c r="BO67" s="43"/>
      <c r="BP67" s="50"/>
      <c r="BQ67" s="43"/>
      <c r="BR67" s="188"/>
      <c r="BS67" s="50"/>
      <c r="BT67" s="43"/>
      <c r="BU67" s="43"/>
      <c r="BV67" s="43"/>
      <c r="BW67" s="43"/>
      <c r="BX67" s="43"/>
      <c r="BY67" s="43"/>
      <c r="BZ67" s="43"/>
      <c r="CA67" s="43"/>
      <c r="CB67" s="56"/>
      <c r="CC67" s="43"/>
      <c r="CD67" s="47"/>
      <c r="CE67" s="47"/>
      <c r="CF67" s="43"/>
      <c r="CG67" s="47"/>
      <c r="CH67" s="47"/>
    </row>
    <row r="68" spans="2:86" ht="15.75">
      <c r="B68" s="60" t="s">
        <v>318</v>
      </c>
      <c r="C68" s="61"/>
      <c r="D68" s="61"/>
      <c r="E68" s="61"/>
      <c r="F68" s="61"/>
      <c r="G68" s="61"/>
      <c r="H68" s="61"/>
      <c r="I68" s="62"/>
      <c r="J68" s="61"/>
      <c r="K68" s="61"/>
      <c r="L68" s="63"/>
      <c r="M68" s="63"/>
      <c r="N68" s="43"/>
      <c r="O68" s="61"/>
      <c r="P68" s="61"/>
      <c r="Q68" s="61"/>
      <c r="R68" s="61"/>
      <c r="S68" s="61"/>
      <c r="T68" s="43"/>
      <c r="U68" s="61"/>
      <c r="V68" s="45"/>
      <c r="W68" s="45"/>
      <c r="X68" s="45"/>
      <c r="Y68" s="45"/>
      <c r="Z68" s="46"/>
      <c r="AA68" s="64"/>
      <c r="AB68" s="43"/>
      <c r="AC68" s="184"/>
      <c r="AD68" s="45"/>
      <c r="AE68" s="45"/>
      <c r="AF68" s="47"/>
      <c r="AG68" s="47"/>
      <c r="AH68" s="48"/>
      <c r="AI68" s="49"/>
      <c r="AJ68" s="47"/>
      <c r="AK68" s="65"/>
      <c r="AL68" s="47"/>
      <c r="AM68" s="47"/>
      <c r="AN68" s="47"/>
      <c r="AO68" s="50"/>
      <c r="AP68" s="66"/>
      <c r="AQ68" s="52"/>
      <c r="AR68" s="187">
        <f t="shared" si="2"/>
        <v>0</v>
      </c>
      <c r="AS68" s="65"/>
      <c r="AT68" s="65"/>
      <c r="AU68" s="53"/>
      <c r="AV68" s="53"/>
      <c r="AW68" s="53"/>
      <c r="AX68" s="53"/>
      <c r="AY68" s="53"/>
      <c r="AZ68" s="54"/>
      <c r="BA68" s="47"/>
      <c r="BB68" s="47"/>
      <c r="BC68" s="65"/>
      <c r="BD68" s="65"/>
      <c r="BE68" s="65"/>
      <c r="BF68" s="65"/>
      <c r="BG68" s="47"/>
      <c r="BH68" s="67"/>
      <c r="BI68" s="68"/>
      <c r="BJ68" s="65"/>
      <c r="BK68" s="65"/>
      <c r="BL68" s="65"/>
      <c r="BM68" s="65"/>
      <c r="BN68" s="65"/>
      <c r="BO68" s="43"/>
      <c r="BP68" s="50"/>
      <c r="BQ68" s="43"/>
      <c r="BR68" s="188"/>
      <c r="BS68" s="50"/>
      <c r="BT68" s="65"/>
      <c r="BU68" s="65"/>
      <c r="BV68" s="65"/>
      <c r="BW68" s="65"/>
      <c r="BX68" s="65"/>
      <c r="BY68" s="65"/>
      <c r="BZ68" s="65"/>
      <c r="CA68" s="65"/>
      <c r="CB68" s="69"/>
      <c r="CC68" s="70"/>
      <c r="CD68" s="70"/>
      <c r="CE68" s="70"/>
      <c r="CF68" s="70"/>
      <c r="CG68" s="70"/>
      <c r="CH68" s="70"/>
    </row>
    <row r="69" spans="2:86" ht="47.25">
      <c r="B69" s="41" t="s">
        <v>319</v>
      </c>
      <c r="C69" s="42" t="s">
        <v>320</v>
      </c>
      <c r="D69" s="43">
        <v>30695567</v>
      </c>
      <c r="E69" s="43" t="s">
        <v>321</v>
      </c>
      <c r="F69" s="43">
        <v>95249</v>
      </c>
      <c r="G69" s="43">
        <v>6009000300</v>
      </c>
      <c r="H69" s="43" t="s">
        <v>115</v>
      </c>
      <c r="I69" s="44">
        <v>0.11909886640837997</v>
      </c>
      <c r="J69" s="43" t="s">
        <v>322</v>
      </c>
      <c r="K69" s="43" t="s">
        <v>123</v>
      </c>
      <c r="L69" s="43" t="s">
        <v>136</v>
      </c>
      <c r="M69" s="43" t="s">
        <v>323</v>
      </c>
      <c r="N69" s="43" t="s">
        <v>115</v>
      </c>
      <c r="O69" s="43">
        <v>5</v>
      </c>
      <c r="P69" s="43">
        <v>3</v>
      </c>
      <c r="Q69" s="43">
        <v>3</v>
      </c>
      <c r="R69" s="43">
        <v>0</v>
      </c>
      <c r="S69" s="43">
        <v>1</v>
      </c>
      <c r="T69" s="43" t="s">
        <v>126</v>
      </c>
      <c r="U69" s="43" t="s">
        <v>115</v>
      </c>
      <c r="V69" s="45">
        <v>38681</v>
      </c>
      <c r="W69" s="45" t="s">
        <v>116</v>
      </c>
      <c r="X69" s="45" t="s">
        <v>116</v>
      </c>
      <c r="Y69" s="45" t="s">
        <v>116</v>
      </c>
      <c r="Z69" s="46" t="s">
        <v>116</v>
      </c>
      <c r="AA69" s="45" t="s">
        <v>114</v>
      </c>
      <c r="AB69" s="43" t="s">
        <v>114</v>
      </c>
      <c r="AC69" s="183" t="e">
        <f t="shared" si="1"/>
        <v>#VALUE!</v>
      </c>
      <c r="AD69" s="45">
        <v>43830</v>
      </c>
      <c r="AE69" s="45" t="s">
        <v>114</v>
      </c>
      <c r="AF69" s="47" t="s">
        <v>127</v>
      </c>
      <c r="AG69" s="47" t="s">
        <v>127</v>
      </c>
      <c r="AH69" s="48" t="s">
        <v>138</v>
      </c>
      <c r="AI69" s="49" t="s">
        <v>138</v>
      </c>
      <c r="AJ69" s="47" t="s">
        <v>126</v>
      </c>
      <c r="AK69" s="47" t="s">
        <v>126</v>
      </c>
      <c r="AL69" s="47" t="s">
        <v>116</v>
      </c>
      <c r="AM69" s="47" t="s">
        <v>116</v>
      </c>
      <c r="AN69" s="47" t="s">
        <v>116</v>
      </c>
      <c r="AO69" s="50">
        <v>1075202.6100000001</v>
      </c>
      <c r="AP69" s="51" t="s">
        <v>114</v>
      </c>
      <c r="AQ69" s="52" t="s">
        <v>116</v>
      </c>
      <c r="AR69" s="187" t="str">
        <f t="shared" si="2"/>
        <v>N/A</v>
      </c>
      <c r="AS69" s="50"/>
      <c r="AT69" s="50"/>
      <c r="AU69" s="53"/>
      <c r="AV69" s="53"/>
      <c r="AW69" s="53"/>
      <c r="AX69" s="53"/>
      <c r="AY69" s="53" t="s">
        <v>116</v>
      </c>
      <c r="AZ69" s="54" t="s">
        <v>116</v>
      </c>
      <c r="BA69" s="47" t="s">
        <v>118</v>
      </c>
      <c r="BB69" s="47" t="s">
        <v>118</v>
      </c>
      <c r="BC69" s="53">
        <v>0</v>
      </c>
      <c r="BD69" s="47"/>
      <c r="BE69" s="47"/>
      <c r="BF69" s="47"/>
      <c r="BG69" s="47" t="s">
        <v>165</v>
      </c>
      <c r="BH69" s="50" t="s">
        <v>118</v>
      </c>
      <c r="BI69" s="55" t="s">
        <v>118</v>
      </c>
      <c r="BJ69" s="50" t="s">
        <v>114</v>
      </c>
      <c r="BK69" s="47"/>
      <c r="BL69" s="47"/>
      <c r="BM69" s="47"/>
      <c r="BN69" s="43"/>
      <c r="BO69" s="43" t="s">
        <v>115</v>
      </c>
      <c r="BP69" s="50" t="s">
        <v>114</v>
      </c>
      <c r="BQ69" s="43" t="s">
        <v>114</v>
      </c>
      <c r="BR69" s="188" t="str">
        <f t="shared" si="0"/>
        <v>N/A</v>
      </c>
      <c r="BS69" s="50" t="s">
        <v>114</v>
      </c>
      <c r="BT69" s="43"/>
      <c r="BU69" s="43" t="s">
        <v>115</v>
      </c>
      <c r="BV69" s="43" t="s">
        <v>125</v>
      </c>
      <c r="BW69" s="43" t="s">
        <v>115</v>
      </c>
      <c r="BX69" s="43" t="s">
        <v>115</v>
      </c>
      <c r="BY69" s="43" t="s">
        <v>115</v>
      </c>
      <c r="BZ69" s="43" t="s">
        <v>126</v>
      </c>
      <c r="CA69" s="43" t="s">
        <v>126</v>
      </c>
      <c r="CB69" s="56" t="s">
        <v>126</v>
      </c>
      <c r="CC69" s="43" t="s">
        <v>126</v>
      </c>
      <c r="CD69" s="47" t="s">
        <v>126</v>
      </c>
      <c r="CE69" s="47" t="s">
        <v>126</v>
      </c>
      <c r="CF69" s="43" t="s">
        <v>126</v>
      </c>
      <c r="CG69" s="47" t="s">
        <v>126</v>
      </c>
      <c r="CH69" s="47" t="s">
        <v>126</v>
      </c>
    </row>
    <row r="70" spans="2:86" ht="47.25">
      <c r="B70" s="41" t="s">
        <v>319</v>
      </c>
      <c r="C70" s="42" t="s">
        <v>324</v>
      </c>
      <c r="D70" s="43">
        <v>30695568</v>
      </c>
      <c r="E70" s="43" t="s">
        <v>325</v>
      </c>
      <c r="F70" s="43">
        <v>95249</v>
      </c>
      <c r="G70" s="43" t="s">
        <v>126</v>
      </c>
      <c r="H70" s="43" t="s">
        <v>126</v>
      </c>
      <c r="I70" s="44" t="s">
        <v>126</v>
      </c>
      <c r="J70" s="43" t="s">
        <v>326</v>
      </c>
      <c r="K70" s="43" t="s">
        <v>126</v>
      </c>
      <c r="L70" s="43" t="s">
        <v>136</v>
      </c>
      <c r="M70" s="43" t="s">
        <v>323</v>
      </c>
      <c r="N70" s="43" t="s">
        <v>115</v>
      </c>
      <c r="O70" s="43">
        <v>5</v>
      </c>
      <c r="P70" s="43">
        <v>3</v>
      </c>
      <c r="Q70" s="43">
        <v>3</v>
      </c>
      <c r="R70" s="43">
        <v>0</v>
      </c>
      <c r="S70" s="43">
        <v>1</v>
      </c>
      <c r="T70" s="43" t="s">
        <v>159</v>
      </c>
      <c r="U70" s="43" t="s">
        <v>126</v>
      </c>
      <c r="V70" s="45">
        <v>38681</v>
      </c>
      <c r="W70" s="45">
        <v>41157</v>
      </c>
      <c r="X70" s="45" t="s">
        <v>116</v>
      </c>
      <c r="Y70" s="45" t="s">
        <v>116</v>
      </c>
      <c r="Z70" s="46" t="s">
        <v>116</v>
      </c>
      <c r="AA70" s="45" t="s">
        <v>114</v>
      </c>
      <c r="AB70" s="43" t="s">
        <v>114</v>
      </c>
      <c r="AC70" s="183">
        <f t="shared" si="1"/>
        <v>2476</v>
      </c>
      <c r="AD70" s="45">
        <v>44926</v>
      </c>
      <c r="AE70" s="45" t="s">
        <v>114</v>
      </c>
      <c r="AF70" s="47" t="s">
        <v>116</v>
      </c>
      <c r="AG70" s="47" t="s">
        <v>116</v>
      </c>
      <c r="AH70" s="48" t="s">
        <v>138</v>
      </c>
      <c r="AI70" s="49" t="s">
        <v>138</v>
      </c>
      <c r="AJ70" s="47" t="s">
        <v>148</v>
      </c>
      <c r="AK70" s="47" t="s">
        <v>125</v>
      </c>
      <c r="AL70" s="47" t="s">
        <v>116</v>
      </c>
      <c r="AM70" s="47" t="s">
        <v>116</v>
      </c>
      <c r="AN70" s="47" t="s">
        <v>116</v>
      </c>
      <c r="AO70" s="50">
        <v>1676435.75</v>
      </c>
      <c r="AP70" s="51" t="s">
        <v>114</v>
      </c>
      <c r="AQ70" s="52" t="s">
        <v>116</v>
      </c>
      <c r="AR70" s="187" t="str">
        <f t="shared" si="2"/>
        <v>N/A</v>
      </c>
      <c r="AS70" s="50"/>
      <c r="AT70" s="50"/>
      <c r="AU70" s="53"/>
      <c r="AV70" s="53"/>
      <c r="AW70" s="53"/>
      <c r="AX70" s="53"/>
      <c r="AY70" s="53" t="s">
        <v>116</v>
      </c>
      <c r="AZ70" s="54" t="s">
        <v>116</v>
      </c>
      <c r="BA70" s="47" t="s">
        <v>118</v>
      </c>
      <c r="BB70" s="47" t="s">
        <v>118</v>
      </c>
      <c r="BC70" s="53">
        <v>0</v>
      </c>
      <c r="BD70" s="47"/>
      <c r="BE70" s="47"/>
      <c r="BF70" s="47"/>
      <c r="BG70" s="47" t="s">
        <v>139</v>
      </c>
      <c r="BH70" s="50" t="s">
        <v>118</v>
      </c>
      <c r="BI70" s="55" t="s">
        <v>118</v>
      </c>
      <c r="BJ70" s="50" t="s">
        <v>114</v>
      </c>
      <c r="BK70" s="47"/>
      <c r="BL70" s="47"/>
      <c r="BM70" s="47"/>
      <c r="BN70" s="43"/>
      <c r="BO70" s="43" t="s">
        <v>115</v>
      </c>
      <c r="BP70" s="50" t="s">
        <v>114</v>
      </c>
      <c r="BQ70" s="43" t="s">
        <v>114</v>
      </c>
      <c r="BR70" s="188" t="str">
        <f t="shared" si="0"/>
        <v>N/A</v>
      </c>
      <c r="BS70" s="50" t="s">
        <v>114</v>
      </c>
      <c r="BT70" s="43"/>
      <c r="BU70" s="43" t="s">
        <v>125</v>
      </c>
      <c r="BV70" s="43" t="s">
        <v>125</v>
      </c>
      <c r="BW70" s="43" t="s">
        <v>125</v>
      </c>
      <c r="BX70" s="43" t="s">
        <v>125</v>
      </c>
      <c r="BY70" s="43" t="s">
        <v>115</v>
      </c>
      <c r="BZ70" s="43" t="s">
        <v>125</v>
      </c>
      <c r="CA70" s="43" t="s">
        <v>125</v>
      </c>
      <c r="CB70" s="56" t="s">
        <v>327</v>
      </c>
      <c r="CC70" s="43" t="s">
        <v>116</v>
      </c>
      <c r="CD70" s="47" t="s">
        <v>116</v>
      </c>
      <c r="CE70" s="47" t="s">
        <v>116</v>
      </c>
      <c r="CF70" s="43" t="s">
        <v>116</v>
      </c>
      <c r="CG70" s="47" t="s">
        <v>116</v>
      </c>
      <c r="CH70" s="47" t="s">
        <v>116</v>
      </c>
    </row>
    <row r="71" spans="2:86" ht="15.75">
      <c r="B71" s="41" t="s">
        <v>319</v>
      </c>
      <c r="C71" s="42" t="s">
        <v>328</v>
      </c>
      <c r="D71" s="43">
        <v>30084561</v>
      </c>
      <c r="E71" s="43" t="s">
        <v>329</v>
      </c>
      <c r="F71" s="43">
        <v>95249</v>
      </c>
      <c r="G71" s="43">
        <v>6009000300</v>
      </c>
      <c r="H71" s="43" t="s">
        <v>115</v>
      </c>
      <c r="I71" s="44">
        <v>0.11909886640837997</v>
      </c>
      <c r="J71" s="43" t="s">
        <v>329</v>
      </c>
      <c r="K71" s="43" t="s">
        <v>123</v>
      </c>
      <c r="L71" s="43" t="s">
        <v>116</v>
      </c>
      <c r="M71" s="43" t="s">
        <v>116</v>
      </c>
      <c r="N71" s="43" t="s">
        <v>125</v>
      </c>
      <c r="O71" s="43">
        <v>5</v>
      </c>
      <c r="P71" s="43">
        <v>3</v>
      </c>
      <c r="Q71" s="43">
        <v>3</v>
      </c>
      <c r="R71" s="43">
        <v>0</v>
      </c>
      <c r="S71" s="43">
        <v>1</v>
      </c>
      <c r="T71" s="43" t="s">
        <v>126</v>
      </c>
      <c r="U71" s="43" t="s">
        <v>115</v>
      </c>
      <c r="V71" s="45" t="s">
        <v>116</v>
      </c>
      <c r="W71" s="45">
        <v>36332</v>
      </c>
      <c r="X71" s="45">
        <v>37214</v>
      </c>
      <c r="Y71" s="45">
        <v>37587</v>
      </c>
      <c r="Z71" s="46">
        <v>2005</v>
      </c>
      <c r="AA71" s="45">
        <v>39165</v>
      </c>
      <c r="AB71" s="43" t="s">
        <v>114</v>
      </c>
      <c r="AC71" s="183" t="e">
        <f t="shared" si="1"/>
        <v>#VALUE!</v>
      </c>
      <c r="AD71" s="45" t="s">
        <v>114</v>
      </c>
      <c r="AE71" s="45" t="s">
        <v>114</v>
      </c>
      <c r="AF71" s="47" t="s">
        <v>127</v>
      </c>
      <c r="AG71" s="47" t="s">
        <v>127</v>
      </c>
      <c r="AH71" s="48">
        <v>1.55</v>
      </c>
      <c r="AI71" s="49">
        <v>6494.4</v>
      </c>
      <c r="AJ71" s="47" t="s">
        <v>126</v>
      </c>
      <c r="AK71" s="47" t="s">
        <v>126</v>
      </c>
      <c r="AL71" s="47" t="s">
        <v>127</v>
      </c>
      <c r="AM71" s="47" t="s">
        <v>127</v>
      </c>
      <c r="AN71" s="47" t="s">
        <v>127</v>
      </c>
      <c r="AO71" s="50" t="s">
        <v>114</v>
      </c>
      <c r="AP71" s="51">
        <v>1476404.69</v>
      </c>
      <c r="AQ71" s="52">
        <v>1.7065107062412683</v>
      </c>
      <c r="AR71" s="187">
        <f t="shared" si="2"/>
        <v>2519500.4102298208</v>
      </c>
      <c r="AS71" s="50"/>
      <c r="AT71" s="50"/>
      <c r="AU71" s="53"/>
      <c r="AV71" s="53"/>
      <c r="AW71" s="53"/>
      <c r="AX71" s="53"/>
      <c r="AY71" s="53" t="s">
        <v>127</v>
      </c>
      <c r="AZ71" s="54" t="s">
        <v>127</v>
      </c>
      <c r="BA71" s="47" t="s">
        <v>118</v>
      </c>
      <c r="BB71" s="47" t="s">
        <v>118</v>
      </c>
      <c r="BC71" s="53">
        <v>0</v>
      </c>
      <c r="BD71" s="47"/>
      <c r="BE71" s="47"/>
      <c r="BF71" s="47"/>
      <c r="BG71" s="47" t="s">
        <v>126</v>
      </c>
      <c r="BH71" s="50" t="s">
        <v>118</v>
      </c>
      <c r="BI71" s="55" t="s">
        <v>118</v>
      </c>
      <c r="BJ71" s="50">
        <v>1476404.69</v>
      </c>
      <c r="BK71" s="47"/>
      <c r="BL71" s="47"/>
      <c r="BM71" s="47"/>
      <c r="BN71" s="43"/>
      <c r="BO71" s="43" t="s">
        <v>115</v>
      </c>
      <c r="BP71" s="50" t="s">
        <v>114</v>
      </c>
      <c r="BQ71" s="43" t="s">
        <v>114</v>
      </c>
      <c r="BR71" s="188" t="str">
        <f t="shared" si="0"/>
        <v>N/A</v>
      </c>
      <c r="BS71" s="50" t="s">
        <v>114</v>
      </c>
      <c r="BT71" s="43"/>
      <c r="BU71" s="43" t="s">
        <v>126</v>
      </c>
      <c r="BV71" s="43" t="s">
        <v>126</v>
      </c>
      <c r="BW71" s="43" t="s">
        <v>126</v>
      </c>
      <c r="BX71" s="43" t="s">
        <v>126</v>
      </c>
      <c r="BY71" s="43" t="s">
        <v>126</v>
      </c>
      <c r="BZ71" s="43" t="s">
        <v>126</v>
      </c>
      <c r="CA71" s="43" t="s">
        <v>126</v>
      </c>
      <c r="CB71" s="56" t="s">
        <v>126</v>
      </c>
      <c r="CC71" s="43" t="s">
        <v>126</v>
      </c>
      <c r="CD71" s="47" t="s">
        <v>126</v>
      </c>
      <c r="CE71" s="47" t="s">
        <v>126</v>
      </c>
      <c r="CF71" s="43" t="s">
        <v>126</v>
      </c>
      <c r="CG71" s="47" t="s">
        <v>126</v>
      </c>
      <c r="CH71" s="47" t="s">
        <v>126</v>
      </c>
    </row>
    <row r="72" spans="2:86" ht="47.25">
      <c r="B72" s="41" t="s">
        <v>319</v>
      </c>
      <c r="C72" s="42" t="s">
        <v>330</v>
      </c>
      <c r="D72" s="43">
        <v>30780266</v>
      </c>
      <c r="E72" s="43" t="s">
        <v>331</v>
      </c>
      <c r="F72" s="43">
        <v>95249</v>
      </c>
      <c r="G72" s="43">
        <v>6009000300</v>
      </c>
      <c r="H72" s="43" t="s">
        <v>115</v>
      </c>
      <c r="I72" s="44">
        <v>0.11909886640837997</v>
      </c>
      <c r="J72" s="43" t="s">
        <v>332</v>
      </c>
      <c r="K72" s="43" t="s">
        <v>123</v>
      </c>
      <c r="L72" s="43" t="s">
        <v>136</v>
      </c>
      <c r="M72" s="43" t="s">
        <v>333</v>
      </c>
      <c r="N72" s="43" t="s">
        <v>115</v>
      </c>
      <c r="O72" s="43">
        <v>5</v>
      </c>
      <c r="P72" s="43">
        <v>3</v>
      </c>
      <c r="Q72" s="43">
        <v>3</v>
      </c>
      <c r="R72" s="43">
        <v>0</v>
      </c>
      <c r="S72" s="43">
        <v>1</v>
      </c>
      <c r="T72" s="43" t="s">
        <v>126</v>
      </c>
      <c r="U72" s="43" t="s">
        <v>115</v>
      </c>
      <c r="V72" s="45">
        <v>36262</v>
      </c>
      <c r="W72" s="45" t="s">
        <v>116</v>
      </c>
      <c r="X72" s="45" t="s">
        <v>116</v>
      </c>
      <c r="Y72" s="45" t="s">
        <v>116</v>
      </c>
      <c r="Z72" s="46" t="s">
        <v>116</v>
      </c>
      <c r="AA72" s="45" t="s">
        <v>114</v>
      </c>
      <c r="AB72" s="43" t="s">
        <v>114</v>
      </c>
      <c r="AC72" s="183" t="e">
        <f t="shared" si="1"/>
        <v>#VALUE!</v>
      </c>
      <c r="AD72" s="45">
        <v>44075</v>
      </c>
      <c r="AE72" s="45" t="s">
        <v>114</v>
      </c>
      <c r="AF72" s="47" t="s">
        <v>127</v>
      </c>
      <c r="AG72" s="47" t="s">
        <v>127</v>
      </c>
      <c r="AH72" s="48" t="s">
        <v>138</v>
      </c>
      <c r="AI72" s="49" t="s">
        <v>138</v>
      </c>
      <c r="AJ72" s="47" t="s">
        <v>126</v>
      </c>
      <c r="AK72" s="47" t="s">
        <v>126</v>
      </c>
      <c r="AL72" s="47" t="s">
        <v>116</v>
      </c>
      <c r="AM72" s="47" t="s">
        <v>116</v>
      </c>
      <c r="AN72" s="47" t="s">
        <v>116</v>
      </c>
      <c r="AO72" s="50">
        <v>4824588.3600000003</v>
      </c>
      <c r="AP72" s="51" t="s">
        <v>114</v>
      </c>
      <c r="AQ72" s="52" t="s">
        <v>116</v>
      </c>
      <c r="AR72" s="187" t="str">
        <f t="shared" si="2"/>
        <v>N/A</v>
      </c>
      <c r="AS72" s="50"/>
      <c r="AT72" s="50"/>
      <c r="AU72" s="53"/>
      <c r="AV72" s="53"/>
      <c r="AW72" s="53"/>
      <c r="AX72" s="53"/>
      <c r="AY72" s="53" t="s">
        <v>116</v>
      </c>
      <c r="AZ72" s="54" t="s">
        <v>116</v>
      </c>
      <c r="BA72" s="47" t="s">
        <v>118</v>
      </c>
      <c r="BB72" s="47" t="s">
        <v>118</v>
      </c>
      <c r="BC72" s="53">
        <v>0</v>
      </c>
      <c r="BD72" s="47"/>
      <c r="BE72" s="47"/>
      <c r="BF72" s="47"/>
      <c r="BG72" s="47" t="s">
        <v>165</v>
      </c>
      <c r="BH72" s="50" t="s">
        <v>118</v>
      </c>
      <c r="BI72" s="55" t="s">
        <v>118</v>
      </c>
      <c r="BJ72" s="50" t="s">
        <v>114</v>
      </c>
      <c r="BK72" s="47"/>
      <c r="BL72" s="47"/>
      <c r="BM72" s="47"/>
      <c r="BN72" s="43"/>
      <c r="BO72" s="43" t="s">
        <v>115</v>
      </c>
      <c r="BP72" s="50" t="s">
        <v>114</v>
      </c>
      <c r="BQ72" s="43" t="s">
        <v>114</v>
      </c>
      <c r="BR72" s="188" t="str">
        <f t="shared" ref="BR72:BR135" si="3">IFERROR(BP72/AP72,"N/A")</f>
        <v>N/A</v>
      </c>
      <c r="BS72" s="50" t="s">
        <v>114</v>
      </c>
      <c r="BT72" s="43"/>
      <c r="BU72" s="43" t="s">
        <v>115</v>
      </c>
      <c r="BV72" s="43" t="s">
        <v>125</v>
      </c>
      <c r="BW72" s="43" t="s">
        <v>126</v>
      </c>
      <c r="BX72" s="43" t="s">
        <v>115</v>
      </c>
      <c r="BY72" s="43" t="s">
        <v>115</v>
      </c>
      <c r="BZ72" s="43" t="s">
        <v>126</v>
      </c>
      <c r="CA72" s="43" t="s">
        <v>126</v>
      </c>
      <c r="CB72" s="56" t="s">
        <v>126</v>
      </c>
      <c r="CC72" s="43" t="s">
        <v>126</v>
      </c>
      <c r="CD72" s="47" t="s">
        <v>126</v>
      </c>
      <c r="CE72" s="47" t="s">
        <v>126</v>
      </c>
      <c r="CF72" s="43" t="s">
        <v>126</v>
      </c>
      <c r="CG72" s="47" t="s">
        <v>126</v>
      </c>
      <c r="CH72" s="47" t="s">
        <v>126</v>
      </c>
    </row>
    <row r="73" spans="2:86" ht="31.5">
      <c r="B73" s="41" t="s">
        <v>319</v>
      </c>
      <c r="C73" s="42" t="s">
        <v>334</v>
      </c>
      <c r="D73" s="43">
        <v>30695972</v>
      </c>
      <c r="E73" s="43" t="s">
        <v>114</v>
      </c>
      <c r="F73" s="43" t="s">
        <v>114</v>
      </c>
      <c r="G73" s="43">
        <v>6009000300</v>
      </c>
      <c r="H73" s="43" t="s">
        <v>115</v>
      </c>
      <c r="I73" s="44">
        <v>0.11909886640837997</v>
      </c>
      <c r="J73" s="43" t="s">
        <v>114</v>
      </c>
      <c r="K73" s="43" t="s">
        <v>123</v>
      </c>
      <c r="L73" s="43" t="s">
        <v>114</v>
      </c>
      <c r="M73" s="43" t="s">
        <v>114</v>
      </c>
      <c r="N73" s="43" t="s">
        <v>115</v>
      </c>
      <c r="O73" s="43">
        <v>5</v>
      </c>
      <c r="P73" s="43">
        <v>3</v>
      </c>
      <c r="Q73" s="43">
        <v>3</v>
      </c>
      <c r="R73" s="43">
        <v>0</v>
      </c>
      <c r="S73" s="43">
        <v>1</v>
      </c>
      <c r="T73" s="43" t="s">
        <v>114</v>
      </c>
      <c r="U73" s="43" t="s">
        <v>115</v>
      </c>
      <c r="V73" s="45">
        <v>38740</v>
      </c>
      <c r="W73" s="45" t="s">
        <v>116</v>
      </c>
      <c r="X73" s="45" t="s">
        <v>116</v>
      </c>
      <c r="Y73" s="45" t="s">
        <v>116</v>
      </c>
      <c r="Z73" s="46" t="s">
        <v>114</v>
      </c>
      <c r="AA73" s="45" t="s">
        <v>114</v>
      </c>
      <c r="AB73" s="43" t="s">
        <v>114</v>
      </c>
      <c r="AC73" s="183" t="e">
        <f t="shared" ref="AC73:AC136" si="4">W73-V73</f>
        <v>#VALUE!</v>
      </c>
      <c r="AD73" s="45" t="s">
        <v>114</v>
      </c>
      <c r="AE73" s="45">
        <v>42277</v>
      </c>
      <c r="AF73" s="47" t="s">
        <v>114</v>
      </c>
      <c r="AG73" s="47" t="s">
        <v>114</v>
      </c>
      <c r="AH73" s="48" t="s">
        <v>117</v>
      </c>
      <c r="AI73" s="49" t="s">
        <v>117</v>
      </c>
      <c r="AJ73" s="47" t="s">
        <v>114</v>
      </c>
      <c r="AK73" s="47" t="s">
        <v>114</v>
      </c>
      <c r="AL73" s="47" t="s">
        <v>114</v>
      </c>
      <c r="AM73" s="47" t="s">
        <v>114</v>
      </c>
      <c r="AN73" s="47" t="s">
        <v>114</v>
      </c>
      <c r="AO73" s="50" t="s">
        <v>114</v>
      </c>
      <c r="AP73" s="51" t="s">
        <v>114</v>
      </c>
      <c r="AQ73" s="52" t="s">
        <v>114</v>
      </c>
      <c r="AR73" s="187" t="str">
        <f t="shared" ref="AR73:AR136" si="5">IFERROR(AP73*AQ73,AP73)</f>
        <v>N/A</v>
      </c>
      <c r="AS73" s="50"/>
      <c r="AT73" s="50"/>
      <c r="AU73" s="53"/>
      <c r="AV73" s="53"/>
      <c r="AW73" s="53"/>
      <c r="AX73" s="53"/>
      <c r="AY73" s="53" t="s">
        <v>114</v>
      </c>
      <c r="AZ73" s="54" t="s">
        <v>114</v>
      </c>
      <c r="BA73" s="47" t="s">
        <v>118</v>
      </c>
      <c r="BB73" s="47" t="s">
        <v>118</v>
      </c>
      <c r="BC73" s="53">
        <v>0</v>
      </c>
      <c r="BD73" s="47"/>
      <c r="BE73" s="47"/>
      <c r="BF73" s="47"/>
      <c r="BG73" s="47" t="s">
        <v>119</v>
      </c>
      <c r="BH73" s="50" t="s">
        <v>118</v>
      </c>
      <c r="BI73" s="55" t="s">
        <v>118</v>
      </c>
      <c r="BJ73" s="50" t="s">
        <v>114</v>
      </c>
      <c r="BK73" s="47"/>
      <c r="BL73" s="47"/>
      <c r="BM73" s="47"/>
      <c r="BN73" s="43"/>
      <c r="BO73" s="43" t="s">
        <v>115</v>
      </c>
      <c r="BP73" s="50" t="s">
        <v>114</v>
      </c>
      <c r="BQ73" s="43" t="s">
        <v>114</v>
      </c>
      <c r="BR73" s="188" t="str">
        <f t="shared" si="3"/>
        <v>N/A</v>
      </c>
      <c r="BS73" s="50" t="s">
        <v>114</v>
      </c>
      <c r="BT73" s="43"/>
      <c r="BU73" s="43" t="s">
        <v>114</v>
      </c>
      <c r="BV73" s="43" t="s">
        <v>114</v>
      </c>
      <c r="BW73" s="43" t="s">
        <v>114</v>
      </c>
      <c r="BX73" s="43" t="s">
        <v>114</v>
      </c>
      <c r="BY73" s="43" t="s">
        <v>114</v>
      </c>
      <c r="BZ73" s="43" t="s">
        <v>114</v>
      </c>
      <c r="CA73" s="43" t="s">
        <v>114</v>
      </c>
      <c r="CB73" s="56" t="s">
        <v>114</v>
      </c>
      <c r="CC73" s="43" t="s">
        <v>114</v>
      </c>
      <c r="CD73" s="47" t="s">
        <v>114</v>
      </c>
      <c r="CE73" s="47" t="s">
        <v>114</v>
      </c>
      <c r="CF73" s="43" t="s">
        <v>114</v>
      </c>
      <c r="CG73" s="47" t="s">
        <v>114</v>
      </c>
      <c r="CH73" s="47" t="s">
        <v>114</v>
      </c>
    </row>
    <row r="74" spans="2:86" ht="15.75">
      <c r="B74" s="58" t="s">
        <v>335</v>
      </c>
      <c r="C74" s="59"/>
      <c r="D74" s="43"/>
      <c r="E74" s="43"/>
      <c r="F74" s="43"/>
      <c r="G74" s="43"/>
      <c r="H74" s="43"/>
      <c r="I74" s="44"/>
      <c r="J74" s="43"/>
      <c r="K74" s="43"/>
      <c r="L74" s="43"/>
      <c r="M74" s="43"/>
      <c r="N74" s="43"/>
      <c r="O74" s="43"/>
      <c r="P74" s="43"/>
      <c r="Q74" s="43"/>
      <c r="R74" s="43"/>
      <c r="S74" s="43"/>
      <c r="T74" s="43"/>
      <c r="U74" s="43"/>
      <c r="V74" s="45"/>
      <c r="W74" s="45"/>
      <c r="X74" s="45"/>
      <c r="Y74" s="45"/>
      <c r="Z74" s="46"/>
      <c r="AA74" s="45"/>
      <c r="AB74" s="43"/>
      <c r="AC74" s="183"/>
      <c r="AD74" s="45"/>
      <c r="AE74" s="45"/>
      <c r="AF74" s="47"/>
      <c r="AG74" s="47"/>
      <c r="AH74" s="48"/>
      <c r="AI74" s="49"/>
      <c r="AJ74" s="47"/>
      <c r="AK74" s="47"/>
      <c r="AL74" s="47"/>
      <c r="AM74" s="47"/>
      <c r="AN74" s="47"/>
      <c r="AO74" s="50"/>
      <c r="AP74" s="51"/>
      <c r="AQ74" s="52"/>
      <c r="AR74" s="187">
        <f t="shared" si="5"/>
        <v>0</v>
      </c>
      <c r="AS74" s="50"/>
      <c r="AT74" s="50"/>
      <c r="AU74" s="53"/>
      <c r="AV74" s="53"/>
      <c r="AW74" s="53"/>
      <c r="AX74" s="53"/>
      <c r="AY74" s="53"/>
      <c r="AZ74" s="54"/>
      <c r="BA74" s="47"/>
      <c r="BB74" s="47"/>
      <c r="BC74" s="47"/>
      <c r="BD74" s="47"/>
      <c r="BE74" s="47"/>
      <c r="BF74" s="47"/>
      <c r="BG74" s="47"/>
      <c r="BH74" s="50"/>
      <c r="BI74" s="55"/>
      <c r="BJ74" s="50"/>
      <c r="BK74" s="47"/>
      <c r="BL74" s="47"/>
      <c r="BM74" s="47"/>
      <c r="BN74" s="43"/>
      <c r="BO74" s="43"/>
      <c r="BP74" s="50"/>
      <c r="BQ74" s="43"/>
      <c r="BR74" s="188"/>
      <c r="BS74" s="50"/>
      <c r="BT74" s="43"/>
      <c r="BU74" s="43"/>
      <c r="BV74" s="43"/>
      <c r="BW74" s="43"/>
      <c r="BX74" s="43"/>
      <c r="BY74" s="43"/>
      <c r="BZ74" s="43"/>
      <c r="CA74" s="43"/>
      <c r="CB74" s="56"/>
      <c r="CC74" s="43"/>
      <c r="CD74" s="47"/>
      <c r="CE74" s="47"/>
      <c r="CF74" s="43"/>
      <c r="CG74" s="47"/>
      <c r="CH74" s="47"/>
    </row>
    <row r="75" spans="2:86" ht="15.75">
      <c r="B75" s="60" t="s">
        <v>336</v>
      </c>
      <c r="C75" s="61"/>
      <c r="D75" s="61"/>
      <c r="E75" s="61"/>
      <c r="F75" s="61"/>
      <c r="G75" s="61"/>
      <c r="H75" s="61"/>
      <c r="I75" s="62"/>
      <c r="J75" s="61"/>
      <c r="K75" s="61"/>
      <c r="L75" s="63"/>
      <c r="M75" s="63"/>
      <c r="N75" s="43"/>
      <c r="O75" s="61"/>
      <c r="P75" s="61"/>
      <c r="Q75" s="61"/>
      <c r="R75" s="61"/>
      <c r="S75" s="61"/>
      <c r="T75" s="43"/>
      <c r="U75" s="61"/>
      <c r="V75" s="45"/>
      <c r="W75" s="45"/>
      <c r="X75" s="45"/>
      <c r="Y75" s="45"/>
      <c r="Z75" s="46"/>
      <c r="AA75" s="64"/>
      <c r="AB75" s="43"/>
      <c r="AC75" s="184"/>
      <c r="AD75" s="45"/>
      <c r="AE75" s="45"/>
      <c r="AF75" s="47"/>
      <c r="AG75" s="47"/>
      <c r="AH75" s="48"/>
      <c r="AI75" s="49"/>
      <c r="AJ75" s="47"/>
      <c r="AK75" s="65"/>
      <c r="AL75" s="47"/>
      <c r="AM75" s="47"/>
      <c r="AN75" s="47"/>
      <c r="AO75" s="50"/>
      <c r="AP75" s="66"/>
      <c r="AQ75" s="52"/>
      <c r="AR75" s="187">
        <f t="shared" si="5"/>
        <v>0</v>
      </c>
      <c r="AS75" s="65"/>
      <c r="AT75" s="65"/>
      <c r="AU75" s="53"/>
      <c r="AV75" s="53"/>
      <c r="AW75" s="53"/>
      <c r="AX75" s="53"/>
      <c r="AY75" s="53"/>
      <c r="AZ75" s="54"/>
      <c r="BA75" s="47"/>
      <c r="BB75" s="47"/>
      <c r="BC75" s="65"/>
      <c r="BD75" s="65"/>
      <c r="BE75" s="65"/>
      <c r="BF75" s="65"/>
      <c r="BG75" s="47"/>
      <c r="BH75" s="67"/>
      <c r="BI75" s="68"/>
      <c r="BJ75" s="65"/>
      <c r="BK75" s="65"/>
      <c r="BL75" s="65"/>
      <c r="BM75" s="65"/>
      <c r="BN75" s="65"/>
      <c r="BO75" s="43"/>
      <c r="BP75" s="50"/>
      <c r="BQ75" s="43"/>
      <c r="BR75" s="188"/>
      <c r="BS75" s="50"/>
      <c r="BT75" s="65"/>
      <c r="BU75" s="65"/>
      <c r="BV75" s="65"/>
      <c r="BW75" s="65"/>
      <c r="BX75" s="65"/>
      <c r="BY75" s="65"/>
      <c r="BZ75" s="65"/>
      <c r="CA75" s="65"/>
      <c r="CB75" s="69"/>
      <c r="CC75" s="70"/>
      <c r="CD75" s="70"/>
      <c r="CE75" s="70"/>
      <c r="CF75" s="70"/>
      <c r="CG75" s="70"/>
      <c r="CH75" s="70"/>
    </row>
    <row r="76" spans="2:86" ht="78.75">
      <c r="B76" s="41" t="s">
        <v>337</v>
      </c>
      <c r="C76" s="42" t="s">
        <v>338</v>
      </c>
      <c r="D76" s="43">
        <v>74008524</v>
      </c>
      <c r="E76" s="56" t="s">
        <v>339</v>
      </c>
      <c r="F76" s="43">
        <v>95932</v>
      </c>
      <c r="G76" s="43" t="s">
        <v>126</v>
      </c>
      <c r="H76" s="43" t="s">
        <v>126</v>
      </c>
      <c r="I76" s="44" t="s">
        <v>126</v>
      </c>
      <c r="J76" s="43" t="s">
        <v>340</v>
      </c>
      <c r="K76" s="43" t="s">
        <v>126</v>
      </c>
      <c r="L76" s="43" t="s">
        <v>136</v>
      </c>
      <c r="M76" s="43" t="s">
        <v>341</v>
      </c>
      <c r="N76" s="43" t="s">
        <v>115</v>
      </c>
      <c r="O76" s="43">
        <v>0</v>
      </c>
      <c r="P76" s="43">
        <v>0</v>
      </c>
      <c r="Q76" s="43">
        <v>0</v>
      </c>
      <c r="R76" s="43">
        <v>0</v>
      </c>
      <c r="S76" s="43">
        <v>0</v>
      </c>
      <c r="T76" s="43" t="s">
        <v>130</v>
      </c>
      <c r="U76" s="43" t="s">
        <v>126</v>
      </c>
      <c r="V76" s="45" t="s">
        <v>116</v>
      </c>
      <c r="W76" s="45">
        <v>42583</v>
      </c>
      <c r="X76" s="45">
        <v>43354</v>
      </c>
      <c r="Y76" s="45">
        <v>43738</v>
      </c>
      <c r="Z76" s="46" t="s">
        <v>116</v>
      </c>
      <c r="AA76" s="45" t="s">
        <v>114</v>
      </c>
      <c r="AB76" s="43" t="s">
        <v>114</v>
      </c>
      <c r="AC76" s="183" t="e">
        <f t="shared" si="4"/>
        <v>#VALUE!</v>
      </c>
      <c r="AD76" s="45">
        <v>43769</v>
      </c>
      <c r="AE76" s="45" t="s">
        <v>114</v>
      </c>
      <c r="AF76" s="47" t="s">
        <v>116</v>
      </c>
      <c r="AG76" s="47" t="s">
        <v>116</v>
      </c>
      <c r="AH76" s="48" t="s">
        <v>138</v>
      </c>
      <c r="AI76" s="49" t="s">
        <v>138</v>
      </c>
      <c r="AJ76" s="47" t="s">
        <v>131</v>
      </c>
      <c r="AK76" s="47" t="s">
        <v>125</v>
      </c>
      <c r="AL76" s="47" t="s">
        <v>116</v>
      </c>
      <c r="AM76" s="47" t="s">
        <v>116</v>
      </c>
      <c r="AN76" s="47" t="s">
        <v>116</v>
      </c>
      <c r="AO76" s="50">
        <v>5896056.6699999999</v>
      </c>
      <c r="AP76" s="51" t="s">
        <v>114</v>
      </c>
      <c r="AQ76" s="52" t="s">
        <v>116</v>
      </c>
      <c r="AR76" s="187" t="str">
        <f t="shared" si="5"/>
        <v>N/A</v>
      </c>
      <c r="AS76" s="50"/>
      <c r="AT76" s="50"/>
      <c r="AU76" s="53"/>
      <c r="AV76" s="53"/>
      <c r="AW76" s="53"/>
      <c r="AX76" s="53"/>
      <c r="AY76" s="53" t="s">
        <v>116</v>
      </c>
      <c r="AZ76" s="54" t="s">
        <v>116</v>
      </c>
      <c r="BA76" s="47" t="s">
        <v>118</v>
      </c>
      <c r="BB76" s="47" t="s">
        <v>118</v>
      </c>
      <c r="BC76" s="53">
        <v>0</v>
      </c>
      <c r="BD76" s="47"/>
      <c r="BE76" s="47"/>
      <c r="BF76" s="47"/>
      <c r="BG76" s="47" t="s">
        <v>149</v>
      </c>
      <c r="BH76" s="50" t="s">
        <v>118</v>
      </c>
      <c r="BI76" s="55" t="s">
        <v>118</v>
      </c>
      <c r="BJ76" s="50" t="s">
        <v>114</v>
      </c>
      <c r="BK76" s="47"/>
      <c r="BL76" s="47"/>
      <c r="BM76" s="47"/>
      <c r="BN76" s="43"/>
      <c r="BO76" s="43" t="s">
        <v>125</v>
      </c>
      <c r="BP76" s="50">
        <v>2000000</v>
      </c>
      <c r="BQ76" s="43" t="s">
        <v>276</v>
      </c>
      <c r="BR76" s="188" t="str">
        <f t="shared" si="3"/>
        <v>N/A</v>
      </c>
      <c r="BS76" s="50">
        <v>500000</v>
      </c>
      <c r="BT76" s="56" t="s">
        <v>174</v>
      </c>
      <c r="BU76" s="43" t="s">
        <v>125</v>
      </c>
      <c r="BV76" s="43" t="s">
        <v>125</v>
      </c>
      <c r="BW76" s="43" t="s">
        <v>125</v>
      </c>
      <c r="BX76" s="43" t="s">
        <v>115</v>
      </c>
      <c r="BY76" s="43" t="s">
        <v>125</v>
      </c>
      <c r="BZ76" s="43" t="s">
        <v>125</v>
      </c>
      <c r="CA76" s="43" t="s">
        <v>115</v>
      </c>
      <c r="CB76" s="56" t="s">
        <v>342</v>
      </c>
      <c r="CC76" s="43" t="s">
        <v>123</v>
      </c>
      <c r="CD76" s="47" t="s">
        <v>114</v>
      </c>
      <c r="CE76" s="47" t="s">
        <v>114</v>
      </c>
      <c r="CF76" s="43" t="s">
        <v>123</v>
      </c>
      <c r="CG76" s="47" t="s">
        <v>114</v>
      </c>
      <c r="CH76" s="47" t="s">
        <v>114</v>
      </c>
    </row>
    <row r="77" spans="2:86" ht="15.75">
      <c r="B77" s="58" t="s">
        <v>343</v>
      </c>
      <c r="C77" s="59"/>
      <c r="D77" s="43"/>
      <c r="E77" s="43"/>
      <c r="F77" s="43"/>
      <c r="G77" s="43"/>
      <c r="H77" s="43"/>
      <c r="I77" s="44"/>
      <c r="J77" s="43"/>
      <c r="K77" s="43"/>
      <c r="L77" s="43"/>
      <c r="M77" s="43"/>
      <c r="N77" s="43"/>
      <c r="O77" s="43"/>
      <c r="P77" s="43"/>
      <c r="Q77" s="43"/>
      <c r="R77" s="43"/>
      <c r="S77" s="43"/>
      <c r="T77" s="43"/>
      <c r="U77" s="43"/>
      <c r="V77" s="45"/>
      <c r="W77" s="45"/>
      <c r="X77" s="45"/>
      <c r="Y77" s="45"/>
      <c r="Z77" s="46"/>
      <c r="AA77" s="45"/>
      <c r="AB77" s="43"/>
      <c r="AC77" s="183"/>
      <c r="AD77" s="45"/>
      <c r="AE77" s="45"/>
      <c r="AF77" s="47"/>
      <c r="AG77" s="47"/>
      <c r="AH77" s="48"/>
      <c r="AI77" s="49"/>
      <c r="AJ77" s="47"/>
      <c r="AK77" s="47"/>
      <c r="AL77" s="47"/>
      <c r="AM77" s="47"/>
      <c r="AN77" s="47"/>
      <c r="AO77" s="50"/>
      <c r="AP77" s="51"/>
      <c r="AQ77" s="52"/>
      <c r="AR77" s="187">
        <f t="shared" si="5"/>
        <v>0</v>
      </c>
      <c r="AS77" s="50"/>
      <c r="AT77" s="50"/>
      <c r="AU77" s="53"/>
      <c r="AV77" s="53"/>
      <c r="AW77" s="53"/>
      <c r="AX77" s="53"/>
      <c r="AY77" s="53"/>
      <c r="AZ77" s="54"/>
      <c r="BA77" s="47"/>
      <c r="BB77" s="47"/>
      <c r="BC77" s="47"/>
      <c r="BD77" s="47"/>
      <c r="BE77" s="47"/>
      <c r="BF77" s="47"/>
      <c r="BG77" s="47"/>
      <c r="BH77" s="50"/>
      <c r="BI77" s="55"/>
      <c r="BJ77" s="50"/>
      <c r="BK77" s="47"/>
      <c r="BL77" s="47"/>
      <c r="BM77" s="47"/>
      <c r="BN77" s="43"/>
      <c r="BO77" s="43"/>
      <c r="BP77" s="50"/>
      <c r="BQ77" s="43"/>
      <c r="BR77" s="188"/>
      <c r="BS77" s="50"/>
      <c r="BT77" s="43"/>
      <c r="BU77" s="43"/>
      <c r="BV77" s="43"/>
      <c r="BW77" s="43"/>
      <c r="BX77" s="43"/>
      <c r="BY77" s="43"/>
      <c r="BZ77" s="43"/>
      <c r="CA77" s="43"/>
      <c r="CB77" s="56"/>
      <c r="CC77" s="43"/>
      <c r="CD77" s="47"/>
      <c r="CE77" s="47"/>
      <c r="CF77" s="43"/>
      <c r="CG77" s="47"/>
      <c r="CH77" s="47"/>
    </row>
    <row r="78" spans="2:86" ht="15.75">
      <c r="B78" s="60" t="s">
        <v>344</v>
      </c>
      <c r="C78" s="61"/>
      <c r="D78" s="61"/>
      <c r="E78" s="61"/>
      <c r="F78" s="61"/>
      <c r="G78" s="61"/>
      <c r="H78" s="61"/>
      <c r="I78" s="62"/>
      <c r="J78" s="61"/>
      <c r="K78" s="61"/>
      <c r="L78" s="63"/>
      <c r="M78" s="63"/>
      <c r="N78" s="43"/>
      <c r="O78" s="61"/>
      <c r="P78" s="61"/>
      <c r="Q78" s="61"/>
      <c r="R78" s="61"/>
      <c r="S78" s="61"/>
      <c r="T78" s="43"/>
      <c r="U78" s="61"/>
      <c r="V78" s="45"/>
      <c r="W78" s="45"/>
      <c r="X78" s="45"/>
      <c r="Y78" s="45"/>
      <c r="Z78" s="46"/>
      <c r="AA78" s="64"/>
      <c r="AB78" s="43"/>
      <c r="AC78" s="184"/>
      <c r="AD78" s="45"/>
      <c r="AE78" s="45"/>
      <c r="AF78" s="47"/>
      <c r="AG78" s="47"/>
      <c r="AH78" s="48"/>
      <c r="AI78" s="49"/>
      <c r="AJ78" s="47"/>
      <c r="AK78" s="65"/>
      <c r="AL78" s="47"/>
      <c r="AM78" s="47"/>
      <c r="AN78" s="47"/>
      <c r="AO78" s="50"/>
      <c r="AP78" s="66"/>
      <c r="AQ78" s="52"/>
      <c r="AR78" s="187">
        <f t="shared" si="5"/>
        <v>0</v>
      </c>
      <c r="AS78" s="65"/>
      <c r="AT78" s="65"/>
      <c r="AU78" s="53"/>
      <c r="AV78" s="53"/>
      <c r="AW78" s="53"/>
      <c r="AX78" s="53"/>
      <c r="AY78" s="53"/>
      <c r="AZ78" s="54"/>
      <c r="BA78" s="47"/>
      <c r="BB78" s="47"/>
      <c r="BC78" s="65"/>
      <c r="BD78" s="65"/>
      <c r="BE78" s="65"/>
      <c r="BF78" s="65"/>
      <c r="BG78" s="47"/>
      <c r="BH78" s="67"/>
      <c r="BI78" s="68"/>
      <c r="BJ78" s="65"/>
      <c r="BK78" s="65"/>
      <c r="BL78" s="65"/>
      <c r="BM78" s="65"/>
      <c r="BN78" s="65"/>
      <c r="BO78" s="43"/>
      <c r="BP78" s="50"/>
      <c r="BQ78" s="43"/>
      <c r="BR78" s="188"/>
      <c r="BS78" s="50"/>
      <c r="BT78" s="65"/>
      <c r="BU78" s="65"/>
      <c r="BV78" s="65"/>
      <c r="BW78" s="65"/>
      <c r="BX78" s="65"/>
      <c r="BY78" s="65"/>
      <c r="BZ78" s="65"/>
      <c r="CA78" s="65"/>
      <c r="CB78" s="69"/>
      <c r="CC78" s="70"/>
      <c r="CD78" s="70"/>
      <c r="CE78" s="70"/>
      <c r="CF78" s="70"/>
      <c r="CG78" s="70"/>
      <c r="CH78" s="70"/>
    </row>
    <row r="79" spans="2:86" ht="31.5">
      <c r="B79" s="41" t="s">
        <v>345</v>
      </c>
      <c r="C79" s="42" t="s">
        <v>346</v>
      </c>
      <c r="D79" s="43">
        <v>30482073</v>
      </c>
      <c r="E79" s="43" t="s">
        <v>114</v>
      </c>
      <c r="F79" s="43" t="s">
        <v>114</v>
      </c>
      <c r="G79" s="43" t="s">
        <v>114</v>
      </c>
      <c r="H79" s="43" t="s">
        <v>114</v>
      </c>
      <c r="I79" s="44" t="s">
        <v>114</v>
      </c>
      <c r="J79" s="43" t="s">
        <v>114</v>
      </c>
      <c r="K79" s="43" t="s">
        <v>114</v>
      </c>
      <c r="L79" s="43" t="s">
        <v>114</v>
      </c>
      <c r="M79" s="43" t="s">
        <v>114</v>
      </c>
      <c r="N79" s="43" t="s">
        <v>115</v>
      </c>
      <c r="O79" s="43">
        <v>29</v>
      </c>
      <c r="P79" s="43">
        <v>7</v>
      </c>
      <c r="Q79" s="43">
        <v>6</v>
      </c>
      <c r="R79" s="43">
        <v>1</v>
      </c>
      <c r="S79" s="43">
        <v>20</v>
      </c>
      <c r="T79" s="43" t="s">
        <v>114</v>
      </c>
      <c r="U79" s="43" t="s">
        <v>114</v>
      </c>
      <c r="V79" s="45">
        <v>32350</v>
      </c>
      <c r="W79" s="45" t="s">
        <v>116</v>
      </c>
      <c r="X79" s="45" t="s">
        <v>116</v>
      </c>
      <c r="Y79" s="45" t="s">
        <v>116</v>
      </c>
      <c r="Z79" s="46" t="s">
        <v>114</v>
      </c>
      <c r="AA79" s="45">
        <v>40618</v>
      </c>
      <c r="AB79" s="43" t="s">
        <v>114</v>
      </c>
      <c r="AC79" s="183" t="e">
        <f t="shared" si="4"/>
        <v>#VALUE!</v>
      </c>
      <c r="AD79" s="45" t="s">
        <v>114</v>
      </c>
      <c r="AE79" s="45">
        <v>40479</v>
      </c>
      <c r="AF79" s="47" t="s">
        <v>114</v>
      </c>
      <c r="AG79" s="47" t="s">
        <v>114</v>
      </c>
      <c r="AH79" s="48" t="s">
        <v>117</v>
      </c>
      <c r="AI79" s="49" t="s">
        <v>117</v>
      </c>
      <c r="AJ79" s="47" t="s">
        <v>114</v>
      </c>
      <c r="AK79" s="47" t="s">
        <v>114</v>
      </c>
      <c r="AL79" s="47" t="s">
        <v>114</v>
      </c>
      <c r="AM79" s="47" t="s">
        <v>114</v>
      </c>
      <c r="AN79" s="47" t="s">
        <v>114</v>
      </c>
      <c r="AO79" s="50" t="s">
        <v>114</v>
      </c>
      <c r="AP79" s="51">
        <v>72304</v>
      </c>
      <c r="AQ79" s="52">
        <v>1.1877739984882842</v>
      </c>
      <c r="AR79" s="187">
        <f t="shared" si="5"/>
        <v>85880.811186696897</v>
      </c>
      <c r="AS79" s="50"/>
      <c r="AT79" s="50"/>
      <c r="AU79" s="53"/>
      <c r="AV79" s="53"/>
      <c r="AW79" s="53"/>
      <c r="AX79" s="53"/>
      <c r="AY79" s="53" t="s">
        <v>114</v>
      </c>
      <c r="AZ79" s="54" t="s">
        <v>114</v>
      </c>
      <c r="BA79" s="47" t="s">
        <v>118</v>
      </c>
      <c r="BB79" s="47" t="s">
        <v>118</v>
      </c>
      <c r="BC79" s="53">
        <v>0</v>
      </c>
      <c r="BD79" s="47"/>
      <c r="BE79" s="47"/>
      <c r="BF79" s="47"/>
      <c r="BG79" s="47" t="s">
        <v>119</v>
      </c>
      <c r="BH79" s="50" t="s">
        <v>118</v>
      </c>
      <c r="BI79" s="55" t="s">
        <v>118</v>
      </c>
      <c r="BJ79" s="50">
        <v>72304</v>
      </c>
      <c r="BK79" s="47"/>
      <c r="BL79" s="47"/>
      <c r="BM79" s="47"/>
      <c r="BN79" s="43"/>
      <c r="BO79" s="43" t="s">
        <v>115</v>
      </c>
      <c r="BP79" s="50" t="s">
        <v>114</v>
      </c>
      <c r="BQ79" s="43" t="s">
        <v>114</v>
      </c>
      <c r="BR79" s="188" t="str">
        <f t="shared" si="3"/>
        <v>N/A</v>
      </c>
      <c r="BS79" s="50" t="s">
        <v>114</v>
      </c>
      <c r="BT79" s="43"/>
      <c r="BU79" s="43" t="s">
        <v>114</v>
      </c>
      <c r="BV79" s="43" t="s">
        <v>114</v>
      </c>
      <c r="BW79" s="43" t="s">
        <v>114</v>
      </c>
      <c r="BX79" s="43" t="s">
        <v>114</v>
      </c>
      <c r="BY79" s="43" t="s">
        <v>114</v>
      </c>
      <c r="BZ79" s="43" t="s">
        <v>114</v>
      </c>
      <c r="CA79" s="43" t="s">
        <v>114</v>
      </c>
      <c r="CB79" s="56" t="s">
        <v>114</v>
      </c>
      <c r="CC79" s="43" t="s">
        <v>114</v>
      </c>
      <c r="CD79" s="47" t="s">
        <v>114</v>
      </c>
      <c r="CE79" s="47" t="s">
        <v>114</v>
      </c>
      <c r="CF79" s="43" t="s">
        <v>114</v>
      </c>
      <c r="CG79" s="47" t="s">
        <v>114</v>
      </c>
      <c r="CH79" s="47" t="s">
        <v>114</v>
      </c>
    </row>
    <row r="80" spans="2:86" ht="15.75">
      <c r="B80" s="41" t="s">
        <v>345</v>
      </c>
      <c r="C80" s="42" t="s">
        <v>347</v>
      </c>
      <c r="D80" s="43">
        <v>30200879</v>
      </c>
      <c r="E80" s="43" t="s">
        <v>348</v>
      </c>
      <c r="F80" s="43">
        <v>94509</v>
      </c>
      <c r="G80" s="43">
        <v>6013305000</v>
      </c>
      <c r="H80" s="43" t="s">
        <v>125</v>
      </c>
      <c r="I80" s="44">
        <v>0.19909365558912387</v>
      </c>
      <c r="J80" s="43" t="s">
        <v>348</v>
      </c>
      <c r="K80" s="43" t="s">
        <v>123</v>
      </c>
      <c r="L80" s="43" t="s">
        <v>116</v>
      </c>
      <c r="M80" s="43" t="s">
        <v>116</v>
      </c>
      <c r="N80" s="43" t="s">
        <v>125</v>
      </c>
      <c r="O80" s="43">
        <v>29</v>
      </c>
      <c r="P80" s="43">
        <v>7</v>
      </c>
      <c r="Q80" s="43">
        <v>6</v>
      </c>
      <c r="R80" s="43">
        <v>1</v>
      </c>
      <c r="S80" s="43">
        <v>20</v>
      </c>
      <c r="T80" s="43" t="s">
        <v>130</v>
      </c>
      <c r="U80" s="43" t="s">
        <v>125</v>
      </c>
      <c r="V80" s="45" t="s">
        <v>116</v>
      </c>
      <c r="W80" s="45">
        <v>37053</v>
      </c>
      <c r="X80" s="45">
        <v>37338</v>
      </c>
      <c r="Y80" s="45">
        <v>37928</v>
      </c>
      <c r="Z80" s="46">
        <v>2005</v>
      </c>
      <c r="AA80" s="45">
        <v>39165</v>
      </c>
      <c r="AB80" s="43" t="s">
        <v>114</v>
      </c>
      <c r="AC80" s="183" t="e">
        <f t="shared" si="4"/>
        <v>#VALUE!</v>
      </c>
      <c r="AD80" s="45" t="s">
        <v>114</v>
      </c>
      <c r="AE80" s="45" t="s">
        <v>114</v>
      </c>
      <c r="AF80" s="47">
        <v>22</v>
      </c>
      <c r="AG80" s="47">
        <v>1</v>
      </c>
      <c r="AH80" s="48">
        <v>1.08</v>
      </c>
      <c r="AI80" s="49">
        <v>3220.7999999999997</v>
      </c>
      <c r="AJ80" s="47" t="s">
        <v>131</v>
      </c>
      <c r="AK80" s="47" t="s">
        <v>125</v>
      </c>
      <c r="AL80" s="47" t="s">
        <v>127</v>
      </c>
      <c r="AM80" s="47" t="s">
        <v>127</v>
      </c>
      <c r="AN80" s="47" t="s">
        <v>127</v>
      </c>
      <c r="AO80" s="50" t="s">
        <v>114</v>
      </c>
      <c r="AP80" s="51">
        <v>1113831.6200000001</v>
      </c>
      <c r="AQ80" s="52">
        <v>1.7065107062412683</v>
      </c>
      <c r="AR80" s="187">
        <f t="shared" si="5"/>
        <v>1900765.5844800563</v>
      </c>
      <c r="AS80" s="50"/>
      <c r="AT80" s="50"/>
      <c r="AU80" s="53"/>
      <c r="AV80" s="53"/>
      <c r="AW80" s="53"/>
      <c r="AX80" s="53"/>
      <c r="AY80" s="53">
        <v>0</v>
      </c>
      <c r="AZ80" s="54" t="s">
        <v>114</v>
      </c>
      <c r="BA80" s="47" t="s">
        <v>118</v>
      </c>
      <c r="BB80" s="47" t="s">
        <v>118</v>
      </c>
      <c r="BC80" s="53">
        <v>0</v>
      </c>
      <c r="BD80" s="47"/>
      <c r="BE80" s="47"/>
      <c r="BF80" s="47"/>
      <c r="BG80" s="47" t="s">
        <v>180</v>
      </c>
      <c r="BH80" s="50" t="s">
        <v>118</v>
      </c>
      <c r="BI80" s="55" t="s">
        <v>118</v>
      </c>
      <c r="BJ80" s="50">
        <v>1113831.6200000001</v>
      </c>
      <c r="BK80" s="47"/>
      <c r="BL80" s="47"/>
      <c r="BM80" s="47"/>
      <c r="BN80" s="43"/>
      <c r="BO80" s="43" t="s">
        <v>115</v>
      </c>
      <c r="BP80" s="50" t="s">
        <v>114</v>
      </c>
      <c r="BQ80" s="43" t="s">
        <v>114</v>
      </c>
      <c r="BR80" s="188" t="str">
        <f t="shared" si="3"/>
        <v>N/A</v>
      </c>
      <c r="BS80" s="50" t="s">
        <v>114</v>
      </c>
      <c r="BT80" s="43"/>
      <c r="BU80" s="43" t="s">
        <v>115</v>
      </c>
      <c r="BV80" s="43" t="s">
        <v>115</v>
      </c>
      <c r="BW80" s="43" t="s">
        <v>115</v>
      </c>
      <c r="BX80" s="43" t="s">
        <v>115</v>
      </c>
      <c r="BY80" s="43" t="s">
        <v>115</v>
      </c>
      <c r="BZ80" s="43" t="s">
        <v>115</v>
      </c>
      <c r="CA80" s="43" t="s">
        <v>126</v>
      </c>
      <c r="CB80" s="56" t="s">
        <v>123</v>
      </c>
      <c r="CC80" s="43" t="s">
        <v>123</v>
      </c>
      <c r="CD80" s="47" t="s">
        <v>114</v>
      </c>
      <c r="CE80" s="47" t="s">
        <v>114</v>
      </c>
      <c r="CF80" s="43" t="s">
        <v>123</v>
      </c>
      <c r="CG80" s="47" t="s">
        <v>114</v>
      </c>
      <c r="CH80" s="47" t="s">
        <v>114</v>
      </c>
    </row>
    <row r="81" spans="2:86" ht="15.75">
      <c r="B81" s="41" t="s">
        <v>345</v>
      </c>
      <c r="C81" s="42" t="s">
        <v>349</v>
      </c>
      <c r="D81" s="43">
        <v>30629323</v>
      </c>
      <c r="E81" s="43" t="s">
        <v>350</v>
      </c>
      <c r="F81" s="43">
        <v>94509</v>
      </c>
      <c r="G81" s="43">
        <v>6013306003</v>
      </c>
      <c r="H81" s="43" t="s">
        <v>115</v>
      </c>
      <c r="I81" s="44">
        <v>0.16779348494161034</v>
      </c>
      <c r="J81" s="43" t="s">
        <v>351</v>
      </c>
      <c r="K81" s="43" t="s">
        <v>123</v>
      </c>
      <c r="L81" s="43" t="s">
        <v>116</v>
      </c>
      <c r="M81" s="43" t="s">
        <v>352</v>
      </c>
      <c r="N81" s="43" t="s">
        <v>125</v>
      </c>
      <c r="O81" s="43">
        <v>29</v>
      </c>
      <c r="P81" s="43">
        <v>7</v>
      </c>
      <c r="Q81" s="43">
        <v>6</v>
      </c>
      <c r="R81" s="43">
        <v>1</v>
      </c>
      <c r="S81" s="43">
        <v>20</v>
      </c>
      <c r="T81" s="43" t="s">
        <v>126</v>
      </c>
      <c r="U81" s="43" t="s">
        <v>115</v>
      </c>
      <c r="V81" s="45">
        <v>38650</v>
      </c>
      <c r="W81" s="45">
        <v>39602</v>
      </c>
      <c r="X81" s="45">
        <v>40309</v>
      </c>
      <c r="Y81" s="45">
        <v>40611</v>
      </c>
      <c r="Z81" s="46">
        <v>2013</v>
      </c>
      <c r="AA81" s="45">
        <v>41698</v>
      </c>
      <c r="AB81" s="43" t="s">
        <v>114</v>
      </c>
      <c r="AC81" s="183">
        <f t="shared" si="4"/>
        <v>952</v>
      </c>
      <c r="AD81" s="45" t="s">
        <v>114</v>
      </c>
      <c r="AE81" s="45" t="s">
        <v>114</v>
      </c>
      <c r="AF81" s="47">
        <v>23</v>
      </c>
      <c r="AG81" s="47" t="s">
        <v>127</v>
      </c>
      <c r="AH81" s="48">
        <v>1.84</v>
      </c>
      <c r="AI81" s="49">
        <v>4118.4000000000005</v>
      </c>
      <c r="AJ81" s="47" t="s">
        <v>126</v>
      </c>
      <c r="AK81" s="47" t="s">
        <v>126</v>
      </c>
      <c r="AL81" s="47" t="s">
        <v>127</v>
      </c>
      <c r="AM81" s="47" t="s">
        <v>127</v>
      </c>
      <c r="AN81" s="47" t="s">
        <v>127</v>
      </c>
      <c r="AO81" s="50" t="s">
        <v>114</v>
      </c>
      <c r="AP81" s="51">
        <v>2303558</v>
      </c>
      <c r="AQ81" s="52">
        <v>1.1048039130371725</v>
      </c>
      <c r="AR81" s="187">
        <f t="shared" si="5"/>
        <v>2544979.8923080829</v>
      </c>
      <c r="AS81" s="50"/>
      <c r="AT81" s="50"/>
      <c r="AU81" s="53"/>
      <c r="AV81" s="53"/>
      <c r="AW81" s="53"/>
      <c r="AX81" s="53"/>
      <c r="AY81" s="53" t="s">
        <v>127</v>
      </c>
      <c r="AZ81" s="54" t="s">
        <v>127</v>
      </c>
      <c r="BA81" s="47" t="s">
        <v>118</v>
      </c>
      <c r="BB81" s="47" t="s">
        <v>118</v>
      </c>
      <c r="BC81" s="53">
        <v>0</v>
      </c>
      <c r="BD81" s="47"/>
      <c r="BE81" s="47"/>
      <c r="BF81" s="47"/>
      <c r="BG81" s="47" t="s">
        <v>127</v>
      </c>
      <c r="BH81" s="50" t="s">
        <v>118</v>
      </c>
      <c r="BI81" s="55" t="s">
        <v>118</v>
      </c>
      <c r="BJ81" s="50">
        <v>2303558</v>
      </c>
      <c r="BK81" s="47"/>
      <c r="BL81" s="47"/>
      <c r="BM81" s="47"/>
      <c r="BN81" s="43"/>
      <c r="BO81" s="43" t="s">
        <v>115</v>
      </c>
      <c r="BP81" s="50" t="s">
        <v>114</v>
      </c>
      <c r="BQ81" s="43" t="s">
        <v>114</v>
      </c>
      <c r="BR81" s="188" t="str">
        <f t="shared" si="3"/>
        <v>N/A</v>
      </c>
      <c r="BS81" s="50" t="s">
        <v>114</v>
      </c>
      <c r="BT81" s="43"/>
      <c r="BU81" s="43" t="s">
        <v>126</v>
      </c>
      <c r="BV81" s="43" t="s">
        <v>126</v>
      </c>
      <c r="BW81" s="43" t="s">
        <v>126</v>
      </c>
      <c r="BX81" s="43" t="s">
        <v>126</v>
      </c>
      <c r="BY81" s="43" t="s">
        <v>126</v>
      </c>
      <c r="BZ81" s="43" t="s">
        <v>126</v>
      </c>
      <c r="CA81" s="43" t="s">
        <v>126</v>
      </c>
      <c r="CB81" s="56" t="s">
        <v>126</v>
      </c>
      <c r="CC81" s="43" t="s">
        <v>126</v>
      </c>
      <c r="CD81" s="47" t="s">
        <v>126</v>
      </c>
      <c r="CE81" s="47" t="s">
        <v>126</v>
      </c>
      <c r="CF81" s="43" t="s">
        <v>126</v>
      </c>
      <c r="CG81" s="47" t="s">
        <v>126</v>
      </c>
      <c r="CH81" s="47" t="s">
        <v>126</v>
      </c>
    </row>
    <row r="82" spans="2:86" ht="15.75">
      <c r="B82" s="41" t="s">
        <v>345</v>
      </c>
      <c r="C82" s="42" t="s">
        <v>353</v>
      </c>
      <c r="D82" s="43">
        <v>30699814</v>
      </c>
      <c r="E82" s="43" t="s">
        <v>354</v>
      </c>
      <c r="F82" s="43">
        <v>94509</v>
      </c>
      <c r="G82" s="43">
        <v>6013307205</v>
      </c>
      <c r="H82" s="43" t="s">
        <v>115</v>
      </c>
      <c r="I82" s="44">
        <v>0.18756633813495072</v>
      </c>
      <c r="J82" s="43" t="s">
        <v>355</v>
      </c>
      <c r="K82" s="43" t="s">
        <v>123</v>
      </c>
      <c r="L82" s="43" t="s">
        <v>116</v>
      </c>
      <c r="M82" s="43" t="s">
        <v>356</v>
      </c>
      <c r="N82" s="43" t="s">
        <v>125</v>
      </c>
      <c r="O82" s="43">
        <v>29</v>
      </c>
      <c r="P82" s="43">
        <v>7</v>
      </c>
      <c r="Q82" s="43">
        <v>6</v>
      </c>
      <c r="R82" s="43">
        <v>1</v>
      </c>
      <c r="S82" s="43">
        <v>20</v>
      </c>
      <c r="T82" s="43" t="s">
        <v>126</v>
      </c>
      <c r="U82" s="43" t="s">
        <v>115</v>
      </c>
      <c r="V82" s="45">
        <v>39798</v>
      </c>
      <c r="W82" s="45">
        <v>40066</v>
      </c>
      <c r="X82" s="45">
        <v>40616</v>
      </c>
      <c r="Y82" s="45">
        <v>41408</v>
      </c>
      <c r="Z82" s="46">
        <v>2014</v>
      </c>
      <c r="AA82" s="45">
        <v>42019</v>
      </c>
      <c r="AB82" s="43" t="s">
        <v>114</v>
      </c>
      <c r="AC82" s="183">
        <f t="shared" si="4"/>
        <v>268</v>
      </c>
      <c r="AD82" s="45" t="s">
        <v>114</v>
      </c>
      <c r="AE82" s="45" t="s">
        <v>114</v>
      </c>
      <c r="AF82" s="47" t="s">
        <v>127</v>
      </c>
      <c r="AG82" s="47" t="s">
        <v>127</v>
      </c>
      <c r="AH82" s="48">
        <v>0.59</v>
      </c>
      <c r="AI82" s="49">
        <v>2587.1999999999998</v>
      </c>
      <c r="AJ82" s="47" t="s">
        <v>126</v>
      </c>
      <c r="AK82" s="47" t="s">
        <v>126</v>
      </c>
      <c r="AL82" s="47" t="s">
        <v>127</v>
      </c>
      <c r="AM82" s="47" t="s">
        <v>127</v>
      </c>
      <c r="AN82" s="47" t="s">
        <v>127</v>
      </c>
      <c r="AO82" s="50" t="s">
        <v>114</v>
      </c>
      <c r="AP82" s="51">
        <v>1009094.21</v>
      </c>
      <c r="AQ82" s="52">
        <v>1.0830822855575468</v>
      </c>
      <c r="AR82" s="187">
        <f t="shared" si="5"/>
        <v>1092932.0633096872</v>
      </c>
      <c r="AS82" s="50"/>
      <c r="AT82" s="50"/>
      <c r="AU82" s="53"/>
      <c r="AV82" s="53"/>
      <c r="AW82" s="53"/>
      <c r="AX82" s="53"/>
      <c r="AY82" s="53" t="s">
        <v>127</v>
      </c>
      <c r="AZ82" s="54" t="s">
        <v>127</v>
      </c>
      <c r="BA82" s="47" t="s">
        <v>118</v>
      </c>
      <c r="BB82" s="47" t="s">
        <v>118</v>
      </c>
      <c r="BC82" s="53">
        <v>0</v>
      </c>
      <c r="BD82" s="47"/>
      <c r="BE82" s="47"/>
      <c r="BF82" s="47"/>
      <c r="BG82" s="47" t="s">
        <v>126</v>
      </c>
      <c r="BH82" s="50" t="s">
        <v>118</v>
      </c>
      <c r="BI82" s="55" t="s">
        <v>118</v>
      </c>
      <c r="BJ82" s="50">
        <v>1009094.21</v>
      </c>
      <c r="BK82" s="47"/>
      <c r="BL82" s="47"/>
      <c r="BM82" s="47"/>
      <c r="BN82" s="43"/>
      <c r="BO82" s="43" t="s">
        <v>115</v>
      </c>
      <c r="BP82" s="50" t="s">
        <v>114</v>
      </c>
      <c r="BQ82" s="43" t="s">
        <v>114</v>
      </c>
      <c r="BR82" s="188" t="str">
        <f t="shared" si="3"/>
        <v>N/A</v>
      </c>
      <c r="BS82" s="50" t="s">
        <v>114</v>
      </c>
      <c r="BT82" s="43"/>
      <c r="BU82" s="43" t="s">
        <v>126</v>
      </c>
      <c r="BV82" s="43" t="s">
        <v>126</v>
      </c>
      <c r="BW82" s="43" t="s">
        <v>126</v>
      </c>
      <c r="BX82" s="43" t="s">
        <v>126</v>
      </c>
      <c r="BY82" s="43" t="s">
        <v>126</v>
      </c>
      <c r="BZ82" s="43" t="s">
        <v>126</v>
      </c>
      <c r="CA82" s="43" t="s">
        <v>126</v>
      </c>
      <c r="CB82" s="56" t="s">
        <v>126</v>
      </c>
      <c r="CC82" s="43" t="s">
        <v>126</v>
      </c>
      <c r="CD82" s="47" t="s">
        <v>126</v>
      </c>
      <c r="CE82" s="47" t="s">
        <v>126</v>
      </c>
      <c r="CF82" s="43" t="s">
        <v>126</v>
      </c>
      <c r="CG82" s="47" t="s">
        <v>126</v>
      </c>
      <c r="CH82" s="47" t="s">
        <v>126</v>
      </c>
    </row>
    <row r="83" spans="2:86" ht="15.75">
      <c r="B83" s="41" t="s">
        <v>357</v>
      </c>
      <c r="C83" s="42" t="s">
        <v>358</v>
      </c>
      <c r="D83" s="43">
        <v>30959527</v>
      </c>
      <c r="E83" s="43" t="s">
        <v>359</v>
      </c>
      <c r="F83" s="43">
        <v>94513</v>
      </c>
      <c r="G83" s="43">
        <v>6013303202</v>
      </c>
      <c r="H83" s="43" t="s">
        <v>115</v>
      </c>
      <c r="I83" s="44">
        <v>4.3502824858757061E-2</v>
      </c>
      <c r="J83" s="43" t="s">
        <v>360</v>
      </c>
      <c r="K83" s="43" t="s">
        <v>123</v>
      </c>
      <c r="L83" s="43" t="s">
        <v>136</v>
      </c>
      <c r="M83" s="43" t="s">
        <v>361</v>
      </c>
      <c r="N83" s="43" t="s">
        <v>125</v>
      </c>
      <c r="O83" s="43">
        <v>29</v>
      </c>
      <c r="P83" s="43">
        <v>7</v>
      </c>
      <c r="Q83" s="43">
        <v>6</v>
      </c>
      <c r="R83" s="43">
        <v>1</v>
      </c>
      <c r="S83" s="43">
        <v>20</v>
      </c>
      <c r="T83" s="43" t="s">
        <v>130</v>
      </c>
      <c r="U83" s="43" t="s">
        <v>115</v>
      </c>
      <c r="V83" s="45">
        <v>41051</v>
      </c>
      <c r="W83" s="45">
        <v>42275</v>
      </c>
      <c r="X83" s="45">
        <v>43269</v>
      </c>
      <c r="Y83" s="45">
        <v>43406</v>
      </c>
      <c r="Z83" s="46">
        <v>2019</v>
      </c>
      <c r="AA83" s="45">
        <v>43677</v>
      </c>
      <c r="AB83" s="43" t="s">
        <v>114</v>
      </c>
      <c r="AC83" s="183">
        <f t="shared" si="4"/>
        <v>1224</v>
      </c>
      <c r="AD83" s="45" t="s">
        <v>114</v>
      </c>
      <c r="AE83" s="45" t="s">
        <v>114</v>
      </c>
      <c r="AF83" s="47" t="s">
        <v>116</v>
      </c>
      <c r="AG83" s="47" t="s">
        <v>116</v>
      </c>
      <c r="AH83" s="48">
        <v>1.41651317</v>
      </c>
      <c r="AI83" s="49">
        <v>7479.1895376000002</v>
      </c>
      <c r="AJ83" s="47" t="s">
        <v>148</v>
      </c>
      <c r="AK83" s="47" t="s">
        <v>125</v>
      </c>
      <c r="AL83" s="47" t="s">
        <v>116</v>
      </c>
      <c r="AM83" s="47" t="s">
        <v>116</v>
      </c>
      <c r="AN83" s="47" t="s">
        <v>116</v>
      </c>
      <c r="AO83" s="50" t="s">
        <v>114</v>
      </c>
      <c r="AP83" s="51">
        <v>1476839.79</v>
      </c>
      <c r="AQ83" s="52" t="s">
        <v>116</v>
      </c>
      <c r="AR83" s="187">
        <f t="shared" si="5"/>
        <v>1476839.79</v>
      </c>
      <c r="AS83" s="50"/>
      <c r="AT83" s="50"/>
      <c r="AU83" s="53"/>
      <c r="AV83" s="53"/>
      <c r="AW83" s="53"/>
      <c r="AX83" s="53"/>
      <c r="AY83" s="53" t="s">
        <v>116</v>
      </c>
      <c r="AZ83" s="54" t="s">
        <v>116</v>
      </c>
      <c r="BA83" s="47" t="s">
        <v>118</v>
      </c>
      <c r="BB83" s="47" t="s">
        <v>118</v>
      </c>
      <c r="BC83" s="53">
        <v>0</v>
      </c>
      <c r="BD83" s="47"/>
      <c r="BE83" s="47"/>
      <c r="BF83" s="47"/>
      <c r="BG83" s="47" t="s">
        <v>362</v>
      </c>
      <c r="BH83" s="50" t="s">
        <v>118</v>
      </c>
      <c r="BI83" s="55" t="s">
        <v>118</v>
      </c>
      <c r="BJ83" s="50">
        <v>1476839.79</v>
      </c>
      <c r="BK83" s="47"/>
      <c r="BL83" s="47"/>
      <c r="BM83" s="47"/>
      <c r="BN83" s="43"/>
      <c r="BO83" s="43" t="s">
        <v>115</v>
      </c>
      <c r="BP83" s="50" t="s">
        <v>114</v>
      </c>
      <c r="BQ83" s="43" t="s">
        <v>114</v>
      </c>
      <c r="BR83" s="188" t="str">
        <f t="shared" si="3"/>
        <v>N/A</v>
      </c>
      <c r="BS83" s="50" t="s">
        <v>114</v>
      </c>
      <c r="BT83" s="43"/>
      <c r="BU83" s="43" t="s">
        <v>115</v>
      </c>
      <c r="BV83" s="43" t="s">
        <v>115</v>
      </c>
      <c r="BW83" s="43" t="s">
        <v>125</v>
      </c>
      <c r="BX83" s="43" t="s">
        <v>115</v>
      </c>
      <c r="BY83" s="43" t="s">
        <v>115</v>
      </c>
      <c r="BZ83" s="43" t="s">
        <v>115</v>
      </c>
      <c r="CA83" s="43" t="s">
        <v>115</v>
      </c>
      <c r="CB83" s="56" t="s">
        <v>123</v>
      </c>
      <c r="CC83" s="43" t="s">
        <v>123</v>
      </c>
      <c r="CD83" s="47" t="s">
        <v>114</v>
      </c>
      <c r="CE83" s="47" t="s">
        <v>114</v>
      </c>
      <c r="CF83" s="43" t="s">
        <v>123</v>
      </c>
      <c r="CG83" s="47" t="s">
        <v>114</v>
      </c>
      <c r="CH83" s="47" t="s">
        <v>114</v>
      </c>
    </row>
    <row r="84" spans="2:86" ht="15.75">
      <c r="B84" s="41" t="s">
        <v>363</v>
      </c>
      <c r="C84" s="42" t="s">
        <v>364</v>
      </c>
      <c r="D84" s="43">
        <v>30123866</v>
      </c>
      <c r="E84" s="43" t="s">
        <v>365</v>
      </c>
      <c r="F84" s="43">
        <v>94517</v>
      </c>
      <c r="G84" s="43">
        <v>6013355306</v>
      </c>
      <c r="H84" s="43" t="s">
        <v>115</v>
      </c>
      <c r="I84" s="44">
        <v>1.645672490857375E-2</v>
      </c>
      <c r="J84" s="43" t="s">
        <v>365</v>
      </c>
      <c r="K84" s="43" t="s">
        <v>123</v>
      </c>
      <c r="L84" s="43" t="s">
        <v>116</v>
      </c>
      <c r="M84" s="43" t="s">
        <v>116</v>
      </c>
      <c r="N84" s="43" t="s">
        <v>125</v>
      </c>
      <c r="O84" s="43">
        <v>29</v>
      </c>
      <c r="P84" s="43">
        <v>7</v>
      </c>
      <c r="Q84" s="43">
        <v>6</v>
      </c>
      <c r="R84" s="43">
        <v>1</v>
      </c>
      <c r="S84" s="43">
        <v>20</v>
      </c>
      <c r="T84" s="43" t="s">
        <v>126</v>
      </c>
      <c r="U84" s="43" t="s">
        <v>115</v>
      </c>
      <c r="V84" s="45" t="s">
        <v>116</v>
      </c>
      <c r="W84" s="45">
        <v>36571</v>
      </c>
      <c r="X84" s="45">
        <v>36847</v>
      </c>
      <c r="Y84" s="45">
        <v>36979</v>
      </c>
      <c r="Z84" s="46">
        <v>2004</v>
      </c>
      <c r="AA84" s="45" t="s">
        <v>366</v>
      </c>
      <c r="AB84" s="43" t="s">
        <v>114</v>
      </c>
      <c r="AC84" s="183" t="e">
        <f t="shared" si="4"/>
        <v>#VALUE!</v>
      </c>
      <c r="AD84" s="45" t="s">
        <v>114</v>
      </c>
      <c r="AE84" s="45" t="s">
        <v>114</v>
      </c>
      <c r="AF84" s="47" t="s">
        <v>127</v>
      </c>
      <c r="AG84" s="47" t="s">
        <v>127</v>
      </c>
      <c r="AH84" s="48">
        <v>0.59</v>
      </c>
      <c r="AI84" s="49">
        <v>2112</v>
      </c>
      <c r="AJ84" s="47" t="s">
        <v>126</v>
      </c>
      <c r="AK84" s="47" t="s">
        <v>126</v>
      </c>
      <c r="AL84" s="47" t="s">
        <v>127</v>
      </c>
      <c r="AM84" s="47" t="s">
        <v>127</v>
      </c>
      <c r="AN84" s="47" t="s">
        <v>127</v>
      </c>
      <c r="AO84" s="50" t="s">
        <v>114</v>
      </c>
      <c r="AP84" s="51">
        <v>143887</v>
      </c>
      <c r="AQ84" s="52">
        <v>1.8495801460477659</v>
      </c>
      <c r="AR84" s="187">
        <f t="shared" si="5"/>
        <v>266130.53847437492</v>
      </c>
      <c r="AS84" s="50"/>
      <c r="AT84" s="50"/>
      <c r="AU84" s="53"/>
      <c r="AV84" s="53"/>
      <c r="AW84" s="53"/>
      <c r="AX84" s="53"/>
      <c r="AY84" s="53" t="s">
        <v>127</v>
      </c>
      <c r="AZ84" s="54" t="s">
        <v>127</v>
      </c>
      <c r="BA84" s="47" t="s">
        <v>118</v>
      </c>
      <c r="BB84" s="47" t="s">
        <v>118</v>
      </c>
      <c r="BC84" s="53">
        <v>0</v>
      </c>
      <c r="BD84" s="47"/>
      <c r="BE84" s="47"/>
      <c r="BF84" s="47"/>
      <c r="BG84" s="47" t="s">
        <v>126</v>
      </c>
      <c r="BH84" s="50" t="s">
        <v>118</v>
      </c>
      <c r="BI84" s="55" t="s">
        <v>118</v>
      </c>
      <c r="BJ84" s="50">
        <v>143887</v>
      </c>
      <c r="BK84" s="47"/>
      <c r="BL84" s="47"/>
      <c r="BM84" s="47"/>
      <c r="BN84" s="43"/>
      <c r="BO84" s="43" t="s">
        <v>115</v>
      </c>
      <c r="BP84" s="50" t="s">
        <v>114</v>
      </c>
      <c r="BQ84" s="43" t="s">
        <v>114</v>
      </c>
      <c r="BR84" s="188" t="str">
        <f t="shared" si="3"/>
        <v>N/A</v>
      </c>
      <c r="BS84" s="50" t="s">
        <v>114</v>
      </c>
      <c r="BT84" s="43"/>
      <c r="BU84" s="43" t="s">
        <v>126</v>
      </c>
      <c r="BV84" s="43" t="s">
        <v>126</v>
      </c>
      <c r="BW84" s="43" t="s">
        <v>126</v>
      </c>
      <c r="BX84" s="43" t="s">
        <v>126</v>
      </c>
      <c r="BY84" s="43" t="s">
        <v>126</v>
      </c>
      <c r="BZ84" s="43" t="s">
        <v>126</v>
      </c>
      <c r="CA84" s="43" t="s">
        <v>126</v>
      </c>
      <c r="CB84" s="56" t="s">
        <v>126</v>
      </c>
      <c r="CC84" s="43" t="s">
        <v>126</v>
      </c>
      <c r="CD84" s="47" t="s">
        <v>126</v>
      </c>
      <c r="CE84" s="47" t="s">
        <v>126</v>
      </c>
      <c r="CF84" s="43" t="s">
        <v>126</v>
      </c>
      <c r="CG84" s="47" t="s">
        <v>126</v>
      </c>
      <c r="CH84" s="47" t="s">
        <v>126</v>
      </c>
    </row>
    <row r="85" spans="2:86" ht="15.75">
      <c r="B85" s="41" t="s">
        <v>367</v>
      </c>
      <c r="C85" s="42" t="s">
        <v>368</v>
      </c>
      <c r="D85" s="43">
        <v>30134049</v>
      </c>
      <c r="E85" s="43" t="s">
        <v>369</v>
      </c>
      <c r="F85" s="43">
        <v>94520</v>
      </c>
      <c r="G85" s="43">
        <v>6013328000</v>
      </c>
      <c r="H85" s="43" t="s">
        <v>115</v>
      </c>
      <c r="I85" s="44">
        <v>0.11091626479614204</v>
      </c>
      <c r="J85" s="43" t="s">
        <v>369</v>
      </c>
      <c r="K85" s="43" t="s">
        <v>123</v>
      </c>
      <c r="L85" s="43" t="s">
        <v>116</v>
      </c>
      <c r="M85" s="43" t="s">
        <v>116</v>
      </c>
      <c r="N85" s="43" t="s">
        <v>125</v>
      </c>
      <c r="O85" s="43">
        <v>29</v>
      </c>
      <c r="P85" s="43">
        <v>7</v>
      </c>
      <c r="Q85" s="43">
        <v>6</v>
      </c>
      <c r="R85" s="43">
        <v>1</v>
      </c>
      <c r="S85" s="43">
        <v>20</v>
      </c>
      <c r="T85" s="43" t="s">
        <v>126</v>
      </c>
      <c r="U85" s="43" t="s">
        <v>115</v>
      </c>
      <c r="V85" s="45">
        <v>36550</v>
      </c>
      <c r="W85" s="45">
        <v>36826</v>
      </c>
      <c r="X85" s="45">
        <v>38362</v>
      </c>
      <c r="Y85" s="45">
        <v>38937</v>
      </c>
      <c r="Z85" s="46">
        <v>2010</v>
      </c>
      <c r="AA85" s="45">
        <v>40416</v>
      </c>
      <c r="AB85" s="43" t="s">
        <v>114</v>
      </c>
      <c r="AC85" s="183">
        <f t="shared" si="4"/>
        <v>276</v>
      </c>
      <c r="AD85" s="45" t="s">
        <v>114</v>
      </c>
      <c r="AE85" s="45" t="s">
        <v>114</v>
      </c>
      <c r="AF85" s="47" t="s">
        <v>127</v>
      </c>
      <c r="AG85" s="47" t="s">
        <v>127</v>
      </c>
      <c r="AH85" s="48">
        <v>0.84</v>
      </c>
      <c r="AI85" s="49">
        <v>4382.3999999999996</v>
      </c>
      <c r="AJ85" s="47" t="s">
        <v>126</v>
      </c>
      <c r="AK85" s="47" t="s">
        <v>126</v>
      </c>
      <c r="AL85" s="47" t="s">
        <v>127</v>
      </c>
      <c r="AM85" s="47" t="s">
        <v>127</v>
      </c>
      <c r="AN85" s="47" t="s">
        <v>127</v>
      </c>
      <c r="AO85" s="50" t="s">
        <v>114</v>
      </c>
      <c r="AP85" s="51">
        <v>1850650</v>
      </c>
      <c r="AQ85" s="52">
        <v>1.2489797624503041</v>
      </c>
      <c r="AR85" s="187">
        <f t="shared" si="5"/>
        <v>2311424.3973786552</v>
      </c>
      <c r="AS85" s="50"/>
      <c r="AT85" s="50"/>
      <c r="AU85" s="53"/>
      <c r="AV85" s="53"/>
      <c r="AW85" s="53"/>
      <c r="AX85" s="53"/>
      <c r="AY85" s="53" t="s">
        <v>127</v>
      </c>
      <c r="AZ85" s="54" t="s">
        <v>127</v>
      </c>
      <c r="BA85" s="47" t="s">
        <v>118</v>
      </c>
      <c r="BB85" s="47" t="s">
        <v>118</v>
      </c>
      <c r="BC85" s="53">
        <v>0</v>
      </c>
      <c r="BD85" s="47"/>
      <c r="BE85" s="47"/>
      <c r="BF85" s="47"/>
      <c r="BG85" s="47" t="s">
        <v>126</v>
      </c>
      <c r="BH85" s="50" t="s">
        <v>118</v>
      </c>
      <c r="BI85" s="55" t="s">
        <v>118</v>
      </c>
      <c r="BJ85" s="50">
        <v>1850650</v>
      </c>
      <c r="BK85" s="47"/>
      <c r="BL85" s="47"/>
      <c r="BM85" s="47"/>
      <c r="BN85" s="43"/>
      <c r="BO85" s="43" t="s">
        <v>115</v>
      </c>
      <c r="BP85" s="50" t="s">
        <v>114</v>
      </c>
      <c r="BQ85" s="43" t="s">
        <v>114</v>
      </c>
      <c r="BR85" s="188" t="str">
        <f t="shared" si="3"/>
        <v>N/A</v>
      </c>
      <c r="BS85" s="50" t="s">
        <v>114</v>
      </c>
      <c r="BT85" s="43"/>
      <c r="BU85" s="43" t="s">
        <v>126</v>
      </c>
      <c r="BV85" s="43" t="s">
        <v>126</v>
      </c>
      <c r="BW85" s="43" t="s">
        <v>126</v>
      </c>
      <c r="BX85" s="43" t="s">
        <v>126</v>
      </c>
      <c r="BY85" s="43" t="s">
        <v>126</v>
      </c>
      <c r="BZ85" s="43" t="s">
        <v>126</v>
      </c>
      <c r="CA85" s="43" t="s">
        <v>126</v>
      </c>
      <c r="CB85" s="56" t="s">
        <v>126</v>
      </c>
      <c r="CC85" s="43" t="s">
        <v>126</v>
      </c>
      <c r="CD85" s="47" t="s">
        <v>126</v>
      </c>
      <c r="CE85" s="47" t="s">
        <v>126</v>
      </c>
      <c r="CF85" s="43" t="s">
        <v>126</v>
      </c>
      <c r="CG85" s="47" t="s">
        <v>126</v>
      </c>
      <c r="CH85" s="47" t="s">
        <v>126</v>
      </c>
    </row>
    <row r="86" spans="2:86" ht="47.25">
      <c r="B86" s="41" t="s">
        <v>367</v>
      </c>
      <c r="C86" s="42" t="s">
        <v>370</v>
      </c>
      <c r="D86" s="43" t="s">
        <v>186</v>
      </c>
      <c r="E86" s="43" t="s">
        <v>371</v>
      </c>
      <c r="F86" s="43">
        <v>94520</v>
      </c>
      <c r="G86" s="43" t="s">
        <v>126</v>
      </c>
      <c r="H86" s="43" t="s">
        <v>126</v>
      </c>
      <c r="I86" s="44" t="s">
        <v>126</v>
      </c>
      <c r="J86" s="43" t="s">
        <v>372</v>
      </c>
      <c r="K86" s="43" t="s">
        <v>126</v>
      </c>
      <c r="L86" s="43" t="s">
        <v>136</v>
      </c>
      <c r="M86" s="43" t="s">
        <v>373</v>
      </c>
      <c r="N86" s="43" t="s">
        <v>115</v>
      </c>
      <c r="O86" s="43">
        <v>29</v>
      </c>
      <c r="P86" s="43">
        <v>7</v>
      </c>
      <c r="Q86" s="43">
        <v>6</v>
      </c>
      <c r="R86" s="43">
        <v>1</v>
      </c>
      <c r="S86" s="43">
        <v>20</v>
      </c>
      <c r="T86" s="43" t="s">
        <v>126</v>
      </c>
      <c r="U86" s="43" t="s">
        <v>126</v>
      </c>
      <c r="V86" s="45">
        <v>40295</v>
      </c>
      <c r="W86" s="45" t="s">
        <v>116</v>
      </c>
      <c r="X86" s="45" t="s">
        <v>116</v>
      </c>
      <c r="Y86" s="45" t="s">
        <v>116</v>
      </c>
      <c r="Z86" s="46" t="s">
        <v>116</v>
      </c>
      <c r="AA86" s="45" t="s">
        <v>114</v>
      </c>
      <c r="AB86" s="43" t="s">
        <v>114</v>
      </c>
      <c r="AC86" s="183" t="e">
        <f t="shared" si="4"/>
        <v>#VALUE!</v>
      </c>
      <c r="AD86" s="45" t="s">
        <v>116</v>
      </c>
      <c r="AE86" s="45" t="s">
        <v>114</v>
      </c>
      <c r="AF86" s="47" t="s">
        <v>127</v>
      </c>
      <c r="AG86" s="47" t="s">
        <v>127</v>
      </c>
      <c r="AH86" s="48" t="s">
        <v>138</v>
      </c>
      <c r="AI86" s="49" t="s">
        <v>138</v>
      </c>
      <c r="AJ86" s="47" t="s">
        <v>126</v>
      </c>
      <c r="AK86" s="47" t="s">
        <v>126</v>
      </c>
      <c r="AL86" s="47" t="s">
        <v>116</v>
      </c>
      <c r="AM86" s="47" t="s">
        <v>116</v>
      </c>
      <c r="AN86" s="47" t="s">
        <v>116</v>
      </c>
      <c r="AO86" s="50">
        <v>1069180</v>
      </c>
      <c r="AP86" s="51" t="s">
        <v>114</v>
      </c>
      <c r="AQ86" s="52" t="s">
        <v>116</v>
      </c>
      <c r="AR86" s="187" t="str">
        <f t="shared" si="5"/>
        <v>N/A</v>
      </c>
      <c r="AS86" s="50"/>
      <c r="AT86" s="50"/>
      <c r="AU86" s="53"/>
      <c r="AV86" s="53"/>
      <c r="AW86" s="53"/>
      <c r="AX86" s="53"/>
      <c r="AY86" s="53" t="s">
        <v>116</v>
      </c>
      <c r="AZ86" s="54" t="s">
        <v>116</v>
      </c>
      <c r="BA86" s="47" t="s">
        <v>118</v>
      </c>
      <c r="BB86" s="47" t="s">
        <v>118</v>
      </c>
      <c r="BC86" s="53">
        <v>0</v>
      </c>
      <c r="BD86" s="47"/>
      <c r="BE86" s="47"/>
      <c r="BF86" s="47"/>
      <c r="BG86" s="47" t="s">
        <v>165</v>
      </c>
      <c r="BH86" s="50" t="s">
        <v>118</v>
      </c>
      <c r="BI86" s="55" t="s">
        <v>118</v>
      </c>
      <c r="BJ86" s="50" t="s">
        <v>114</v>
      </c>
      <c r="BK86" s="47"/>
      <c r="BL86" s="47"/>
      <c r="BM86" s="47"/>
      <c r="BN86" s="43"/>
      <c r="BO86" s="43" t="s">
        <v>115</v>
      </c>
      <c r="BP86" s="50" t="s">
        <v>114</v>
      </c>
      <c r="BQ86" s="43" t="s">
        <v>114</v>
      </c>
      <c r="BR86" s="188" t="str">
        <f t="shared" si="3"/>
        <v>N/A</v>
      </c>
      <c r="BS86" s="50" t="s">
        <v>114</v>
      </c>
      <c r="BT86" s="43"/>
      <c r="BU86" s="43" t="s">
        <v>115</v>
      </c>
      <c r="BV86" s="43" t="s">
        <v>115</v>
      </c>
      <c r="BW86" s="43" t="s">
        <v>115</v>
      </c>
      <c r="BX86" s="43" t="s">
        <v>115</v>
      </c>
      <c r="BY86" s="43" t="s">
        <v>115</v>
      </c>
      <c r="BZ86" s="43" t="s">
        <v>115</v>
      </c>
      <c r="CA86" s="43" t="s">
        <v>115</v>
      </c>
      <c r="CB86" s="56" t="s">
        <v>126</v>
      </c>
      <c r="CC86" s="43" t="s">
        <v>123</v>
      </c>
      <c r="CD86" s="47" t="s">
        <v>114</v>
      </c>
      <c r="CE86" s="47" t="s">
        <v>114</v>
      </c>
      <c r="CF86" s="43" t="s">
        <v>123</v>
      </c>
      <c r="CG86" s="47" t="s">
        <v>114</v>
      </c>
      <c r="CH86" s="47" t="s">
        <v>114</v>
      </c>
    </row>
    <row r="87" spans="2:86" ht="15.75">
      <c r="B87" s="41" t="s">
        <v>367</v>
      </c>
      <c r="C87" s="42" t="s">
        <v>374</v>
      </c>
      <c r="D87" s="43">
        <v>30240959</v>
      </c>
      <c r="E87" s="43" t="s">
        <v>375</v>
      </c>
      <c r="F87" s="43">
        <v>94519</v>
      </c>
      <c r="G87" s="43">
        <v>6013332000</v>
      </c>
      <c r="H87" s="43" t="s">
        <v>115</v>
      </c>
      <c r="I87" s="44">
        <v>5.5880010618529333E-2</v>
      </c>
      <c r="J87" s="43" t="s">
        <v>375</v>
      </c>
      <c r="K87" s="43" t="s">
        <v>123</v>
      </c>
      <c r="L87" s="43" t="s">
        <v>116</v>
      </c>
      <c r="M87" s="43" t="s">
        <v>116</v>
      </c>
      <c r="N87" s="43" t="s">
        <v>125</v>
      </c>
      <c r="O87" s="43">
        <v>29</v>
      </c>
      <c r="P87" s="43">
        <v>7</v>
      </c>
      <c r="Q87" s="43">
        <v>6</v>
      </c>
      <c r="R87" s="43">
        <v>1</v>
      </c>
      <c r="S87" s="43">
        <v>20</v>
      </c>
      <c r="T87" s="43" t="s">
        <v>130</v>
      </c>
      <c r="U87" s="43" t="s">
        <v>115</v>
      </c>
      <c r="V87" s="45" t="s">
        <v>116</v>
      </c>
      <c r="W87" s="45">
        <v>37370</v>
      </c>
      <c r="X87" s="45">
        <v>37547</v>
      </c>
      <c r="Y87" s="45">
        <v>37993</v>
      </c>
      <c r="Z87" s="46">
        <v>2005</v>
      </c>
      <c r="AA87" s="45">
        <v>39165</v>
      </c>
      <c r="AB87" s="43" t="s">
        <v>114</v>
      </c>
      <c r="AC87" s="183" t="e">
        <f t="shared" si="4"/>
        <v>#VALUE!</v>
      </c>
      <c r="AD87" s="45" t="s">
        <v>114</v>
      </c>
      <c r="AE87" s="45" t="s">
        <v>114</v>
      </c>
      <c r="AF87" s="47">
        <v>10</v>
      </c>
      <c r="AG87" s="47">
        <v>5</v>
      </c>
      <c r="AH87" s="48">
        <v>0.25</v>
      </c>
      <c r="AI87" s="49">
        <v>1003.2</v>
      </c>
      <c r="AJ87" s="47" t="s">
        <v>148</v>
      </c>
      <c r="AK87" s="47" t="s">
        <v>125</v>
      </c>
      <c r="AL87" s="47" t="s">
        <v>127</v>
      </c>
      <c r="AM87" s="47" t="s">
        <v>127</v>
      </c>
      <c r="AN87" s="47" t="s">
        <v>127</v>
      </c>
      <c r="AO87" s="50" t="s">
        <v>114</v>
      </c>
      <c r="AP87" s="51">
        <v>563911.56999999995</v>
      </c>
      <c r="AQ87" s="52">
        <v>1.7065107062412683</v>
      </c>
      <c r="AR87" s="187">
        <f t="shared" si="5"/>
        <v>962321.13157832238</v>
      </c>
      <c r="AS87" s="50"/>
      <c r="AT87" s="50"/>
      <c r="AU87" s="53"/>
      <c r="AV87" s="53"/>
      <c r="AW87" s="53"/>
      <c r="AX87" s="53"/>
      <c r="AY87" s="53">
        <v>5000</v>
      </c>
      <c r="AZ87" s="54">
        <v>0.5</v>
      </c>
      <c r="BA87" s="47" t="s">
        <v>118</v>
      </c>
      <c r="BB87" s="47" t="s">
        <v>118</v>
      </c>
      <c r="BC87" s="53">
        <v>0</v>
      </c>
      <c r="BD87" s="47"/>
      <c r="BE87" s="47"/>
      <c r="BF87" s="47"/>
      <c r="BG87" s="47" t="s">
        <v>180</v>
      </c>
      <c r="BH87" s="50" t="s">
        <v>118</v>
      </c>
      <c r="BI87" s="55" t="s">
        <v>118</v>
      </c>
      <c r="BJ87" s="50">
        <v>563911.56999999995</v>
      </c>
      <c r="BK87" s="47"/>
      <c r="BL87" s="47"/>
      <c r="BM87" s="47"/>
      <c r="BN87" s="43"/>
      <c r="BO87" s="43" t="s">
        <v>115</v>
      </c>
      <c r="BP87" s="50" t="s">
        <v>114</v>
      </c>
      <c r="BQ87" s="43" t="s">
        <v>114</v>
      </c>
      <c r="BR87" s="188" t="str">
        <f t="shared" si="3"/>
        <v>N/A</v>
      </c>
      <c r="BS87" s="50" t="s">
        <v>114</v>
      </c>
      <c r="BT87" s="43"/>
      <c r="BU87" s="43" t="s">
        <v>115</v>
      </c>
      <c r="BV87" s="43" t="s">
        <v>126</v>
      </c>
      <c r="BW87" s="43" t="s">
        <v>115</v>
      </c>
      <c r="BX87" s="43" t="s">
        <v>126</v>
      </c>
      <c r="BY87" s="43" t="s">
        <v>115</v>
      </c>
      <c r="BZ87" s="43" t="s">
        <v>115</v>
      </c>
      <c r="CA87" s="43" t="s">
        <v>126</v>
      </c>
      <c r="CB87" s="56" t="s">
        <v>123</v>
      </c>
      <c r="CC87" s="43" t="s">
        <v>123</v>
      </c>
      <c r="CD87" s="47" t="s">
        <v>114</v>
      </c>
      <c r="CE87" s="47" t="s">
        <v>114</v>
      </c>
      <c r="CF87" s="43" t="s">
        <v>123</v>
      </c>
      <c r="CG87" s="47" t="s">
        <v>114</v>
      </c>
      <c r="CH87" s="47" t="s">
        <v>114</v>
      </c>
    </row>
    <row r="88" spans="2:86" ht="15.75">
      <c r="B88" s="41" t="s">
        <v>367</v>
      </c>
      <c r="C88" s="42" t="s">
        <v>376</v>
      </c>
      <c r="D88" s="43">
        <v>30411405</v>
      </c>
      <c r="E88" s="43" t="s">
        <v>376</v>
      </c>
      <c r="F88" s="43">
        <v>94519</v>
      </c>
      <c r="G88" s="43">
        <v>6013331000</v>
      </c>
      <c r="H88" s="43" t="s">
        <v>115</v>
      </c>
      <c r="I88" s="44">
        <v>7.4290603165549696E-2</v>
      </c>
      <c r="J88" s="43" t="s">
        <v>377</v>
      </c>
      <c r="K88" s="43" t="s">
        <v>123</v>
      </c>
      <c r="L88" s="43" t="s">
        <v>116</v>
      </c>
      <c r="M88" s="43" t="s">
        <v>116</v>
      </c>
      <c r="N88" s="43" t="s">
        <v>125</v>
      </c>
      <c r="O88" s="43">
        <v>29</v>
      </c>
      <c r="P88" s="43">
        <v>7</v>
      </c>
      <c r="Q88" s="43">
        <v>6</v>
      </c>
      <c r="R88" s="43">
        <v>1</v>
      </c>
      <c r="S88" s="43">
        <v>20</v>
      </c>
      <c r="T88" s="43" t="s">
        <v>159</v>
      </c>
      <c r="U88" s="43" t="s">
        <v>115</v>
      </c>
      <c r="V88" s="45">
        <v>37992</v>
      </c>
      <c r="W88" s="45">
        <v>39598</v>
      </c>
      <c r="X88" s="45">
        <v>40316</v>
      </c>
      <c r="Y88" s="45">
        <v>41186</v>
      </c>
      <c r="Z88" s="46">
        <v>2015</v>
      </c>
      <c r="AA88" s="45">
        <v>42283</v>
      </c>
      <c r="AB88" s="43" t="s">
        <v>114</v>
      </c>
      <c r="AC88" s="183">
        <f t="shared" si="4"/>
        <v>1606</v>
      </c>
      <c r="AD88" s="45" t="s">
        <v>114</v>
      </c>
      <c r="AE88" s="45" t="s">
        <v>114</v>
      </c>
      <c r="AF88" s="47">
        <v>11</v>
      </c>
      <c r="AG88" s="47">
        <v>1</v>
      </c>
      <c r="AH88" s="48">
        <v>0.23</v>
      </c>
      <c r="AI88" s="49">
        <v>997.92</v>
      </c>
      <c r="AJ88" s="47" t="s">
        <v>148</v>
      </c>
      <c r="AK88" s="47" t="s">
        <v>125</v>
      </c>
      <c r="AL88" s="47" t="s">
        <v>127</v>
      </c>
      <c r="AM88" s="47" t="s">
        <v>127</v>
      </c>
      <c r="AN88" s="47" t="s">
        <v>127</v>
      </c>
      <c r="AO88" s="50" t="s">
        <v>114</v>
      </c>
      <c r="AP88" s="51">
        <v>1467091.4</v>
      </c>
      <c r="AQ88" s="52">
        <v>1.0677231638418079</v>
      </c>
      <c r="AR88" s="187">
        <f t="shared" si="5"/>
        <v>1566447.4712531073</v>
      </c>
      <c r="AS88" s="50"/>
      <c r="AT88" s="50"/>
      <c r="AU88" s="53"/>
      <c r="AV88" s="53"/>
      <c r="AW88" s="53"/>
      <c r="AX88" s="53"/>
      <c r="AY88" s="53" t="s">
        <v>127</v>
      </c>
      <c r="AZ88" s="54" t="s">
        <v>127</v>
      </c>
      <c r="BA88" s="47" t="s">
        <v>118</v>
      </c>
      <c r="BB88" s="47" t="s">
        <v>118</v>
      </c>
      <c r="BC88" s="53">
        <v>0</v>
      </c>
      <c r="BD88" s="47"/>
      <c r="BE88" s="47"/>
      <c r="BF88" s="47"/>
      <c r="BG88" s="47" t="s">
        <v>127</v>
      </c>
      <c r="BH88" s="50" t="s">
        <v>118</v>
      </c>
      <c r="BI88" s="55" t="s">
        <v>118</v>
      </c>
      <c r="BJ88" s="50">
        <v>1467091.4</v>
      </c>
      <c r="BK88" s="47"/>
      <c r="BL88" s="47"/>
      <c r="BM88" s="47"/>
      <c r="BN88" s="43"/>
      <c r="BO88" s="43" t="s">
        <v>115</v>
      </c>
      <c r="BP88" s="50" t="s">
        <v>114</v>
      </c>
      <c r="BQ88" s="43" t="s">
        <v>114</v>
      </c>
      <c r="BR88" s="188" t="str">
        <f t="shared" si="3"/>
        <v>N/A</v>
      </c>
      <c r="BS88" s="50" t="s">
        <v>114</v>
      </c>
      <c r="BT88" s="43"/>
      <c r="BU88" s="43" t="s">
        <v>126</v>
      </c>
      <c r="BV88" s="43" t="s">
        <v>126</v>
      </c>
      <c r="BW88" s="43" t="s">
        <v>126</v>
      </c>
      <c r="BX88" s="43" t="s">
        <v>126</v>
      </c>
      <c r="BY88" s="43" t="s">
        <v>126</v>
      </c>
      <c r="BZ88" s="43" t="s">
        <v>126</v>
      </c>
      <c r="CA88" s="43" t="s">
        <v>126</v>
      </c>
      <c r="CB88" s="56" t="s">
        <v>378</v>
      </c>
      <c r="CC88" s="43" t="s">
        <v>123</v>
      </c>
      <c r="CD88" s="47" t="s">
        <v>114</v>
      </c>
      <c r="CE88" s="47" t="s">
        <v>114</v>
      </c>
      <c r="CF88" s="43" t="s">
        <v>123</v>
      </c>
      <c r="CG88" s="47" t="s">
        <v>114</v>
      </c>
      <c r="CH88" s="47" t="s">
        <v>114</v>
      </c>
    </row>
    <row r="89" spans="2:86" ht="31.5">
      <c r="B89" s="41" t="s">
        <v>367</v>
      </c>
      <c r="C89" s="42" t="s">
        <v>379</v>
      </c>
      <c r="D89" s="43" t="s">
        <v>186</v>
      </c>
      <c r="E89" s="43" t="s">
        <v>380</v>
      </c>
      <c r="F89" s="43">
        <v>94519</v>
      </c>
      <c r="G89" s="43" t="s">
        <v>126</v>
      </c>
      <c r="H89" s="43" t="s">
        <v>126</v>
      </c>
      <c r="I89" s="44" t="s">
        <v>126</v>
      </c>
      <c r="J89" s="43" t="s">
        <v>381</v>
      </c>
      <c r="K89" s="43" t="s">
        <v>126</v>
      </c>
      <c r="L89" s="43" t="s">
        <v>136</v>
      </c>
      <c r="M89" s="43" t="s">
        <v>382</v>
      </c>
      <c r="N89" s="43" t="s">
        <v>115</v>
      </c>
      <c r="O89" s="43">
        <v>29</v>
      </c>
      <c r="P89" s="43">
        <v>7</v>
      </c>
      <c r="Q89" s="43">
        <v>6</v>
      </c>
      <c r="R89" s="43">
        <v>1</v>
      </c>
      <c r="S89" s="43">
        <v>20</v>
      </c>
      <c r="T89" s="43" t="s">
        <v>126</v>
      </c>
      <c r="U89" s="43" t="s">
        <v>126</v>
      </c>
      <c r="V89" s="45">
        <v>37502</v>
      </c>
      <c r="W89" s="45" t="s">
        <v>116</v>
      </c>
      <c r="X89" s="45" t="s">
        <v>116</v>
      </c>
      <c r="Y89" s="45" t="s">
        <v>116</v>
      </c>
      <c r="Z89" s="46" t="s">
        <v>114</v>
      </c>
      <c r="AA89" s="45" t="s">
        <v>114</v>
      </c>
      <c r="AB89" s="43" t="s">
        <v>114</v>
      </c>
      <c r="AC89" s="183" t="e">
        <f t="shared" si="4"/>
        <v>#VALUE!</v>
      </c>
      <c r="AD89" s="45" t="s">
        <v>116</v>
      </c>
      <c r="AE89" s="45" t="s">
        <v>114</v>
      </c>
      <c r="AF89" s="47" t="s">
        <v>127</v>
      </c>
      <c r="AG89" s="47" t="s">
        <v>127</v>
      </c>
      <c r="AH89" s="48" t="s">
        <v>117</v>
      </c>
      <c r="AI89" s="49" t="s">
        <v>117</v>
      </c>
      <c r="AJ89" s="47" t="s">
        <v>126</v>
      </c>
      <c r="AK89" s="47" t="s">
        <v>114</v>
      </c>
      <c r="AL89" s="47" t="s">
        <v>114</v>
      </c>
      <c r="AM89" s="47" t="s">
        <v>114</v>
      </c>
      <c r="AN89" s="47" t="s">
        <v>114</v>
      </c>
      <c r="AO89" s="50" t="s">
        <v>114</v>
      </c>
      <c r="AP89" s="51" t="s">
        <v>114</v>
      </c>
      <c r="AQ89" s="52" t="s">
        <v>116</v>
      </c>
      <c r="AR89" s="187" t="str">
        <f t="shared" si="5"/>
        <v>N/A</v>
      </c>
      <c r="AS89" s="50"/>
      <c r="AT89" s="50"/>
      <c r="AU89" s="53"/>
      <c r="AV89" s="53"/>
      <c r="AW89" s="53"/>
      <c r="AX89" s="53"/>
      <c r="AY89" s="53" t="s">
        <v>116</v>
      </c>
      <c r="AZ89" s="54" t="s">
        <v>116</v>
      </c>
      <c r="BA89" s="47" t="s">
        <v>118</v>
      </c>
      <c r="BB89" s="47" t="s">
        <v>118</v>
      </c>
      <c r="BC89" s="53">
        <v>0</v>
      </c>
      <c r="BD89" s="47"/>
      <c r="BE89" s="47"/>
      <c r="BF89" s="47"/>
      <c r="BG89" s="47" t="s">
        <v>119</v>
      </c>
      <c r="BH89" s="50" t="s">
        <v>118</v>
      </c>
      <c r="BI89" s="55" t="s">
        <v>118</v>
      </c>
      <c r="BJ89" s="50" t="s">
        <v>114</v>
      </c>
      <c r="BK89" s="47"/>
      <c r="BL89" s="47"/>
      <c r="BM89" s="47"/>
      <c r="BN89" s="43"/>
      <c r="BO89" s="43" t="s">
        <v>115</v>
      </c>
      <c r="BP89" s="50" t="s">
        <v>114</v>
      </c>
      <c r="BQ89" s="43" t="s">
        <v>114</v>
      </c>
      <c r="BR89" s="188" t="str">
        <f t="shared" si="3"/>
        <v>N/A</v>
      </c>
      <c r="BS89" s="50" t="s">
        <v>114</v>
      </c>
      <c r="BT89" s="43"/>
      <c r="BU89" s="43" t="s">
        <v>115</v>
      </c>
      <c r="BV89" s="43" t="s">
        <v>115</v>
      </c>
      <c r="BW89" s="43" t="s">
        <v>115</v>
      </c>
      <c r="BX89" s="43" t="s">
        <v>115</v>
      </c>
      <c r="BY89" s="43" t="s">
        <v>115</v>
      </c>
      <c r="BZ89" s="43" t="s">
        <v>115</v>
      </c>
      <c r="CA89" s="43" t="s">
        <v>115</v>
      </c>
      <c r="CB89" s="56" t="s">
        <v>126</v>
      </c>
      <c r="CC89" s="43" t="s">
        <v>123</v>
      </c>
      <c r="CD89" s="47" t="s">
        <v>114</v>
      </c>
      <c r="CE89" s="47" t="s">
        <v>114</v>
      </c>
      <c r="CF89" s="43" t="s">
        <v>123</v>
      </c>
      <c r="CG89" s="47" t="s">
        <v>114</v>
      </c>
      <c r="CH89" s="47" t="s">
        <v>114</v>
      </c>
    </row>
    <row r="90" spans="2:86" ht="63">
      <c r="B90" s="41" t="s">
        <v>383</v>
      </c>
      <c r="C90" s="42" t="s">
        <v>384</v>
      </c>
      <c r="D90" s="43">
        <v>74001485</v>
      </c>
      <c r="E90" s="43" t="s">
        <v>385</v>
      </c>
      <c r="F90" s="43">
        <v>94565</v>
      </c>
      <c r="G90" s="43" t="s">
        <v>126</v>
      </c>
      <c r="H90" s="43" t="s">
        <v>126</v>
      </c>
      <c r="I90" s="44" t="s">
        <v>126</v>
      </c>
      <c r="J90" s="56" t="s">
        <v>386</v>
      </c>
      <c r="K90" s="43" t="s">
        <v>126</v>
      </c>
      <c r="L90" s="43" t="s">
        <v>136</v>
      </c>
      <c r="M90" s="43" t="s">
        <v>387</v>
      </c>
      <c r="N90" s="43" t="s">
        <v>115</v>
      </c>
      <c r="O90" s="43">
        <v>29</v>
      </c>
      <c r="P90" s="43">
        <v>7</v>
      </c>
      <c r="Q90" s="43">
        <v>6</v>
      </c>
      <c r="R90" s="43">
        <v>1</v>
      </c>
      <c r="S90" s="43">
        <v>20</v>
      </c>
      <c r="T90" s="43" t="s">
        <v>130</v>
      </c>
      <c r="U90" s="43" t="s">
        <v>126</v>
      </c>
      <c r="V90" s="45">
        <v>41527</v>
      </c>
      <c r="W90" s="45">
        <v>42331</v>
      </c>
      <c r="X90" s="45">
        <v>43735</v>
      </c>
      <c r="Y90" s="45" t="s">
        <v>116</v>
      </c>
      <c r="Z90" s="46" t="s">
        <v>116</v>
      </c>
      <c r="AA90" s="45" t="s">
        <v>114</v>
      </c>
      <c r="AB90" s="43" t="s">
        <v>114</v>
      </c>
      <c r="AC90" s="183">
        <f t="shared" si="4"/>
        <v>804</v>
      </c>
      <c r="AD90" s="45">
        <v>44074</v>
      </c>
      <c r="AE90" s="45" t="s">
        <v>114</v>
      </c>
      <c r="AF90" s="47" t="s">
        <v>116</v>
      </c>
      <c r="AG90" s="47" t="s">
        <v>116</v>
      </c>
      <c r="AH90" s="48" t="s">
        <v>138</v>
      </c>
      <c r="AI90" s="49" t="s">
        <v>138</v>
      </c>
      <c r="AJ90" s="47" t="s">
        <v>148</v>
      </c>
      <c r="AK90" s="47" t="s">
        <v>125</v>
      </c>
      <c r="AL90" s="47" t="s">
        <v>116</v>
      </c>
      <c r="AM90" s="47" t="s">
        <v>116</v>
      </c>
      <c r="AN90" s="47" t="s">
        <v>116</v>
      </c>
      <c r="AO90" s="50">
        <v>7000867.9699999997</v>
      </c>
      <c r="AP90" s="51" t="s">
        <v>114</v>
      </c>
      <c r="AQ90" s="52" t="s">
        <v>116</v>
      </c>
      <c r="AR90" s="187" t="str">
        <f t="shared" si="5"/>
        <v>N/A</v>
      </c>
      <c r="AS90" s="50"/>
      <c r="AT90" s="50"/>
      <c r="AU90" s="53"/>
      <c r="AV90" s="53"/>
      <c r="AW90" s="53"/>
      <c r="AX90" s="53"/>
      <c r="AY90" s="53" t="s">
        <v>116</v>
      </c>
      <c r="AZ90" s="54" t="s">
        <v>116</v>
      </c>
      <c r="BA90" s="47" t="s">
        <v>118</v>
      </c>
      <c r="BB90" s="47" t="s">
        <v>118</v>
      </c>
      <c r="BC90" s="53">
        <v>0</v>
      </c>
      <c r="BD90" s="47"/>
      <c r="BE90" s="47"/>
      <c r="BF90" s="47"/>
      <c r="BG90" s="47" t="s">
        <v>139</v>
      </c>
      <c r="BH90" s="50" t="s">
        <v>118</v>
      </c>
      <c r="BI90" s="55" t="s">
        <v>118</v>
      </c>
      <c r="BJ90" s="50" t="s">
        <v>114</v>
      </c>
      <c r="BK90" s="47"/>
      <c r="BL90" s="47"/>
      <c r="BM90" s="47"/>
      <c r="BN90" s="43"/>
      <c r="BO90" s="43" t="s">
        <v>115</v>
      </c>
      <c r="BP90" s="50" t="s">
        <v>114</v>
      </c>
      <c r="BQ90" s="43" t="s">
        <v>114</v>
      </c>
      <c r="BR90" s="188" t="str">
        <f t="shared" si="3"/>
        <v>N/A</v>
      </c>
      <c r="BS90" s="50" t="s">
        <v>114</v>
      </c>
      <c r="BT90" s="43"/>
      <c r="BU90" s="43" t="s">
        <v>115</v>
      </c>
      <c r="BV90" s="43" t="s">
        <v>115</v>
      </c>
      <c r="BW90" s="43" t="s">
        <v>125</v>
      </c>
      <c r="BX90" s="43" t="s">
        <v>115</v>
      </c>
      <c r="BY90" s="43" t="s">
        <v>115</v>
      </c>
      <c r="BZ90" s="43" t="s">
        <v>115</v>
      </c>
      <c r="CA90" s="43" t="s">
        <v>115</v>
      </c>
      <c r="CB90" s="56" t="s">
        <v>388</v>
      </c>
      <c r="CC90" s="43" t="s">
        <v>123</v>
      </c>
      <c r="CD90" s="47" t="s">
        <v>114</v>
      </c>
      <c r="CE90" s="47" t="s">
        <v>114</v>
      </c>
      <c r="CF90" s="43" t="s">
        <v>123</v>
      </c>
      <c r="CG90" s="47" t="s">
        <v>114</v>
      </c>
      <c r="CH90" s="47" t="s">
        <v>114</v>
      </c>
    </row>
    <row r="91" spans="2:86" ht="15.75">
      <c r="B91" s="41" t="s">
        <v>383</v>
      </c>
      <c r="C91" s="42" t="s">
        <v>389</v>
      </c>
      <c r="D91" s="43">
        <v>30160625</v>
      </c>
      <c r="E91" s="43" t="s">
        <v>390</v>
      </c>
      <c r="F91" s="43">
        <v>94572</v>
      </c>
      <c r="G91" s="43">
        <v>6013358000</v>
      </c>
      <c r="H91" s="43" t="s">
        <v>125</v>
      </c>
      <c r="I91" s="44">
        <v>0.12929407323518308</v>
      </c>
      <c r="J91" s="43" t="s">
        <v>390</v>
      </c>
      <c r="K91" s="43" t="s">
        <v>123</v>
      </c>
      <c r="L91" s="43" t="s">
        <v>116</v>
      </c>
      <c r="M91" s="43" t="s">
        <v>116</v>
      </c>
      <c r="N91" s="43" t="s">
        <v>125</v>
      </c>
      <c r="O91" s="43">
        <v>29</v>
      </c>
      <c r="P91" s="43">
        <v>7</v>
      </c>
      <c r="Q91" s="43">
        <v>6</v>
      </c>
      <c r="R91" s="43">
        <v>1</v>
      </c>
      <c r="S91" s="43">
        <v>20</v>
      </c>
      <c r="T91" s="43" t="s">
        <v>126</v>
      </c>
      <c r="U91" s="43" t="s">
        <v>125</v>
      </c>
      <c r="V91" s="45">
        <v>36599</v>
      </c>
      <c r="W91" s="45">
        <v>36781</v>
      </c>
      <c r="X91" s="45">
        <v>38054</v>
      </c>
      <c r="Y91" s="45">
        <v>38478</v>
      </c>
      <c r="Z91" s="46">
        <v>2010</v>
      </c>
      <c r="AA91" s="45">
        <v>40416</v>
      </c>
      <c r="AB91" s="43" t="s">
        <v>114</v>
      </c>
      <c r="AC91" s="183">
        <f t="shared" si="4"/>
        <v>182</v>
      </c>
      <c r="AD91" s="45" t="s">
        <v>114</v>
      </c>
      <c r="AE91" s="45" t="s">
        <v>114</v>
      </c>
      <c r="AF91" s="47" t="s">
        <v>127</v>
      </c>
      <c r="AG91" s="47" t="s">
        <v>127</v>
      </c>
      <c r="AH91" s="48">
        <v>1.53</v>
      </c>
      <c r="AI91" s="49">
        <v>6336</v>
      </c>
      <c r="AJ91" s="47" t="s">
        <v>126</v>
      </c>
      <c r="AK91" s="47" t="s">
        <v>126</v>
      </c>
      <c r="AL91" s="47" t="s">
        <v>127</v>
      </c>
      <c r="AM91" s="47" t="s">
        <v>127</v>
      </c>
      <c r="AN91" s="47" t="s">
        <v>127</v>
      </c>
      <c r="AO91" s="50" t="s">
        <v>114</v>
      </c>
      <c r="AP91" s="51">
        <v>2300334</v>
      </c>
      <c r="AQ91" s="52">
        <v>1.2489797624503041</v>
      </c>
      <c r="AR91" s="187">
        <f t="shared" si="5"/>
        <v>2873070.612876358</v>
      </c>
      <c r="AS91" s="50"/>
      <c r="AT91" s="50"/>
      <c r="AU91" s="53"/>
      <c r="AV91" s="53"/>
      <c r="AW91" s="53"/>
      <c r="AX91" s="53"/>
      <c r="AY91" s="53" t="s">
        <v>127</v>
      </c>
      <c r="AZ91" s="54" t="s">
        <v>127</v>
      </c>
      <c r="BA91" s="47" t="s">
        <v>118</v>
      </c>
      <c r="BB91" s="47" t="s">
        <v>118</v>
      </c>
      <c r="BC91" s="53">
        <v>0</v>
      </c>
      <c r="BD91" s="47"/>
      <c r="BE91" s="47"/>
      <c r="BF91" s="47"/>
      <c r="BG91" s="47" t="s">
        <v>126</v>
      </c>
      <c r="BH91" s="50">
        <v>39610</v>
      </c>
      <c r="BI91" s="55">
        <v>42199</v>
      </c>
      <c r="BJ91" s="50">
        <v>2300334</v>
      </c>
      <c r="BK91" s="47"/>
      <c r="BL91" s="47"/>
      <c r="BM91" s="47"/>
      <c r="BN91" s="43"/>
      <c r="BO91" s="43" t="s">
        <v>115</v>
      </c>
      <c r="BP91" s="50" t="s">
        <v>114</v>
      </c>
      <c r="BQ91" s="43" t="s">
        <v>114</v>
      </c>
      <c r="BR91" s="188" t="str">
        <f t="shared" si="3"/>
        <v>N/A</v>
      </c>
      <c r="BS91" s="50" t="s">
        <v>114</v>
      </c>
      <c r="BT91" s="43"/>
      <c r="BU91" s="43" t="s">
        <v>126</v>
      </c>
      <c r="BV91" s="43" t="s">
        <v>126</v>
      </c>
      <c r="BW91" s="43" t="s">
        <v>126</v>
      </c>
      <c r="BX91" s="43" t="s">
        <v>126</v>
      </c>
      <c r="BY91" s="43" t="s">
        <v>126</v>
      </c>
      <c r="BZ91" s="43" t="s">
        <v>126</v>
      </c>
      <c r="CA91" s="43" t="s">
        <v>126</v>
      </c>
      <c r="CB91" s="56" t="s">
        <v>126</v>
      </c>
      <c r="CC91" s="43" t="s">
        <v>126</v>
      </c>
      <c r="CD91" s="47" t="s">
        <v>126</v>
      </c>
      <c r="CE91" s="47" t="s">
        <v>126</v>
      </c>
      <c r="CF91" s="43" t="s">
        <v>126</v>
      </c>
      <c r="CG91" s="47" t="s">
        <v>126</v>
      </c>
      <c r="CH91" s="47" t="s">
        <v>126</v>
      </c>
    </row>
    <row r="92" spans="2:86" ht="15.75">
      <c r="B92" s="41" t="s">
        <v>391</v>
      </c>
      <c r="C92" s="42" t="s">
        <v>392</v>
      </c>
      <c r="D92" s="43">
        <v>30344715</v>
      </c>
      <c r="E92" s="43" t="s">
        <v>393</v>
      </c>
      <c r="F92" s="43">
        <v>94526</v>
      </c>
      <c r="G92" s="43">
        <v>6013346204</v>
      </c>
      <c r="H92" s="43" t="s">
        <v>115</v>
      </c>
      <c r="I92" s="44">
        <v>6.3204176971695522E-3</v>
      </c>
      <c r="J92" s="43" t="s">
        <v>393</v>
      </c>
      <c r="K92" s="43" t="s">
        <v>123</v>
      </c>
      <c r="L92" s="43" t="s">
        <v>116</v>
      </c>
      <c r="M92" s="43" t="s">
        <v>116</v>
      </c>
      <c r="N92" s="43" t="s">
        <v>125</v>
      </c>
      <c r="O92" s="43">
        <v>29</v>
      </c>
      <c r="P92" s="43">
        <v>7</v>
      </c>
      <c r="Q92" s="43">
        <v>6</v>
      </c>
      <c r="R92" s="43">
        <v>1</v>
      </c>
      <c r="S92" s="43">
        <v>20</v>
      </c>
      <c r="T92" s="43" t="s">
        <v>126</v>
      </c>
      <c r="U92" s="43" t="s">
        <v>115</v>
      </c>
      <c r="V92" s="45">
        <v>37902</v>
      </c>
      <c r="W92" s="45">
        <v>38110</v>
      </c>
      <c r="X92" s="45">
        <v>38734</v>
      </c>
      <c r="Y92" s="45">
        <v>39318</v>
      </c>
      <c r="Z92" s="46">
        <v>2010</v>
      </c>
      <c r="AA92" s="45">
        <v>40416</v>
      </c>
      <c r="AB92" s="43" t="s">
        <v>114</v>
      </c>
      <c r="AC92" s="183">
        <f t="shared" si="4"/>
        <v>208</v>
      </c>
      <c r="AD92" s="45" t="s">
        <v>114</v>
      </c>
      <c r="AE92" s="45" t="s">
        <v>114</v>
      </c>
      <c r="AF92" s="47" t="s">
        <v>127</v>
      </c>
      <c r="AG92" s="47" t="s">
        <v>127</v>
      </c>
      <c r="AH92" s="48">
        <v>2.37</v>
      </c>
      <c r="AI92" s="49">
        <v>9979.1999999999989</v>
      </c>
      <c r="AJ92" s="47" t="s">
        <v>126</v>
      </c>
      <c r="AK92" s="47" t="s">
        <v>126</v>
      </c>
      <c r="AL92" s="47" t="s">
        <v>127</v>
      </c>
      <c r="AM92" s="47" t="s">
        <v>127</v>
      </c>
      <c r="AN92" s="47" t="s">
        <v>127</v>
      </c>
      <c r="AO92" s="50" t="s">
        <v>114</v>
      </c>
      <c r="AP92" s="51">
        <v>2371997</v>
      </c>
      <c r="AQ92" s="52">
        <v>1.2489797624503041</v>
      </c>
      <c r="AR92" s="187">
        <f t="shared" si="5"/>
        <v>2962576.2495928337</v>
      </c>
      <c r="AS92" s="50"/>
      <c r="AT92" s="50"/>
      <c r="AU92" s="53"/>
      <c r="AV92" s="53"/>
      <c r="AW92" s="53"/>
      <c r="AX92" s="53"/>
      <c r="AY92" s="53" t="s">
        <v>127</v>
      </c>
      <c r="AZ92" s="54" t="s">
        <v>127</v>
      </c>
      <c r="BA92" s="47" t="s">
        <v>118</v>
      </c>
      <c r="BB92" s="47" t="s">
        <v>118</v>
      </c>
      <c r="BC92" s="53">
        <v>0</v>
      </c>
      <c r="BD92" s="47"/>
      <c r="BE92" s="47"/>
      <c r="BF92" s="47"/>
      <c r="BG92" s="47" t="s">
        <v>126</v>
      </c>
      <c r="BH92" s="50" t="s">
        <v>118</v>
      </c>
      <c r="BI92" s="55" t="s">
        <v>118</v>
      </c>
      <c r="BJ92" s="50">
        <v>2371997</v>
      </c>
      <c r="BK92" s="47"/>
      <c r="BL92" s="47"/>
      <c r="BM92" s="47"/>
      <c r="BN92" s="43"/>
      <c r="BO92" s="43" t="s">
        <v>115</v>
      </c>
      <c r="BP92" s="50" t="s">
        <v>114</v>
      </c>
      <c r="BQ92" s="43" t="s">
        <v>114</v>
      </c>
      <c r="BR92" s="188" t="str">
        <f t="shared" si="3"/>
        <v>N/A</v>
      </c>
      <c r="BS92" s="50" t="s">
        <v>114</v>
      </c>
      <c r="BT92" s="43"/>
      <c r="BU92" s="43" t="s">
        <v>126</v>
      </c>
      <c r="BV92" s="43" t="s">
        <v>126</v>
      </c>
      <c r="BW92" s="43" t="s">
        <v>126</v>
      </c>
      <c r="BX92" s="43" t="s">
        <v>126</v>
      </c>
      <c r="BY92" s="43" t="s">
        <v>126</v>
      </c>
      <c r="BZ92" s="43" t="s">
        <v>126</v>
      </c>
      <c r="CA92" s="43" t="s">
        <v>126</v>
      </c>
      <c r="CB92" s="56" t="s">
        <v>126</v>
      </c>
      <c r="CC92" s="43" t="s">
        <v>126</v>
      </c>
      <c r="CD92" s="47" t="s">
        <v>126</v>
      </c>
      <c r="CE92" s="47" t="s">
        <v>126</v>
      </c>
      <c r="CF92" s="43" t="s">
        <v>126</v>
      </c>
      <c r="CG92" s="47" t="s">
        <v>126</v>
      </c>
      <c r="CH92" s="47" t="s">
        <v>126</v>
      </c>
    </row>
    <row r="93" spans="2:86" ht="47.25">
      <c r="B93" s="41" t="s">
        <v>391</v>
      </c>
      <c r="C93" s="42" t="s">
        <v>394</v>
      </c>
      <c r="D93" s="43" t="s">
        <v>186</v>
      </c>
      <c r="E93" s="43" t="s">
        <v>395</v>
      </c>
      <c r="F93" s="43">
        <v>94506</v>
      </c>
      <c r="G93" s="43" t="s">
        <v>126</v>
      </c>
      <c r="H93" s="43" t="s">
        <v>126</v>
      </c>
      <c r="I93" s="44" t="s">
        <v>126</v>
      </c>
      <c r="J93" s="43" t="s">
        <v>396</v>
      </c>
      <c r="K93" s="43" t="s">
        <v>126</v>
      </c>
      <c r="L93" s="43" t="s">
        <v>136</v>
      </c>
      <c r="M93" s="43" t="s">
        <v>397</v>
      </c>
      <c r="N93" s="43" t="s">
        <v>115</v>
      </c>
      <c r="O93" s="43">
        <v>29</v>
      </c>
      <c r="P93" s="43">
        <v>7</v>
      </c>
      <c r="Q93" s="43">
        <v>6</v>
      </c>
      <c r="R93" s="43">
        <v>1</v>
      </c>
      <c r="S93" s="43">
        <v>20</v>
      </c>
      <c r="T93" s="43" t="s">
        <v>126</v>
      </c>
      <c r="U93" s="43" t="s">
        <v>126</v>
      </c>
      <c r="V93" s="45">
        <v>37902</v>
      </c>
      <c r="W93" s="45" t="s">
        <v>116</v>
      </c>
      <c r="X93" s="45" t="s">
        <v>116</v>
      </c>
      <c r="Y93" s="45" t="s">
        <v>116</v>
      </c>
      <c r="Z93" s="46" t="s">
        <v>116</v>
      </c>
      <c r="AA93" s="45" t="s">
        <v>114</v>
      </c>
      <c r="AB93" s="43" t="s">
        <v>114</v>
      </c>
      <c r="AC93" s="183" t="e">
        <f t="shared" si="4"/>
        <v>#VALUE!</v>
      </c>
      <c r="AD93" s="45" t="s">
        <v>116</v>
      </c>
      <c r="AE93" s="45" t="s">
        <v>114</v>
      </c>
      <c r="AF93" s="47" t="s">
        <v>127</v>
      </c>
      <c r="AG93" s="47" t="s">
        <v>127</v>
      </c>
      <c r="AH93" s="48" t="s">
        <v>138</v>
      </c>
      <c r="AI93" s="49" t="s">
        <v>138</v>
      </c>
      <c r="AJ93" s="47" t="s">
        <v>126</v>
      </c>
      <c r="AK93" s="47" t="s">
        <v>126</v>
      </c>
      <c r="AL93" s="47" t="s">
        <v>116</v>
      </c>
      <c r="AM93" s="47" t="s">
        <v>116</v>
      </c>
      <c r="AN93" s="47" t="s">
        <v>116</v>
      </c>
      <c r="AO93" s="50">
        <v>5370000</v>
      </c>
      <c r="AP93" s="51" t="s">
        <v>114</v>
      </c>
      <c r="AQ93" s="52" t="s">
        <v>116</v>
      </c>
      <c r="AR93" s="187" t="str">
        <f t="shared" si="5"/>
        <v>N/A</v>
      </c>
      <c r="AS93" s="50"/>
      <c r="AT93" s="50"/>
      <c r="AU93" s="53"/>
      <c r="AV93" s="53"/>
      <c r="AW93" s="53"/>
      <c r="AX93" s="53"/>
      <c r="AY93" s="53" t="s">
        <v>116</v>
      </c>
      <c r="AZ93" s="54" t="s">
        <v>116</v>
      </c>
      <c r="BA93" s="47" t="s">
        <v>118</v>
      </c>
      <c r="BB93" s="47" t="s">
        <v>118</v>
      </c>
      <c r="BC93" s="53">
        <v>0</v>
      </c>
      <c r="BD93" s="47"/>
      <c r="BE93" s="47"/>
      <c r="BF93" s="47"/>
      <c r="BG93" s="47" t="s">
        <v>165</v>
      </c>
      <c r="BH93" s="50" t="s">
        <v>118</v>
      </c>
      <c r="BI93" s="55" t="s">
        <v>118</v>
      </c>
      <c r="BJ93" s="50" t="s">
        <v>114</v>
      </c>
      <c r="BK93" s="47"/>
      <c r="BL93" s="47"/>
      <c r="BM93" s="47"/>
      <c r="BN93" s="43"/>
      <c r="BO93" s="43" t="s">
        <v>115</v>
      </c>
      <c r="BP93" s="50" t="s">
        <v>114</v>
      </c>
      <c r="BQ93" s="43" t="s">
        <v>114</v>
      </c>
      <c r="BR93" s="188" t="str">
        <f t="shared" si="3"/>
        <v>N/A</v>
      </c>
      <c r="BS93" s="50" t="s">
        <v>114</v>
      </c>
      <c r="BT93" s="43"/>
      <c r="BU93" s="43" t="s">
        <v>115</v>
      </c>
      <c r="BV93" s="43" t="s">
        <v>115</v>
      </c>
      <c r="BW93" s="43" t="s">
        <v>115</v>
      </c>
      <c r="BX93" s="43" t="s">
        <v>115</v>
      </c>
      <c r="BY93" s="43" t="s">
        <v>125</v>
      </c>
      <c r="BZ93" s="43" t="s">
        <v>115</v>
      </c>
      <c r="CA93" s="43" t="s">
        <v>115</v>
      </c>
      <c r="CB93" s="56" t="s">
        <v>166</v>
      </c>
      <c r="CC93" s="43" t="s">
        <v>123</v>
      </c>
      <c r="CD93" s="47" t="s">
        <v>114</v>
      </c>
      <c r="CE93" s="47" t="s">
        <v>114</v>
      </c>
      <c r="CF93" s="43" t="s">
        <v>123</v>
      </c>
      <c r="CG93" s="47" t="s">
        <v>114</v>
      </c>
      <c r="CH93" s="47" t="s">
        <v>114</v>
      </c>
    </row>
    <row r="94" spans="2:86" ht="15.75">
      <c r="B94" s="41" t="s">
        <v>398</v>
      </c>
      <c r="C94" s="42" t="s">
        <v>399</v>
      </c>
      <c r="D94" s="43">
        <v>30154072</v>
      </c>
      <c r="E94" s="43" t="s">
        <v>400</v>
      </c>
      <c r="F94" s="43">
        <v>94530</v>
      </c>
      <c r="G94" s="43">
        <v>6013389100</v>
      </c>
      <c r="H94" s="43" t="s">
        <v>115</v>
      </c>
      <c r="I94" s="44">
        <v>5.6943056943056944E-2</v>
      </c>
      <c r="J94" s="43" t="s">
        <v>400</v>
      </c>
      <c r="K94" s="43" t="s">
        <v>123</v>
      </c>
      <c r="L94" s="43" t="s">
        <v>116</v>
      </c>
      <c r="M94" s="43" t="s">
        <v>116</v>
      </c>
      <c r="N94" s="43" t="s">
        <v>125</v>
      </c>
      <c r="O94" s="43">
        <v>29</v>
      </c>
      <c r="P94" s="43">
        <v>7</v>
      </c>
      <c r="Q94" s="43">
        <v>6</v>
      </c>
      <c r="R94" s="43">
        <v>1</v>
      </c>
      <c r="S94" s="43">
        <v>20</v>
      </c>
      <c r="T94" s="43" t="s">
        <v>130</v>
      </c>
      <c r="U94" s="43" t="s">
        <v>115</v>
      </c>
      <c r="V94" s="45">
        <v>36696</v>
      </c>
      <c r="W94" s="45">
        <v>36752</v>
      </c>
      <c r="X94" s="45">
        <v>37795</v>
      </c>
      <c r="Y94" s="45">
        <v>38222</v>
      </c>
      <c r="Z94" s="46">
        <v>2006</v>
      </c>
      <c r="AA94" s="45">
        <v>39165</v>
      </c>
      <c r="AB94" s="43" t="s">
        <v>114</v>
      </c>
      <c r="AC94" s="183">
        <f t="shared" si="4"/>
        <v>56</v>
      </c>
      <c r="AD94" s="45" t="s">
        <v>114</v>
      </c>
      <c r="AE94" s="45" t="s">
        <v>114</v>
      </c>
      <c r="AF94" s="47">
        <v>15</v>
      </c>
      <c r="AG94" s="47">
        <v>7</v>
      </c>
      <c r="AH94" s="48">
        <v>0.96</v>
      </c>
      <c r="AI94" s="49">
        <v>2217.6</v>
      </c>
      <c r="AJ94" s="47" t="s">
        <v>131</v>
      </c>
      <c r="AK94" s="47" t="s">
        <v>125</v>
      </c>
      <c r="AL94" s="47" t="s">
        <v>127</v>
      </c>
      <c r="AM94" s="47" t="s">
        <v>127</v>
      </c>
      <c r="AN94" s="47" t="s">
        <v>127</v>
      </c>
      <c r="AO94" s="50" t="s">
        <v>114</v>
      </c>
      <c r="AP94" s="51">
        <v>1817783.13</v>
      </c>
      <c r="AQ94" s="52">
        <v>1.5909660622366064</v>
      </c>
      <c r="AR94" s="187">
        <f t="shared" si="5"/>
        <v>2892031.2683362332</v>
      </c>
      <c r="AS94" s="50"/>
      <c r="AT94" s="50"/>
      <c r="AU94" s="53"/>
      <c r="AV94" s="53"/>
      <c r="AW94" s="53"/>
      <c r="AX94" s="53"/>
      <c r="AY94" s="53">
        <v>0</v>
      </c>
      <c r="AZ94" s="54" t="s">
        <v>114</v>
      </c>
      <c r="BA94" s="47" t="s">
        <v>118</v>
      </c>
      <c r="BB94" s="47" t="s">
        <v>118</v>
      </c>
      <c r="BC94" s="53">
        <v>0</v>
      </c>
      <c r="BD94" s="47"/>
      <c r="BE94" s="47"/>
      <c r="BF94" s="47"/>
      <c r="BG94" s="47" t="s">
        <v>149</v>
      </c>
      <c r="BH94" s="50" t="s">
        <v>118</v>
      </c>
      <c r="BI94" s="55" t="s">
        <v>118</v>
      </c>
      <c r="BJ94" s="50">
        <v>1817783.13</v>
      </c>
      <c r="BK94" s="47"/>
      <c r="BL94" s="47"/>
      <c r="BM94" s="47"/>
      <c r="BN94" s="43"/>
      <c r="BO94" s="43" t="s">
        <v>115</v>
      </c>
      <c r="BP94" s="50" t="s">
        <v>114</v>
      </c>
      <c r="BQ94" s="43" t="s">
        <v>114</v>
      </c>
      <c r="BR94" s="188" t="str">
        <f t="shared" si="3"/>
        <v>N/A</v>
      </c>
      <c r="BS94" s="50" t="s">
        <v>114</v>
      </c>
      <c r="BT94" s="43"/>
      <c r="BU94" s="43" t="s">
        <v>125</v>
      </c>
      <c r="BV94" s="43" t="s">
        <v>115</v>
      </c>
      <c r="BW94" s="43" t="s">
        <v>115</v>
      </c>
      <c r="BX94" s="43" t="s">
        <v>126</v>
      </c>
      <c r="BY94" s="43" t="s">
        <v>115</v>
      </c>
      <c r="BZ94" s="43" t="s">
        <v>115</v>
      </c>
      <c r="CA94" s="43" t="s">
        <v>126</v>
      </c>
      <c r="CB94" s="56" t="s">
        <v>123</v>
      </c>
      <c r="CC94" s="43" t="s">
        <v>123</v>
      </c>
      <c r="CD94" s="47" t="s">
        <v>114</v>
      </c>
      <c r="CE94" s="47" t="s">
        <v>114</v>
      </c>
      <c r="CF94" s="43" t="s">
        <v>123</v>
      </c>
      <c r="CG94" s="47" t="s">
        <v>114</v>
      </c>
      <c r="CH94" s="47" t="s">
        <v>114</v>
      </c>
    </row>
    <row r="95" spans="2:86" ht="47.25">
      <c r="B95" s="41" t="s">
        <v>398</v>
      </c>
      <c r="C95" s="42" t="s">
        <v>401</v>
      </c>
      <c r="D95" s="43" t="s">
        <v>186</v>
      </c>
      <c r="E95" s="43" t="s">
        <v>402</v>
      </c>
      <c r="F95" s="43">
        <v>94530</v>
      </c>
      <c r="G95" s="43">
        <v>6013387000</v>
      </c>
      <c r="H95" s="43" t="s">
        <v>115</v>
      </c>
      <c r="I95" s="44">
        <v>6.714060031595577E-2</v>
      </c>
      <c r="J95" s="43" t="s">
        <v>403</v>
      </c>
      <c r="K95" s="43" t="s">
        <v>123</v>
      </c>
      <c r="L95" s="43" t="s">
        <v>136</v>
      </c>
      <c r="M95" s="43" t="s">
        <v>404</v>
      </c>
      <c r="N95" s="43" t="s">
        <v>115</v>
      </c>
      <c r="O95" s="43">
        <v>29</v>
      </c>
      <c r="P95" s="43">
        <v>7</v>
      </c>
      <c r="Q95" s="43">
        <v>6</v>
      </c>
      <c r="R95" s="43">
        <v>1</v>
      </c>
      <c r="S95" s="43">
        <v>20</v>
      </c>
      <c r="T95" s="43" t="s">
        <v>194</v>
      </c>
      <c r="U95" s="43" t="s">
        <v>115</v>
      </c>
      <c r="V95" s="45">
        <v>43662</v>
      </c>
      <c r="W95" s="45" t="s">
        <v>116</v>
      </c>
      <c r="X95" s="45" t="s">
        <v>116</v>
      </c>
      <c r="Y95" s="45" t="s">
        <v>116</v>
      </c>
      <c r="Z95" s="46" t="s">
        <v>116</v>
      </c>
      <c r="AA95" s="45" t="s">
        <v>114</v>
      </c>
      <c r="AB95" s="43" t="s">
        <v>114</v>
      </c>
      <c r="AC95" s="183" t="e">
        <f t="shared" si="4"/>
        <v>#VALUE!</v>
      </c>
      <c r="AD95" s="45">
        <v>0</v>
      </c>
      <c r="AE95" s="45" t="s">
        <v>114</v>
      </c>
      <c r="AF95" s="47">
        <v>0</v>
      </c>
      <c r="AG95" s="47">
        <v>0</v>
      </c>
      <c r="AH95" s="48" t="s">
        <v>138</v>
      </c>
      <c r="AI95" s="49" t="s">
        <v>138</v>
      </c>
      <c r="AJ95" s="47" t="s">
        <v>148</v>
      </c>
      <c r="AK95" s="47" t="s">
        <v>126</v>
      </c>
      <c r="AL95" s="47" t="s">
        <v>116</v>
      </c>
      <c r="AM95" s="47" t="s">
        <v>116</v>
      </c>
      <c r="AN95" s="47" t="s">
        <v>116</v>
      </c>
      <c r="AO95" s="50">
        <v>3266321.05</v>
      </c>
      <c r="AP95" s="51" t="s">
        <v>114</v>
      </c>
      <c r="AQ95" s="52" t="s">
        <v>116</v>
      </c>
      <c r="AR95" s="187" t="str">
        <f t="shared" si="5"/>
        <v>N/A</v>
      </c>
      <c r="AS95" s="50"/>
      <c r="AT95" s="50"/>
      <c r="AU95" s="53"/>
      <c r="AV95" s="53"/>
      <c r="AW95" s="53"/>
      <c r="AX95" s="53"/>
      <c r="AY95" s="53" t="s">
        <v>116</v>
      </c>
      <c r="AZ95" s="54" t="s">
        <v>116</v>
      </c>
      <c r="BA95" s="47"/>
      <c r="BB95" s="47"/>
      <c r="BC95" s="53"/>
      <c r="BD95" s="47"/>
      <c r="BE95" s="47"/>
      <c r="BF95" s="47"/>
      <c r="BG95" s="47" t="s">
        <v>165</v>
      </c>
      <c r="BH95" s="50"/>
      <c r="BI95" s="55"/>
      <c r="BJ95" s="50" t="s">
        <v>114</v>
      </c>
      <c r="BK95" s="47"/>
      <c r="BL95" s="47"/>
      <c r="BM95" s="47"/>
      <c r="BN95" s="43"/>
      <c r="BO95" s="43" t="s">
        <v>115</v>
      </c>
      <c r="BP95" s="50" t="s">
        <v>114</v>
      </c>
      <c r="BQ95" s="43" t="s">
        <v>114</v>
      </c>
      <c r="BR95" s="188" t="str">
        <f t="shared" si="3"/>
        <v>N/A</v>
      </c>
      <c r="BS95" s="50" t="s">
        <v>114</v>
      </c>
      <c r="BT95" s="43"/>
      <c r="BU95" s="43" t="s">
        <v>115</v>
      </c>
      <c r="BV95" s="43" t="s">
        <v>115</v>
      </c>
      <c r="BW95" s="43" t="s">
        <v>115</v>
      </c>
      <c r="BX95" s="43" t="s">
        <v>115</v>
      </c>
      <c r="BY95" s="43" t="s">
        <v>125</v>
      </c>
      <c r="BZ95" s="43" t="s">
        <v>115</v>
      </c>
      <c r="CA95" s="43" t="s">
        <v>115</v>
      </c>
      <c r="CB95" s="56" t="s">
        <v>166</v>
      </c>
      <c r="CC95" s="43" t="s">
        <v>123</v>
      </c>
      <c r="CD95" s="47" t="s">
        <v>114</v>
      </c>
      <c r="CE95" s="47" t="s">
        <v>114</v>
      </c>
      <c r="CF95" s="43" t="s">
        <v>115</v>
      </c>
      <c r="CG95" s="47" t="s">
        <v>114</v>
      </c>
      <c r="CH95" s="47" t="s">
        <v>114</v>
      </c>
    </row>
    <row r="96" spans="2:86" ht="15.75">
      <c r="B96" s="41" t="s">
        <v>405</v>
      </c>
      <c r="C96" s="42" t="s">
        <v>406</v>
      </c>
      <c r="D96" s="43">
        <v>30636534</v>
      </c>
      <c r="E96" s="43" t="s">
        <v>406</v>
      </c>
      <c r="F96" s="43">
        <v>94549</v>
      </c>
      <c r="G96" s="43">
        <v>6013350000</v>
      </c>
      <c r="H96" s="43" t="s">
        <v>115</v>
      </c>
      <c r="I96" s="44">
        <v>2.3040638606676343E-2</v>
      </c>
      <c r="J96" s="43" t="s">
        <v>406</v>
      </c>
      <c r="K96" s="43" t="s">
        <v>123</v>
      </c>
      <c r="L96" s="43" t="s">
        <v>116</v>
      </c>
      <c r="M96" s="43" t="s">
        <v>116</v>
      </c>
      <c r="N96" s="43" t="s">
        <v>125</v>
      </c>
      <c r="O96" s="43">
        <v>29</v>
      </c>
      <c r="P96" s="43">
        <v>7</v>
      </c>
      <c r="Q96" s="43">
        <v>6</v>
      </c>
      <c r="R96" s="43">
        <v>1</v>
      </c>
      <c r="S96" s="43">
        <v>20</v>
      </c>
      <c r="T96" s="43" t="s">
        <v>130</v>
      </c>
      <c r="U96" s="43" t="s">
        <v>115</v>
      </c>
      <c r="V96" s="45">
        <v>39583</v>
      </c>
      <c r="W96" s="45">
        <v>39718</v>
      </c>
      <c r="X96" s="45">
        <v>39800</v>
      </c>
      <c r="Y96" s="45">
        <v>40161</v>
      </c>
      <c r="Z96" s="46">
        <v>2011</v>
      </c>
      <c r="AA96" s="45">
        <v>40946</v>
      </c>
      <c r="AB96" s="43" t="s">
        <v>114</v>
      </c>
      <c r="AC96" s="183">
        <f t="shared" si="4"/>
        <v>135</v>
      </c>
      <c r="AD96" s="45" t="s">
        <v>114</v>
      </c>
      <c r="AE96" s="45" t="s">
        <v>114</v>
      </c>
      <c r="AF96" s="47" t="s">
        <v>127</v>
      </c>
      <c r="AG96" s="47" t="s">
        <v>127</v>
      </c>
      <c r="AH96" s="48">
        <v>0.52</v>
      </c>
      <c r="AI96" s="49">
        <v>2059.2000000000003</v>
      </c>
      <c r="AJ96" s="47" t="s">
        <v>131</v>
      </c>
      <c r="AK96" s="47" t="s">
        <v>126</v>
      </c>
      <c r="AL96" s="47" t="s">
        <v>127</v>
      </c>
      <c r="AM96" s="47" t="s">
        <v>127</v>
      </c>
      <c r="AN96" s="47" t="s">
        <v>127</v>
      </c>
      <c r="AO96" s="50" t="s">
        <v>114</v>
      </c>
      <c r="AP96" s="51">
        <v>1049391</v>
      </c>
      <c r="AQ96" s="52">
        <v>1.1877739984882842</v>
      </c>
      <c r="AR96" s="187">
        <f t="shared" si="5"/>
        <v>1246439.344047619</v>
      </c>
      <c r="AS96" s="50"/>
      <c r="AT96" s="50"/>
      <c r="AU96" s="53"/>
      <c r="AV96" s="53"/>
      <c r="AW96" s="53"/>
      <c r="AX96" s="53"/>
      <c r="AY96" s="53" t="s">
        <v>126</v>
      </c>
      <c r="AZ96" s="54" t="s">
        <v>116</v>
      </c>
      <c r="BA96" s="47" t="s">
        <v>118</v>
      </c>
      <c r="BB96" s="47" t="s">
        <v>118</v>
      </c>
      <c r="BC96" s="53">
        <v>0</v>
      </c>
      <c r="BD96" s="47"/>
      <c r="BE96" s="47"/>
      <c r="BF96" s="47"/>
      <c r="BG96" s="47" t="s">
        <v>180</v>
      </c>
      <c r="BH96" s="50" t="s">
        <v>118</v>
      </c>
      <c r="BI96" s="55" t="s">
        <v>118</v>
      </c>
      <c r="BJ96" s="50">
        <v>1049391</v>
      </c>
      <c r="BK96" s="47"/>
      <c r="BL96" s="47"/>
      <c r="BM96" s="47"/>
      <c r="BN96" s="43"/>
      <c r="BO96" s="43" t="s">
        <v>115</v>
      </c>
      <c r="BP96" s="50" t="s">
        <v>114</v>
      </c>
      <c r="BQ96" s="43" t="s">
        <v>114</v>
      </c>
      <c r="BR96" s="188" t="str">
        <f t="shared" si="3"/>
        <v>N/A</v>
      </c>
      <c r="BS96" s="50" t="s">
        <v>114</v>
      </c>
      <c r="BT96" s="43"/>
      <c r="BU96" s="43" t="s">
        <v>126</v>
      </c>
      <c r="BV96" s="43" t="s">
        <v>126</v>
      </c>
      <c r="BW96" s="43" t="s">
        <v>126</v>
      </c>
      <c r="BX96" s="43" t="s">
        <v>126</v>
      </c>
      <c r="BY96" s="43" t="s">
        <v>126</v>
      </c>
      <c r="BZ96" s="43" t="s">
        <v>126</v>
      </c>
      <c r="CA96" s="43" t="s">
        <v>126</v>
      </c>
      <c r="CB96" s="56" t="s">
        <v>126</v>
      </c>
      <c r="CC96" s="43" t="s">
        <v>126</v>
      </c>
      <c r="CD96" s="47" t="s">
        <v>126</v>
      </c>
      <c r="CE96" s="47" t="s">
        <v>126</v>
      </c>
      <c r="CF96" s="43" t="s">
        <v>126</v>
      </c>
      <c r="CG96" s="47" t="s">
        <v>126</v>
      </c>
      <c r="CH96" s="47" t="s">
        <v>126</v>
      </c>
    </row>
    <row r="97" spans="2:86" ht="15.75">
      <c r="B97" s="41" t="s">
        <v>407</v>
      </c>
      <c r="C97" s="42" t="s">
        <v>408</v>
      </c>
      <c r="D97" s="43">
        <v>30679737</v>
      </c>
      <c r="E97" s="43" t="s">
        <v>409</v>
      </c>
      <c r="F97" s="43">
        <v>94553</v>
      </c>
      <c r="G97" s="43">
        <v>6013316000</v>
      </c>
      <c r="H97" s="43" t="s">
        <v>115</v>
      </c>
      <c r="I97" s="44">
        <v>0.13149022252191503</v>
      </c>
      <c r="J97" s="43" t="s">
        <v>410</v>
      </c>
      <c r="K97" s="43" t="s">
        <v>123</v>
      </c>
      <c r="L97" s="43" t="s">
        <v>116</v>
      </c>
      <c r="M97" s="43" t="s">
        <v>411</v>
      </c>
      <c r="N97" s="43" t="s">
        <v>125</v>
      </c>
      <c r="O97" s="43">
        <v>29</v>
      </c>
      <c r="P97" s="43">
        <v>7</v>
      </c>
      <c r="Q97" s="43">
        <v>6</v>
      </c>
      <c r="R97" s="43">
        <v>1</v>
      </c>
      <c r="S97" s="43">
        <v>20</v>
      </c>
      <c r="T97" s="43" t="s">
        <v>126</v>
      </c>
      <c r="U97" s="43" t="s">
        <v>115</v>
      </c>
      <c r="V97" s="45">
        <v>38553</v>
      </c>
      <c r="W97" s="45">
        <v>39888</v>
      </c>
      <c r="X97" s="45">
        <v>40280</v>
      </c>
      <c r="Y97" s="45">
        <v>40884</v>
      </c>
      <c r="Z97" s="46">
        <v>2015</v>
      </c>
      <c r="AA97" s="45">
        <v>42283</v>
      </c>
      <c r="AB97" s="43" t="s">
        <v>114</v>
      </c>
      <c r="AC97" s="183">
        <f t="shared" si="4"/>
        <v>1335</v>
      </c>
      <c r="AD97" s="45" t="s">
        <v>114</v>
      </c>
      <c r="AE97" s="45" t="s">
        <v>114</v>
      </c>
      <c r="AF97" s="47">
        <v>25</v>
      </c>
      <c r="AG97" s="47" t="s">
        <v>127</v>
      </c>
      <c r="AH97" s="48">
        <v>0.52</v>
      </c>
      <c r="AI97" s="49">
        <v>2376</v>
      </c>
      <c r="AJ97" s="47" t="s">
        <v>126</v>
      </c>
      <c r="AK97" s="47" t="s">
        <v>126</v>
      </c>
      <c r="AL97" s="47" t="s">
        <v>127</v>
      </c>
      <c r="AM97" s="47" t="s">
        <v>127</v>
      </c>
      <c r="AN97" s="47" t="s">
        <v>127</v>
      </c>
      <c r="AO97" s="50" t="s">
        <v>114</v>
      </c>
      <c r="AP97" s="51">
        <v>1828333.89</v>
      </c>
      <c r="AQ97" s="52">
        <v>1.0677231638418079</v>
      </c>
      <c r="AR97" s="187">
        <f t="shared" si="5"/>
        <v>1952154.4455899999</v>
      </c>
      <c r="AS97" s="50"/>
      <c r="AT97" s="50"/>
      <c r="AU97" s="53"/>
      <c r="AV97" s="53"/>
      <c r="AW97" s="53"/>
      <c r="AX97" s="53"/>
      <c r="AY97" s="53" t="s">
        <v>127</v>
      </c>
      <c r="AZ97" s="54" t="s">
        <v>127</v>
      </c>
      <c r="BA97" s="47" t="s">
        <v>118</v>
      </c>
      <c r="BB97" s="47" t="s">
        <v>118</v>
      </c>
      <c r="BC97" s="53">
        <v>0</v>
      </c>
      <c r="BD97" s="47"/>
      <c r="BE97" s="47"/>
      <c r="BF97" s="47"/>
      <c r="BG97" s="47" t="s">
        <v>127</v>
      </c>
      <c r="BH97" s="50" t="s">
        <v>118</v>
      </c>
      <c r="BI97" s="55" t="s">
        <v>118</v>
      </c>
      <c r="BJ97" s="50">
        <v>1828333.89</v>
      </c>
      <c r="BK97" s="47"/>
      <c r="BL97" s="47"/>
      <c r="BM97" s="47"/>
      <c r="BN97" s="43"/>
      <c r="BO97" s="43" t="s">
        <v>115</v>
      </c>
      <c r="BP97" s="50" t="s">
        <v>114</v>
      </c>
      <c r="BQ97" s="43" t="s">
        <v>114</v>
      </c>
      <c r="BR97" s="188" t="str">
        <f t="shared" si="3"/>
        <v>N/A</v>
      </c>
      <c r="BS97" s="50" t="s">
        <v>114</v>
      </c>
      <c r="BT97" s="43"/>
      <c r="BU97" s="43" t="s">
        <v>126</v>
      </c>
      <c r="BV97" s="43" t="s">
        <v>126</v>
      </c>
      <c r="BW97" s="43" t="s">
        <v>126</v>
      </c>
      <c r="BX97" s="43" t="s">
        <v>126</v>
      </c>
      <c r="BY97" s="43" t="s">
        <v>126</v>
      </c>
      <c r="BZ97" s="43" t="s">
        <v>126</v>
      </c>
      <c r="CA97" s="43" t="s">
        <v>126</v>
      </c>
      <c r="CB97" s="56" t="s">
        <v>126</v>
      </c>
      <c r="CC97" s="43" t="s">
        <v>126</v>
      </c>
      <c r="CD97" s="47" t="s">
        <v>126</v>
      </c>
      <c r="CE97" s="47" t="s">
        <v>126</v>
      </c>
      <c r="CF97" s="43" t="s">
        <v>126</v>
      </c>
      <c r="CG97" s="47" t="s">
        <v>126</v>
      </c>
      <c r="CH97" s="47" t="s">
        <v>126</v>
      </c>
    </row>
    <row r="98" spans="2:86" ht="15.75">
      <c r="B98" s="41" t="s">
        <v>412</v>
      </c>
      <c r="C98" s="42" t="s">
        <v>413</v>
      </c>
      <c r="D98" s="43">
        <v>31160902</v>
      </c>
      <c r="E98" s="43" t="s">
        <v>414</v>
      </c>
      <c r="F98" s="43">
        <v>94556</v>
      </c>
      <c r="G98" s="43">
        <v>6013352101</v>
      </c>
      <c r="H98" s="43" t="s">
        <v>115</v>
      </c>
      <c r="I98" s="44">
        <v>2.8653295128939827E-3</v>
      </c>
      <c r="J98" s="43" t="s">
        <v>415</v>
      </c>
      <c r="K98" s="43" t="s">
        <v>416</v>
      </c>
      <c r="L98" s="43" t="s">
        <v>136</v>
      </c>
      <c r="M98" s="43" t="s">
        <v>417</v>
      </c>
      <c r="N98" s="43" t="s">
        <v>125</v>
      </c>
      <c r="O98" s="43">
        <v>29</v>
      </c>
      <c r="P98" s="43">
        <v>7</v>
      </c>
      <c r="Q98" s="43">
        <v>6</v>
      </c>
      <c r="R98" s="43">
        <v>1</v>
      </c>
      <c r="S98" s="43">
        <v>20</v>
      </c>
      <c r="T98" s="43" t="s">
        <v>159</v>
      </c>
      <c r="U98" s="43" t="s">
        <v>115</v>
      </c>
      <c r="V98" s="45">
        <v>42074</v>
      </c>
      <c r="W98" s="45">
        <v>42255</v>
      </c>
      <c r="X98" s="45">
        <v>42584</v>
      </c>
      <c r="Y98" s="45">
        <v>42754</v>
      </c>
      <c r="Z98" s="46">
        <v>2017</v>
      </c>
      <c r="AA98" s="45">
        <v>43021</v>
      </c>
      <c r="AB98" s="43" t="s">
        <v>114</v>
      </c>
      <c r="AC98" s="183">
        <f t="shared" si="4"/>
        <v>181</v>
      </c>
      <c r="AD98" s="45" t="s">
        <v>114</v>
      </c>
      <c r="AE98" s="45" t="s">
        <v>114</v>
      </c>
      <c r="AF98" s="47">
        <v>17</v>
      </c>
      <c r="AG98" s="47">
        <v>12</v>
      </c>
      <c r="AH98" s="48">
        <v>0.72</v>
      </c>
      <c r="AI98" s="49">
        <v>2640</v>
      </c>
      <c r="AJ98" s="47" t="s">
        <v>148</v>
      </c>
      <c r="AK98" s="47" t="s">
        <v>125</v>
      </c>
      <c r="AL98" s="47" t="s">
        <v>127</v>
      </c>
      <c r="AM98" s="47" t="s">
        <v>127</v>
      </c>
      <c r="AN98" s="47" t="s">
        <v>127</v>
      </c>
      <c r="AO98" s="50" t="s">
        <v>114</v>
      </c>
      <c r="AP98" s="51">
        <v>1434611.76</v>
      </c>
      <c r="AQ98" s="52">
        <v>1.0480439479461672</v>
      </c>
      <c r="AR98" s="187">
        <f t="shared" si="5"/>
        <v>1503536.1727203992</v>
      </c>
      <c r="AS98" s="50"/>
      <c r="AT98" s="50"/>
      <c r="AU98" s="53"/>
      <c r="AV98" s="53"/>
      <c r="AW98" s="53"/>
      <c r="AX98" s="53"/>
      <c r="AY98" s="53">
        <v>32800</v>
      </c>
      <c r="AZ98" s="54">
        <v>1</v>
      </c>
      <c r="BA98" s="47" t="s">
        <v>118</v>
      </c>
      <c r="BB98" s="47" t="s">
        <v>118</v>
      </c>
      <c r="BC98" s="53">
        <v>0</v>
      </c>
      <c r="BD98" s="47"/>
      <c r="BE98" s="47"/>
      <c r="BF98" s="47"/>
      <c r="BG98" s="47" t="s">
        <v>127</v>
      </c>
      <c r="BH98" s="50" t="s">
        <v>118</v>
      </c>
      <c r="BI98" s="55" t="s">
        <v>118</v>
      </c>
      <c r="BJ98" s="50">
        <v>1434611.76</v>
      </c>
      <c r="BK98" s="47"/>
      <c r="BL98" s="47"/>
      <c r="BM98" s="47"/>
      <c r="BN98" s="43"/>
      <c r="BO98" s="43" t="s">
        <v>115</v>
      </c>
      <c r="BP98" s="50" t="s">
        <v>114</v>
      </c>
      <c r="BQ98" s="43" t="s">
        <v>114</v>
      </c>
      <c r="BR98" s="188" t="str">
        <f t="shared" si="3"/>
        <v>N/A</v>
      </c>
      <c r="BS98" s="50" t="s">
        <v>114</v>
      </c>
      <c r="BT98" s="43"/>
      <c r="BU98" s="43" t="s">
        <v>115</v>
      </c>
      <c r="BV98" s="43" t="s">
        <v>115</v>
      </c>
      <c r="BW98" s="43" t="s">
        <v>126</v>
      </c>
      <c r="BX98" s="43" t="s">
        <v>115</v>
      </c>
      <c r="BY98" s="43" t="s">
        <v>115</v>
      </c>
      <c r="BZ98" s="43" t="s">
        <v>115</v>
      </c>
      <c r="CA98" s="43" t="s">
        <v>115</v>
      </c>
      <c r="CB98" s="56" t="s">
        <v>418</v>
      </c>
      <c r="CC98" s="43" t="s">
        <v>123</v>
      </c>
      <c r="CD98" s="47" t="s">
        <v>114</v>
      </c>
      <c r="CE98" s="47" t="s">
        <v>114</v>
      </c>
      <c r="CF98" s="43" t="s">
        <v>123</v>
      </c>
      <c r="CG98" s="47" t="s">
        <v>114</v>
      </c>
      <c r="CH98" s="47" t="s">
        <v>114</v>
      </c>
    </row>
    <row r="99" spans="2:86" ht="31.5">
      <c r="B99" s="41" t="s">
        <v>419</v>
      </c>
      <c r="C99" s="42" t="s">
        <v>420</v>
      </c>
      <c r="D99" s="43">
        <v>30519332</v>
      </c>
      <c r="E99" s="43" t="s">
        <v>114</v>
      </c>
      <c r="F99" s="43" t="s">
        <v>114</v>
      </c>
      <c r="G99" s="43" t="s">
        <v>114</v>
      </c>
      <c r="H99" s="43" t="s">
        <v>114</v>
      </c>
      <c r="I99" s="44" t="s">
        <v>114</v>
      </c>
      <c r="J99" s="43" t="s">
        <v>114</v>
      </c>
      <c r="K99" s="43" t="s">
        <v>114</v>
      </c>
      <c r="L99" s="43" t="s">
        <v>114</v>
      </c>
      <c r="M99" s="43" t="s">
        <v>114</v>
      </c>
      <c r="N99" s="43" t="s">
        <v>115</v>
      </c>
      <c r="O99" s="43">
        <v>29</v>
      </c>
      <c r="P99" s="43">
        <v>7</v>
      </c>
      <c r="Q99" s="43">
        <v>6</v>
      </c>
      <c r="R99" s="43">
        <v>1</v>
      </c>
      <c r="S99" s="43">
        <v>20</v>
      </c>
      <c r="T99" s="43" t="s">
        <v>114</v>
      </c>
      <c r="U99" s="43" t="s">
        <v>114</v>
      </c>
      <c r="V99" s="45">
        <v>38265</v>
      </c>
      <c r="W99" s="45" t="s">
        <v>116</v>
      </c>
      <c r="X99" s="45" t="s">
        <v>116</v>
      </c>
      <c r="Y99" s="45" t="s">
        <v>116</v>
      </c>
      <c r="Z99" s="46" t="s">
        <v>114</v>
      </c>
      <c r="AA99" s="45">
        <v>42283</v>
      </c>
      <c r="AB99" s="43" t="s">
        <v>114</v>
      </c>
      <c r="AC99" s="183" t="e">
        <f t="shared" si="4"/>
        <v>#VALUE!</v>
      </c>
      <c r="AD99" s="45" t="s">
        <v>114</v>
      </c>
      <c r="AE99" s="45">
        <v>42221</v>
      </c>
      <c r="AF99" s="47" t="s">
        <v>114</v>
      </c>
      <c r="AG99" s="47" t="s">
        <v>114</v>
      </c>
      <c r="AH99" s="48" t="s">
        <v>117</v>
      </c>
      <c r="AI99" s="49" t="s">
        <v>117</v>
      </c>
      <c r="AJ99" s="47" t="s">
        <v>114</v>
      </c>
      <c r="AK99" s="47" t="s">
        <v>114</v>
      </c>
      <c r="AL99" s="47" t="s">
        <v>114</v>
      </c>
      <c r="AM99" s="47" t="s">
        <v>114</v>
      </c>
      <c r="AN99" s="47" t="s">
        <v>114</v>
      </c>
      <c r="AO99" s="50" t="s">
        <v>114</v>
      </c>
      <c r="AP99" s="51">
        <v>122000</v>
      </c>
      <c r="AQ99" s="52">
        <v>1.0677231638418079</v>
      </c>
      <c r="AR99" s="187">
        <f t="shared" si="5"/>
        <v>130262.22598870056</v>
      </c>
      <c r="AS99" s="50"/>
      <c r="AT99" s="50"/>
      <c r="AU99" s="53"/>
      <c r="AV99" s="53"/>
      <c r="AW99" s="53"/>
      <c r="AX99" s="53"/>
      <c r="AY99" s="53" t="s">
        <v>114</v>
      </c>
      <c r="AZ99" s="54" t="s">
        <v>114</v>
      </c>
      <c r="BA99" s="47" t="s">
        <v>118</v>
      </c>
      <c r="BB99" s="47" t="s">
        <v>118</v>
      </c>
      <c r="BC99" s="53">
        <v>0</v>
      </c>
      <c r="BD99" s="47"/>
      <c r="BE99" s="47"/>
      <c r="BF99" s="47"/>
      <c r="BG99" s="47" t="s">
        <v>119</v>
      </c>
      <c r="BH99" s="50" t="s">
        <v>118</v>
      </c>
      <c r="BI99" s="55" t="s">
        <v>118</v>
      </c>
      <c r="BJ99" s="50">
        <v>122000</v>
      </c>
      <c r="BK99" s="47"/>
      <c r="BL99" s="47"/>
      <c r="BM99" s="47"/>
      <c r="BN99" s="43"/>
      <c r="BO99" s="43" t="s">
        <v>115</v>
      </c>
      <c r="BP99" s="50" t="s">
        <v>114</v>
      </c>
      <c r="BQ99" s="43" t="s">
        <v>114</v>
      </c>
      <c r="BR99" s="188" t="str">
        <f t="shared" si="3"/>
        <v>N/A</v>
      </c>
      <c r="BS99" s="50" t="s">
        <v>114</v>
      </c>
      <c r="BT99" s="43"/>
      <c r="BU99" s="43" t="s">
        <v>114</v>
      </c>
      <c r="BV99" s="43" t="s">
        <v>114</v>
      </c>
      <c r="BW99" s="43" t="s">
        <v>114</v>
      </c>
      <c r="BX99" s="43" t="s">
        <v>114</v>
      </c>
      <c r="BY99" s="43" t="s">
        <v>114</v>
      </c>
      <c r="BZ99" s="43" t="s">
        <v>114</v>
      </c>
      <c r="CA99" s="43" t="s">
        <v>114</v>
      </c>
      <c r="CB99" s="56" t="s">
        <v>114</v>
      </c>
      <c r="CC99" s="43" t="s">
        <v>114</v>
      </c>
      <c r="CD99" s="47" t="s">
        <v>114</v>
      </c>
      <c r="CE99" s="47" t="s">
        <v>114</v>
      </c>
      <c r="CF99" s="43" t="s">
        <v>114</v>
      </c>
      <c r="CG99" s="47" t="s">
        <v>114</v>
      </c>
      <c r="CH99" s="47" t="s">
        <v>114</v>
      </c>
    </row>
    <row r="100" spans="2:86" ht="63">
      <c r="B100" s="41" t="s">
        <v>421</v>
      </c>
      <c r="C100" s="42" t="s">
        <v>422</v>
      </c>
      <c r="D100" s="43">
        <v>31269303</v>
      </c>
      <c r="E100" s="43" t="s">
        <v>423</v>
      </c>
      <c r="F100" s="43">
        <v>94564</v>
      </c>
      <c r="G100" s="43" t="s">
        <v>126</v>
      </c>
      <c r="H100" s="43" t="s">
        <v>126</v>
      </c>
      <c r="I100" s="44" t="s">
        <v>126</v>
      </c>
      <c r="J100" s="43" t="s">
        <v>424</v>
      </c>
      <c r="K100" s="43" t="s">
        <v>126</v>
      </c>
      <c r="L100" s="43" t="s">
        <v>136</v>
      </c>
      <c r="M100" s="43" t="s">
        <v>425</v>
      </c>
      <c r="N100" s="43" t="s">
        <v>115</v>
      </c>
      <c r="O100" s="43">
        <v>29</v>
      </c>
      <c r="P100" s="43">
        <v>7</v>
      </c>
      <c r="Q100" s="43">
        <v>6</v>
      </c>
      <c r="R100" s="43">
        <v>1</v>
      </c>
      <c r="S100" s="43">
        <v>20</v>
      </c>
      <c r="T100" s="43" t="s">
        <v>159</v>
      </c>
      <c r="U100" s="43" t="s">
        <v>126</v>
      </c>
      <c r="V100" s="45">
        <v>42570</v>
      </c>
      <c r="W100" s="45">
        <v>42779</v>
      </c>
      <c r="X100" s="45" t="s">
        <v>116</v>
      </c>
      <c r="Y100" s="45" t="s">
        <v>116</v>
      </c>
      <c r="Z100" s="46" t="s">
        <v>116</v>
      </c>
      <c r="AA100" s="45" t="s">
        <v>114</v>
      </c>
      <c r="AB100" s="43" t="s">
        <v>114</v>
      </c>
      <c r="AC100" s="183">
        <f t="shared" si="4"/>
        <v>209</v>
      </c>
      <c r="AD100" s="45">
        <v>44043</v>
      </c>
      <c r="AE100" s="45" t="s">
        <v>114</v>
      </c>
      <c r="AF100" s="47" t="s">
        <v>116</v>
      </c>
      <c r="AG100" s="47" t="s">
        <v>116</v>
      </c>
      <c r="AH100" s="48" t="s">
        <v>138</v>
      </c>
      <c r="AI100" s="49" t="s">
        <v>138</v>
      </c>
      <c r="AJ100" s="47" t="s">
        <v>148</v>
      </c>
      <c r="AK100" s="47" t="s">
        <v>125</v>
      </c>
      <c r="AL100" s="47" t="s">
        <v>116</v>
      </c>
      <c r="AM100" s="47" t="s">
        <v>116</v>
      </c>
      <c r="AN100" s="47" t="s">
        <v>116</v>
      </c>
      <c r="AO100" s="50">
        <v>1403156.61</v>
      </c>
      <c r="AP100" s="51" t="s">
        <v>114</v>
      </c>
      <c r="AQ100" s="52" t="s">
        <v>116</v>
      </c>
      <c r="AR100" s="187" t="str">
        <f t="shared" si="5"/>
        <v>N/A</v>
      </c>
      <c r="AS100" s="50"/>
      <c r="AT100" s="50"/>
      <c r="AU100" s="53"/>
      <c r="AV100" s="53"/>
      <c r="AW100" s="53"/>
      <c r="AX100" s="53"/>
      <c r="AY100" s="53" t="s">
        <v>116</v>
      </c>
      <c r="AZ100" s="54" t="s">
        <v>116</v>
      </c>
      <c r="BA100" s="47" t="s">
        <v>118</v>
      </c>
      <c r="BB100" s="47" t="s">
        <v>118</v>
      </c>
      <c r="BC100" s="53">
        <v>0</v>
      </c>
      <c r="BD100" s="47"/>
      <c r="BE100" s="47"/>
      <c r="BF100" s="47"/>
      <c r="BG100" s="47" t="s">
        <v>139</v>
      </c>
      <c r="BH100" s="50" t="s">
        <v>118</v>
      </c>
      <c r="BI100" s="55" t="s">
        <v>118</v>
      </c>
      <c r="BJ100" s="50" t="s">
        <v>114</v>
      </c>
      <c r="BK100" s="47"/>
      <c r="BL100" s="47"/>
      <c r="BM100" s="47"/>
      <c r="BN100" s="43"/>
      <c r="BO100" s="43" t="s">
        <v>125</v>
      </c>
      <c r="BP100" s="50">
        <v>631104</v>
      </c>
      <c r="BQ100" s="43" t="s">
        <v>426</v>
      </c>
      <c r="BR100" s="188" t="str">
        <f t="shared" si="3"/>
        <v>N/A</v>
      </c>
      <c r="BS100" s="50">
        <v>315552</v>
      </c>
      <c r="BT100" s="56" t="s">
        <v>174</v>
      </c>
      <c r="BU100" s="43" t="s">
        <v>126</v>
      </c>
      <c r="BV100" s="43" t="s">
        <v>125</v>
      </c>
      <c r="BW100" s="43" t="s">
        <v>126</v>
      </c>
      <c r="BX100" s="43" t="s">
        <v>126</v>
      </c>
      <c r="BY100" s="43" t="s">
        <v>126</v>
      </c>
      <c r="BZ100" s="43" t="s">
        <v>126</v>
      </c>
      <c r="CA100" s="43" t="s">
        <v>126</v>
      </c>
      <c r="CB100" s="56" t="s">
        <v>427</v>
      </c>
      <c r="CC100" s="43" t="s">
        <v>116</v>
      </c>
      <c r="CD100" s="47" t="s">
        <v>116</v>
      </c>
      <c r="CE100" s="47" t="s">
        <v>116</v>
      </c>
      <c r="CF100" s="43" t="s">
        <v>116</v>
      </c>
      <c r="CG100" s="47" t="s">
        <v>116</v>
      </c>
      <c r="CH100" s="47" t="s">
        <v>116</v>
      </c>
    </row>
    <row r="101" spans="2:86" ht="47.25">
      <c r="B101" s="41" t="s">
        <v>428</v>
      </c>
      <c r="C101" s="42" t="s">
        <v>429</v>
      </c>
      <c r="D101" s="43">
        <v>30754659</v>
      </c>
      <c r="E101" s="43" t="s">
        <v>430</v>
      </c>
      <c r="F101" s="43">
        <v>94565</v>
      </c>
      <c r="G101" s="43">
        <v>6013313206</v>
      </c>
      <c r="H101" s="43" t="s">
        <v>115</v>
      </c>
      <c r="I101" s="44">
        <v>0.16657981587632448</v>
      </c>
      <c r="J101" s="43" t="s">
        <v>431</v>
      </c>
      <c r="K101" s="43" t="s">
        <v>123</v>
      </c>
      <c r="L101" s="43" t="s">
        <v>136</v>
      </c>
      <c r="M101" s="43" t="s">
        <v>432</v>
      </c>
      <c r="N101" s="43" t="s">
        <v>115</v>
      </c>
      <c r="O101" s="43">
        <v>29</v>
      </c>
      <c r="P101" s="43">
        <v>7</v>
      </c>
      <c r="Q101" s="43">
        <v>6</v>
      </c>
      <c r="R101" s="43">
        <v>1</v>
      </c>
      <c r="S101" s="43">
        <v>20</v>
      </c>
      <c r="T101" s="43" t="s">
        <v>130</v>
      </c>
      <c r="U101" s="43" t="s">
        <v>115</v>
      </c>
      <c r="V101" s="45">
        <v>40133</v>
      </c>
      <c r="W101" s="45">
        <v>41499</v>
      </c>
      <c r="X101" s="45" t="s">
        <v>116</v>
      </c>
      <c r="Y101" s="45" t="s">
        <v>116</v>
      </c>
      <c r="Z101" s="46" t="s">
        <v>116</v>
      </c>
      <c r="AA101" s="45" t="s">
        <v>114</v>
      </c>
      <c r="AB101" s="43" t="s">
        <v>114</v>
      </c>
      <c r="AC101" s="183">
        <f t="shared" si="4"/>
        <v>1366</v>
      </c>
      <c r="AD101" s="45">
        <v>44000</v>
      </c>
      <c r="AE101" s="45" t="s">
        <v>114</v>
      </c>
      <c r="AF101" s="47" t="s">
        <v>116</v>
      </c>
      <c r="AG101" s="47" t="s">
        <v>116</v>
      </c>
      <c r="AH101" s="48" t="s">
        <v>138</v>
      </c>
      <c r="AI101" s="49" t="s">
        <v>138</v>
      </c>
      <c r="AJ101" s="47" t="s">
        <v>148</v>
      </c>
      <c r="AK101" s="47" t="s">
        <v>125</v>
      </c>
      <c r="AL101" s="47" t="s">
        <v>116</v>
      </c>
      <c r="AM101" s="47" t="s">
        <v>116</v>
      </c>
      <c r="AN101" s="47" t="s">
        <v>116</v>
      </c>
      <c r="AO101" s="50">
        <v>2985874.52</v>
      </c>
      <c r="AP101" s="51" t="s">
        <v>114</v>
      </c>
      <c r="AQ101" s="52" t="s">
        <v>116</v>
      </c>
      <c r="AR101" s="187" t="str">
        <f t="shared" si="5"/>
        <v>N/A</v>
      </c>
      <c r="AS101" s="50"/>
      <c r="AT101" s="50"/>
      <c r="AU101" s="53"/>
      <c r="AV101" s="53"/>
      <c r="AW101" s="53"/>
      <c r="AX101" s="53"/>
      <c r="AY101" s="53" t="s">
        <v>116</v>
      </c>
      <c r="AZ101" s="54" t="s">
        <v>116</v>
      </c>
      <c r="BA101" s="47" t="s">
        <v>118</v>
      </c>
      <c r="BB101" s="47" t="s">
        <v>118</v>
      </c>
      <c r="BC101" s="53">
        <v>0</v>
      </c>
      <c r="BD101" s="47"/>
      <c r="BE101" s="47"/>
      <c r="BF101" s="47"/>
      <c r="BG101" s="47" t="s">
        <v>139</v>
      </c>
      <c r="BH101" s="50" t="s">
        <v>118</v>
      </c>
      <c r="BI101" s="55" t="s">
        <v>118</v>
      </c>
      <c r="BJ101" s="50" t="s">
        <v>114</v>
      </c>
      <c r="BK101" s="47"/>
      <c r="BL101" s="47"/>
      <c r="BM101" s="47"/>
      <c r="BN101" s="43"/>
      <c r="BO101" s="43" t="s">
        <v>115</v>
      </c>
      <c r="BP101" s="50" t="s">
        <v>114</v>
      </c>
      <c r="BQ101" s="43" t="s">
        <v>114</v>
      </c>
      <c r="BR101" s="188" t="str">
        <f t="shared" si="3"/>
        <v>N/A</v>
      </c>
      <c r="BS101" s="50" t="s">
        <v>114</v>
      </c>
      <c r="BT101" s="43"/>
      <c r="BU101" s="43" t="s">
        <v>125</v>
      </c>
      <c r="BV101" s="43" t="s">
        <v>125</v>
      </c>
      <c r="BW101" s="43" t="s">
        <v>125</v>
      </c>
      <c r="BX101" s="43" t="s">
        <v>125</v>
      </c>
      <c r="BY101" s="43" t="s">
        <v>125</v>
      </c>
      <c r="BZ101" s="43" t="s">
        <v>115</v>
      </c>
      <c r="CA101" s="43" t="s">
        <v>115</v>
      </c>
      <c r="CB101" s="56" t="s">
        <v>433</v>
      </c>
      <c r="CC101" s="43" t="s">
        <v>123</v>
      </c>
      <c r="CD101" s="47" t="s">
        <v>114</v>
      </c>
      <c r="CE101" s="47" t="s">
        <v>114</v>
      </c>
      <c r="CF101" s="43" t="s">
        <v>123</v>
      </c>
      <c r="CG101" s="47" t="s">
        <v>114</v>
      </c>
      <c r="CH101" s="47" t="s">
        <v>114</v>
      </c>
    </row>
    <row r="102" spans="2:86" ht="15.75">
      <c r="B102" s="41" t="s">
        <v>434</v>
      </c>
      <c r="C102" s="42" t="s">
        <v>435</v>
      </c>
      <c r="D102" s="43">
        <v>30769201</v>
      </c>
      <c r="E102" s="43" t="s">
        <v>435</v>
      </c>
      <c r="F102" s="43">
        <v>94523</v>
      </c>
      <c r="G102" s="43">
        <v>6013324001</v>
      </c>
      <c r="H102" s="43" t="s">
        <v>115</v>
      </c>
      <c r="I102" s="44">
        <v>0.11700975081256772</v>
      </c>
      <c r="J102" s="43" t="s">
        <v>436</v>
      </c>
      <c r="K102" s="43" t="s">
        <v>123</v>
      </c>
      <c r="L102" s="43" t="s">
        <v>116</v>
      </c>
      <c r="M102" s="43" t="s">
        <v>437</v>
      </c>
      <c r="N102" s="43" t="s">
        <v>125</v>
      </c>
      <c r="O102" s="43">
        <v>29</v>
      </c>
      <c r="P102" s="43">
        <v>7</v>
      </c>
      <c r="Q102" s="43">
        <v>6</v>
      </c>
      <c r="R102" s="43">
        <v>1</v>
      </c>
      <c r="S102" s="43">
        <v>20</v>
      </c>
      <c r="T102" s="43" t="s">
        <v>130</v>
      </c>
      <c r="U102" s="43" t="s">
        <v>115</v>
      </c>
      <c r="V102" s="45">
        <v>39146</v>
      </c>
      <c r="W102" s="45">
        <v>41164</v>
      </c>
      <c r="X102" s="45">
        <v>41400</v>
      </c>
      <c r="Y102" s="45">
        <v>41562</v>
      </c>
      <c r="Z102" s="46">
        <v>2014</v>
      </c>
      <c r="AA102" s="45">
        <v>42019</v>
      </c>
      <c r="AB102" s="43" t="s">
        <v>114</v>
      </c>
      <c r="AC102" s="183">
        <f t="shared" si="4"/>
        <v>2018</v>
      </c>
      <c r="AD102" s="45" t="s">
        <v>114</v>
      </c>
      <c r="AE102" s="45" t="s">
        <v>114</v>
      </c>
      <c r="AF102" s="47">
        <v>19</v>
      </c>
      <c r="AG102" s="47">
        <v>0</v>
      </c>
      <c r="AH102" s="48">
        <v>0.83</v>
      </c>
      <c r="AI102" s="49">
        <v>2534.4</v>
      </c>
      <c r="AJ102" s="47" t="s">
        <v>131</v>
      </c>
      <c r="AK102" s="47" t="s">
        <v>125</v>
      </c>
      <c r="AL102" s="47" t="s">
        <v>127</v>
      </c>
      <c r="AM102" s="47" t="s">
        <v>127</v>
      </c>
      <c r="AN102" s="47" t="s">
        <v>127</v>
      </c>
      <c r="AO102" s="50" t="s">
        <v>114</v>
      </c>
      <c r="AP102" s="51">
        <v>2115155.64</v>
      </c>
      <c r="AQ102" s="52">
        <v>1.0830822855575468</v>
      </c>
      <c r="AR102" s="187">
        <f t="shared" si="5"/>
        <v>2290887.6048811357</v>
      </c>
      <c r="AS102" s="50"/>
      <c r="AT102" s="50"/>
      <c r="AU102" s="53"/>
      <c r="AV102" s="53"/>
      <c r="AW102" s="53"/>
      <c r="AX102" s="53"/>
      <c r="AY102" s="53">
        <v>0</v>
      </c>
      <c r="AZ102" s="54" t="s">
        <v>114</v>
      </c>
      <c r="BA102" s="47" t="s">
        <v>118</v>
      </c>
      <c r="BB102" s="47" t="s">
        <v>118</v>
      </c>
      <c r="BC102" s="53">
        <v>0</v>
      </c>
      <c r="BD102" s="47"/>
      <c r="BE102" s="47"/>
      <c r="BF102" s="47"/>
      <c r="BG102" s="47" t="s">
        <v>180</v>
      </c>
      <c r="BH102" s="50">
        <v>48000.24</v>
      </c>
      <c r="BI102" s="55">
        <v>42283</v>
      </c>
      <c r="BJ102" s="50">
        <v>2115155.64</v>
      </c>
      <c r="BK102" s="47"/>
      <c r="BL102" s="47"/>
      <c r="BM102" s="47"/>
      <c r="BN102" s="43"/>
      <c r="BO102" s="43" t="s">
        <v>115</v>
      </c>
      <c r="BP102" s="50" t="s">
        <v>114</v>
      </c>
      <c r="BQ102" s="43" t="s">
        <v>114</v>
      </c>
      <c r="BR102" s="188" t="str">
        <f t="shared" si="3"/>
        <v>N/A</v>
      </c>
      <c r="BS102" s="50" t="s">
        <v>114</v>
      </c>
      <c r="BT102" s="43"/>
      <c r="BU102" s="43" t="s">
        <v>115</v>
      </c>
      <c r="BV102" s="43" t="s">
        <v>115</v>
      </c>
      <c r="BW102" s="43" t="s">
        <v>115</v>
      </c>
      <c r="BX102" s="43" t="s">
        <v>115</v>
      </c>
      <c r="BY102" s="43" t="s">
        <v>115</v>
      </c>
      <c r="BZ102" s="43" t="s">
        <v>115</v>
      </c>
      <c r="CA102" s="43" t="s">
        <v>115</v>
      </c>
      <c r="CB102" s="56" t="s">
        <v>123</v>
      </c>
      <c r="CC102" s="43" t="s">
        <v>123</v>
      </c>
      <c r="CD102" s="47" t="s">
        <v>114</v>
      </c>
      <c r="CE102" s="47" t="s">
        <v>114</v>
      </c>
      <c r="CF102" s="43" t="s">
        <v>123</v>
      </c>
      <c r="CG102" s="47" t="s">
        <v>114</v>
      </c>
      <c r="CH102" s="47" t="s">
        <v>114</v>
      </c>
    </row>
    <row r="103" spans="2:86" ht="15.75">
      <c r="B103" s="41" t="s">
        <v>438</v>
      </c>
      <c r="C103" s="42" t="s">
        <v>439</v>
      </c>
      <c r="D103" s="43">
        <v>30631393</v>
      </c>
      <c r="E103" s="43" t="s">
        <v>440</v>
      </c>
      <c r="F103" s="43">
        <v>94801</v>
      </c>
      <c r="G103" s="43">
        <v>6013377000</v>
      </c>
      <c r="H103" s="43" t="s">
        <v>125</v>
      </c>
      <c r="I103" s="44">
        <v>0.21028440103418558</v>
      </c>
      <c r="J103" s="43" t="s">
        <v>441</v>
      </c>
      <c r="K103" s="43" t="s">
        <v>123</v>
      </c>
      <c r="L103" s="43" t="s">
        <v>116</v>
      </c>
      <c r="M103" s="43" t="s">
        <v>442</v>
      </c>
      <c r="N103" s="43" t="s">
        <v>125</v>
      </c>
      <c r="O103" s="43">
        <v>29</v>
      </c>
      <c r="P103" s="43">
        <v>7</v>
      </c>
      <c r="Q103" s="43">
        <v>6</v>
      </c>
      <c r="R103" s="43">
        <v>1</v>
      </c>
      <c r="S103" s="43">
        <v>20</v>
      </c>
      <c r="T103" s="43" t="s">
        <v>130</v>
      </c>
      <c r="U103" s="43" t="s">
        <v>125</v>
      </c>
      <c r="V103" s="45">
        <v>39357</v>
      </c>
      <c r="W103" s="45">
        <v>39608</v>
      </c>
      <c r="X103" s="45">
        <v>41598</v>
      </c>
      <c r="Y103" s="45">
        <v>41731</v>
      </c>
      <c r="Z103" s="46">
        <v>2017</v>
      </c>
      <c r="AA103" s="45">
        <v>42839</v>
      </c>
      <c r="AB103" s="43" t="s">
        <v>114</v>
      </c>
      <c r="AC103" s="183">
        <f t="shared" si="4"/>
        <v>251</v>
      </c>
      <c r="AD103" s="45" t="s">
        <v>114</v>
      </c>
      <c r="AE103" s="45" t="s">
        <v>114</v>
      </c>
      <c r="AF103" s="47">
        <v>19</v>
      </c>
      <c r="AG103" s="47">
        <v>37</v>
      </c>
      <c r="AH103" s="48">
        <v>1.03</v>
      </c>
      <c r="AI103" s="49">
        <v>6071.9999999999991</v>
      </c>
      <c r="AJ103" s="47" t="s">
        <v>131</v>
      </c>
      <c r="AK103" s="47" t="s">
        <v>125</v>
      </c>
      <c r="AL103" s="47" t="s">
        <v>127</v>
      </c>
      <c r="AM103" s="47" t="s">
        <v>127</v>
      </c>
      <c r="AN103" s="47" t="s">
        <v>127</v>
      </c>
      <c r="AO103" s="50" t="s">
        <v>114</v>
      </c>
      <c r="AP103" s="51">
        <v>4335386.2300000004</v>
      </c>
      <c r="AQ103" s="52">
        <v>1.0480439479461672</v>
      </c>
      <c r="AR103" s="187">
        <f t="shared" si="5"/>
        <v>4543675.3003606508</v>
      </c>
      <c r="AS103" s="50"/>
      <c r="AT103" s="50"/>
      <c r="AU103" s="53"/>
      <c r="AV103" s="53"/>
      <c r="AW103" s="53"/>
      <c r="AX103" s="53"/>
      <c r="AY103" s="53">
        <v>0</v>
      </c>
      <c r="AZ103" s="54" t="s">
        <v>114</v>
      </c>
      <c r="BA103" s="47" t="s">
        <v>118</v>
      </c>
      <c r="BB103" s="47" t="s">
        <v>118</v>
      </c>
      <c r="BC103" s="53">
        <v>0</v>
      </c>
      <c r="BD103" s="47"/>
      <c r="BE103" s="47"/>
      <c r="BF103" s="47"/>
      <c r="BG103" s="47" t="s">
        <v>149</v>
      </c>
      <c r="BH103" s="50" t="s">
        <v>118</v>
      </c>
      <c r="BI103" s="55" t="s">
        <v>118</v>
      </c>
      <c r="BJ103" s="50">
        <v>4335386.2300000004</v>
      </c>
      <c r="BK103" s="47"/>
      <c r="BL103" s="47"/>
      <c r="BM103" s="47"/>
      <c r="BN103" s="43"/>
      <c r="BO103" s="43" t="s">
        <v>115</v>
      </c>
      <c r="BP103" s="50" t="s">
        <v>114</v>
      </c>
      <c r="BQ103" s="43" t="s">
        <v>114</v>
      </c>
      <c r="BR103" s="188" t="str">
        <f t="shared" si="3"/>
        <v>N/A</v>
      </c>
      <c r="BS103" s="50" t="s">
        <v>114</v>
      </c>
      <c r="BT103" s="43"/>
      <c r="BU103" s="43" t="s">
        <v>115</v>
      </c>
      <c r="BV103" s="43" t="s">
        <v>115</v>
      </c>
      <c r="BW103" s="43" t="s">
        <v>115</v>
      </c>
      <c r="BX103" s="43" t="s">
        <v>115</v>
      </c>
      <c r="BY103" s="43" t="s">
        <v>115</v>
      </c>
      <c r="BZ103" s="43" t="s">
        <v>115</v>
      </c>
      <c r="CA103" s="43" t="s">
        <v>115</v>
      </c>
      <c r="CB103" s="56" t="s">
        <v>123</v>
      </c>
      <c r="CC103" s="43" t="s">
        <v>123</v>
      </c>
      <c r="CD103" s="47" t="s">
        <v>114</v>
      </c>
      <c r="CE103" s="47" t="s">
        <v>114</v>
      </c>
      <c r="CF103" s="43" t="s">
        <v>123</v>
      </c>
      <c r="CG103" s="47" t="s">
        <v>114</v>
      </c>
      <c r="CH103" s="47" t="s">
        <v>114</v>
      </c>
    </row>
    <row r="104" spans="2:86" ht="15.75">
      <c r="B104" s="41" t="s">
        <v>443</v>
      </c>
      <c r="C104" s="42" t="s">
        <v>444</v>
      </c>
      <c r="D104" s="43">
        <v>30837018</v>
      </c>
      <c r="E104" s="43" t="s">
        <v>445</v>
      </c>
      <c r="F104" s="43">
        <v>94806</v>
      </c>
      <c r="G104" s="43">
        <v>6013367200</v>
      </c>
      <c r="H104" s="43" t="s">
        <v>115</v>
      </c>
      <c r="I104" s="44">
        <v>0.13150261071359504</v>
      </c>
      <c r="J104" s="43" t="s">
        <v>446</v>
      </c>
      <c r="K104" s="43" t="s">
        <v>123</v>
      </c>
      <c r="L104" s="43" t="s">
        <v>136</v>
      </c>
      <c r="M104" s="43" t="s">
        <v>447</v>
      </c>
      <c r="N104" s="43" t="s">
        <v>125</v>
      </c>
      <c r="O104" s="43">
        <v>29</v>
      </c>
      <c r="P104" s="43">
        <v>7</v>
      </c>
      <c r="Q104" s="43">
        <v>6</v>
      </c>
      <c r="R104" s="43">
        <v>1</v>
      </c>
      <c r="S104" s="43">
        <v>20</v>
      </c>
      <c r="T104" s="43" t="s">
        <v>130</v>
      </c>
      <c r="U104" s="43" t="s">
        <v>115</v>
      </c>
      <c r="V104" s="45">
        <v>40441</v>
      </c>
      <c r="W104" s="45">
        <v>41673</v>
      </c>
      <c r="X104" s="45">
        <v>42968</v>
      </c>
      <c r="Y104" s="45">
        <v>43020</v>
      </c>
      <c r="Z104" s="46">
        <v>2018</v>
      </c>
      <c r="AA104" s="45">
        <v>43298</v>
      </c>
      <c r="AB104" s="43" t="s">
        <v>114</v>
      </c>
      <c r="AC104" s="183">
        <f t="shared" si="4"/>
        <v>1232</v>
      </c>
      <c r="AD104" s="45" t="s">
        <v>114</v>
      </c>
      <c r="AE104" s="45" t="s">
        <v>114</v>
      </c>
      <c r="AF104" s="47">
        <v>10</v>
      </c>
      <c r="AG104" s="47">
        <v>0</v>
      </c>
      <c r="AH104" s="48">
        <v>1.0913289450000001</v>
      </c>
      <c r="AI104" s="49">
        <v>5762.2168296000009</v>
      </c>
      <c r="AJ104" s="47" t="s">
        <v>131</v>
      </c>
      <c r="AK104" s="47" t="s">
        <v>125</v>
      </c>
      <c r="AL104" s="47" t="s">
        <v>127</v>
      </c>
      <c r="AM104" s="47" t="s">
        <v>127</v>
      </c>
      <c r="AN104" s="47" t="s">
        <v>127</v>
      </c>
      <c r="AO104" s="50" t="s">
        <v>114</v>
      </c>
      <c r="AP104" s="51">
        <v>1251314.97</v>
      </c>
      <c r="AQ104" s="52" t="s">
        <v>116</v>
      </c>
      <c r="AR104" s="187">
        <f t="shared" si="5"/>
        <v>1251314.97</v>
      </c>
      <c r="AS104" s="50"/>
      <c r="AT104" s="50"/>
      <c r="AU104" s="53"/>
      <c r="AV104" s="53"/>
      <c r="AW104" s="53"/>
      <c r="AX104" s="53"/>
      <c r="AY104" s="53">
        <v>100000</v>
      </c>
      <c r="AZ104" s="54">
        <v>1</v>
      </c>
      <c r="BA104" s="47" t="s">
        <v>118</v>
      </c>
      <c r="BB104" s="47" t="s">
        <v>118</v>
      </c>
      <c r="BC104" s="53">
        <v>0</v>
      </c>
      <c r="BD104" s="47"/>
      <c r="BE104" s="47"/>
      <c r="BF104" s="47"/>
      <c r="BG104" s="47" t="s">
        <v>149</v>
      </c>
      <c r="BH104" s="50" t="s">
        <v>118</v>
      </c>
      <c r="BI104" s="55" t="s">
        <v>118</v>
      </c>
      <c r="BJ104" s="50">
        <v>1251314.97</v>
      </c>
      <c r="BK104" s="47"/>
      <c r="BL104" s="47"/>
      <c r="BM104" s="47"/>
      <c r="BN104" s="43"/>
      <c r="BO104" s="43" t="s">
        <v>115</v>
      </c>
      <c r="BP104" s="50" t="s">
        <v>114</v>
      </c>
      <c r="BQ104" s="43" t="s">
        <v>114</v>
      </c>
      <c r="BR104" s="188" t="str">
        <f t="shared" si="3"/>
        <v>N/A</v>
      </c>
      <c r="BS104" s="50" t="s">
        <v>114</v>
      </c>
      <c r="BT104" s="43"/>
      <c r="BU104" s="43" t="s">
        <v>115</v>
      </c>
      <c r="BV104" s="43" t="s">
        <v>115</v>
      </c>
      <c r="BW104" s="43" t="s">
        <v>115</v>
      </c>
      <c r="BX104" s="43" t="s">
        <v>115</v>
      </c>
      <c r="BY104" s="43" t="s">
        <v>115</v>
      </c>
      <c r="BZ104" s="43" t="s">
        <v>115</v>
      </c>
      <c r="CA104" s="43" t="s">
        <v>115</v>
      </c>
      <c r="CB104" s="56" t="s">
        <v>448</v>
      </c>
      <c r="CC104" s="43" t="s">
        <v>123</v>
      </c>
      <c r="CD104" s="47" t="s">
        <v>114</v>
      </c>
      <c r="CE104" s="47" t="s">
        <v>114</v>
      </c>
      <c r="CF104" s="43" t="s">
        <v>123</v>
      </c>
      <c r="CG104" s="47" t="s">
        <v>114</v>
      </c>
      <c r="CH104" s="47" t="s">
        <v>114</v>
      </c>
    </row>
    <row r="105" spans="2:86" ht="15.75">
      <c r="B105" s="41" t="s">
        <v>443</v>
      </c>
      <c r="C105" s="42" t="s">
        <v>449</v>
      </c>
      <c r="D105" s="43">
        <v>30243988</v>
      </c>
      <c r="E105" s="43" t="s">
        <v>450</v>
      </c>
      <c r="F105" s="43">
        <v>94806</v>
      </c>
      <c r="G105" s="43">
        <v>6013369002</v>
      </c>
      <c r="H105" s="43" t="s">
        <v>115</v>
      </c>
      <c r="I105" s="44">
        <v>0.12244897959183673</v>
      </c>
      <c r="J105" s="43" t="s">
        <v>450</v>
      </c>
      <c r="K105" s="43" t="s">
        <v>123</v>
      </c>
      <c r="L105" s="43" t="s">
        <v>116</v>
      </c>
      <c r="M105" s="43" t="s">
        <v>116</v>
      </c>
      <c r="N105" s="43" t="s">
        <v>125</v>
      </c>
      <c r="O105" s="43">
        <v>29</v>
      </c>
      <c r="P105" s="43">
        <v>7</v>
      </c>
      <c r="Q105" s="43">
        <v>6</v>
      </c>
      <c r="R105" s="43">
        <v>1</v>
      </c>
      <c r="S105" s="43">
        <v>20</v>
      </c>
      <c r="T105" s="43" t="s">
        <v>126</v>
      </c>
      <c r="U105" s="43" t="s">
        <v>115</v>
      </c>
      <c r="V105" s="45" t="s">
        <v>116</v>
      </c>
      <c r="W105" s="45">
        <v>37348</v>
      </c>
      <c r="X105" s="45">
        <v>37539</v>
      </c>
      <c r="Y105" s="45">
        <v>38054</v>
      </c>
      <c r="Z105" s="46">
        <v>2006</v>
      </c>
      <c r="AA105" s="45">
        <v>39165</v>
      </c>
      <c r="AB105" s="43" t="s">
        <v>114</v>
      </c>
      <c r="AC105" s="183" t="e">
        <f t="shared" si="4"/>
        <v>#VALUE!</v>
      </c>
      <c r="AD105" s="45" t="s">
        <v>114</v>
      </c>
      <c r="AE105" s="45" t="s">
        <v>114</v>
      </c>
      <c r="AF105" s="47" t="s">
        <v>127</v>
      </c>
      <c r="AG105" s="47" t="s">
        <v>127</v>
      </c>
      <c r="AH105" s="48">
        <v>0.81</v>
      </c>
      <c r="AI105" s="49">
        <v>2164.7999999999997</v>
      </c>
      <c r="AJ105" s="47" t="s">
        <v>126</v>
      </c>
      <c r="AK105" s="47" t="s">
        <v>126</v>
      </c>
      <c r="AL105" s="47" t="s">
        <v>127</v>
      </c>
      <c r="AM105" s="47" t="s">
        <v>127</v>
      </c>
      <c r="AN105" s="47" t="s">
        <v>127</v>
      </c>
      <c r="AO105" s="50" t="s">
        <v>114</v>
      </c>
      <c r="AP105" s="51">
        <v>915637.91</v>
      </c>
      <c r="AQ105" s="52">
        <v>1.5909660622366064</v>
      </c>
      <c r="AR105" s="187">
        <f t="shared" si="5"/>
        <v>1456748.8401072563</v>
      </c>
      <c r="AS105" s="50"/>
      <c r="AT105" s="50"/>
      <c r="AU105" s="53"/>
      <c r="AV105" s="53"/>
      <c r="AW105" s="53"/>
      <c r="AX105" s="53"/>
      <c r="AY105" s="53" t="s">
        <v>127</v>
      </c>
      <c r="AZ105" s="54" t="s">
        <v>127</v>
      </c>
      <c r="BA105" s="47" t="s">
        <v>118</v>
      </c>
      <c r="BB105" s="47" t="s">
        <v>118</v>
      </c>
      <c r="BC105" s="53">
        <v>0</v>
      </c>
      <c r="BD105" s="47"/>
      <c r="BE105" s="47"/>
      <c r="BF105" s="47"/>
      <c r="BG105" s="47" t="s">
        <v>126</v>
      </c>
      <c r="BH105" s="50" t="s">
        <v>118</v>
      </c>
      <c r="BI105" s="55" t="s">
        <v>118</v>
      </c>
      <c r="BJ105" s="50">
        <v>915637.91</v>
      </c>
      <c r="BK105" s="47"/>
      <c r="BL105" s="47"/>
      <c r="BM105" s="47"/>
      <c r="BN105" s="43"/>
      <c r="BO105" s="43" t="s">
        <v>115</v>
      </c>
      <c r="BP105" s="50" t="s">
        <v>114</v>
      </c>
      <c r="BQ105" s="43" t="s">
        <v>114</v>
      </c>
      <c r="BR105" s="188" t="str">
        <f t="shared" si="3"/>
        <v>N/A</v>
      </c>
      <c r="BS105" s="50" t="s">
        <v>114</v>
      </c>
      <c r="BT105" s="43"/>
      <c r="BU105" s="43" t="s">
        <v>126</v>
      </c>
      <c r="BV105" s="43" t="s">
        <v>126</v>
      </c>
      <c r="BW105" s="43" t="s">
        <v>126</v>
      </c>
      <c r="BX105" s="43" t="s">
        <v>126</v>
      </c>
      <c r="BY105" s="43" t="s">
        <v>126</v>
      </c>
      <c r="BZ105" s="43" t="s">
        <v>126</v>
      </c>
      <c r="CA105" s="43" t="s">
        <v>126</v>
      </c>
      <c r="CB105" s="56" t="s">
        <v>126</v>
      </c>
      <c r="CC105" s="43" t="s">
        <v>126</v>
      </c>
      <c r="CD105" s="47" t="s">
        <v>126</v>
      </c>
      <c r="CE105" s="47" t="s">
        <v>126</v>
      </c>
      <c r="CF105" s="43" t="s">
        <v>126</v>
      </c>
      <c r="CG105" s="47" t="s">
        <v>126</v>
      </c>
      <c r="CH105" s="47" t="s">
        <v>126</v>
      </c>
    </row>
    <row r="106" spans="2:86" ht="15.75">
      <c r="B106" s="41" t="s">
        <v>451</v>
      </c>
      <c r="C106" s="42" t="s">
        <v>452</v>
      </c>
      <c r="D106" s="43">
        <v>30170978</v>
      </c>
      <c r="E106" s="43" t="s">
        <v>452</v>
      </c>
      <c r="F106" s="43">
        <v>94583</v>
      </c>
      <c r="G106" s="43">
        <v>6013345115</v>
      </c>
      <c r="H106" s="43" t="s">
        <v>115</v>
      </c>
      <c r="I106" s="44">
        <v>2.3020579002441578E-2</v>
      </c>
      <c r="J106" s="43" t="s">
        <v>452</v>
      </c>
      <c r="K106" s="43" t="s">
        <v>123</v>
      </c>
      <c r="L106" s="43" t="s">
        <v>116</v>
      </c>
      <c r="M106" s="43" t="s">
        <v>116</v>
      </c>
      <c r="N106" s="43" t="s">
        <v>125</v>
      </c>
      <c r="O106" s="43">
        <v>29</v>
      </c>
      <c r="P106" s="43">
        <v>7</v>
      </c>
      <c r="Q106" s="43">
        <v>6</v>
      </c>
      <c r="R106" s="43">
        <v>1</v>
      </c>
      <c r="S106" s="43">
        <v>20</v>
      </c>
      <c r="T106" s="43" t="s">
        <v>126</v>
      </c>
      <c r="U106" s="43" t="s">
        <v>115</v>
      </c>
      <c r="V106" s="45">
        <v>36669</v>
      </c>
      <c r="W106" s="45">
        <v>36878</v>
      </c>
      <c r="X106" s="45">
        <v>38166</v>
      </c>
      <c r="Y106" s="45">
        <v>38614</v>
      </c>
      <c r="Z106" s="46">
        <v>2007</v>
      </c>
      <c r="AA106" s="45">
        <v>39294</v>
      </c>
      <c r="AB106" s="43" t="s">
        <v>114</v>
      </c>
      <c r="AC106" s="183">
        <f t="shared" si="4"/>
        <v>209</v>
      </c>
      <c r="AD106" s="45" t="s">
        <v>114</v>
      </c>
      <c r="AE106" s="45" t="s">
        <v>114</v>
      </c>
      <c r="AF106" s="47" t="s">
        <v>127</v>
      </c>
      <c r="AG106" s="47" t="s">
        <v>127</v>
      </c>
      <c r="AH106" s="48">
        <v>0.65</v>
      </c>
      <c r="AI106" s="49">
        <v>3115.2</v>
      </c>
      <c r="AJ106" s="47" t="s">
        <v>126</v>
      </c>
      <c r="AK106" s="47" t="s">
        <v>126</v>
      </c>
      <c r="AL106" s="47" t="s">
        <v>127</v>
      </c>
      <c r="AM106" s="47" t="s">
        <v>127</v>
      </c>
      <c r="AN106" s="47" t="s">
        <v>127</v>
      </c>
      <c r="AO106" s="50" t="s">
        <v>114</v>
      </c>
      <c r="AP106" s="51">
        <v>1034452.89</v>
      </c>
      <c r="AQ106" s="52">
        <v>1.4305772275044633</v>
      </c>
      <c r="AR106" s="187">
        <f t="shared" si="5"/>
        <v>1479864.7473601794</v>
      </c>
      <c r="AS106" s="50"/>
      <c r="AT106" s="50"/>
      <c r="AU106" s="53"/>
      <c r="AV106" s="53"/>
      <c r="AW106" s="53"/>
      <c r="AX106" s="53"/>
      <c r="AY106" s="53" t="s">
        <v>127</v>
      </c>
      <c r="AZ106" s="54" t="s">
        <v>127</v>
      </c>
      <c r="BA106" s="47" t="s">
        <v>118</v>
      </c>
      <c r="BB106" s="47" t="s">
        <v>118</v>
      </c>
      <c r="BC106" s="53">
        <v>0</v>
      </c>
      <c r="BD106" s="47"/>
      <c r="BE106" s="47"/>
      <c r="BF106" s="47"/>
      <c r="BG106" s="47" t="s">
        <v>126</v>
      </c>
      <c r="BH106" s="50" t="s">
        <v>118</v>
      </c>
      <c r="BI106" s="55" t="s">
        <v>118</v>
      </c>
      <c r="BJ106" s="50">
        <v>1034452.89</v>
      </c>
      <c r="BK106" s="47"/>
      <c r="BL106" s="47"/>
      <c r="BM106" s="47"/>
      <c r="BN106" s="43"/>
      <c r="BO106" s="43" t="s">
        <v>115</v>
      </c>
      <c r="BP106" s="50" t="s">
        <v>114</v>
      </c>
      <c r="BQ106" s="43" t="s">
        <v>114</v>
      </c>
      <c r="BR106" s="188" t="str">
        <f t="shared" si="3"/>
        <v>N/A</v>
      </c>
      <c r="BS106" s="50" t="s">
        <v>114</v>
      </c>
      <c r="BT106" s="43"/>
      <c r="BU106" s="43" t="s">
        <v>126</v>
      </c>
      <c r="BV106" s="43" t="s">
        <v>126</v>
      </c>
      <c r="BW106" s="43" t="s">
        <v>126</v>
      </c>
      <c r="BX106" s="43" t="s">
        <v>126</v>
      </c>
      <c r="BY106" s="43" t="s">
        <v>126</v>
      </c>
      <c r="BZ106" s="43" t="s">
        <v>126</v>
      </c>
      <c r="CA106" s="43" t="s">
        <v>126</v>
      </c>
      <c r="CB106" s="56" t="s">
        <v>126</v>
      </c>
      <c r="CC106" s="43" t="s">
        <v>126</v>
      </c>
      <c r="CD106" s="47" t="s">
        <v>126</v>
      </c>
      <c r="CE106" s="47" t="s">
        <v>126</v>
      </c>
      <c r="CF106" s="43" t="s">
        <v>126</v>
      </c>
      <c r="CG106" s="47" t="s">
        <v>126</v>
      </c>
      <c r="CH106" s="47" t="s">
        <v>126</v>
      </c>
    </row>
    <row r="107" spans="2:86" ht="47.25">
      <c r="B107" s="41" t="s">
        <v>453</v>
      </c>
      <c r="C107" s="42" t="s">
        <v>454</v>
      </c>
      <c r="D107" s="43">
        <v>74014381</v>
      </c>
      <c r="E107" s="43" t="s">
        <v>455</v>
      </c>
      <c r="F107" s="43">
        <v>94596</v>
      </c>
      <c r="G107" s="43" t="s">
        <v>126</v>
      </c>
      <c r="H107" s="43" t="s">
        <v>126</v>
      </c>
      <c r="I107" s="44" t="s">
        <v>126</v>
      </c>
      <c r="J107" s="43" t="s">
        <v>456</v>
      </c>
      <c r="K107" s="43" t="s">
        <v>126</v>
      </c>
      <c r="L107" s="43" t="s">
        <v>136</v>
      </c>
      <c r="M107" s="43" t="s">
        <v>457</v>
      </c>
      <c r="N107" s="43" t="s">
        <v>115</v>
      </c>
      <c r="O107" s="43">
        <v>29</v>
      </c>
      <c r="P107" s="43">
        <v>7</v>
      </c>
      <c r="Q107" s="43">
        <v>6</v>
      </c>
      <c r="R107" s="43">
        <v>1</v>
      </c>
      <c r="S107" s="43">
        <v>20</v>
      </c>
      <c r="T107" s="43" t="s">
        <v>159</v>
      </c>
      <c r="U107" s="43" t="s">
        <v>126</v>
      </c>
      <c r="V107" s="45">
        <v>42465</v>
      </c>
      <c r="W107" s="45">
        <v>43347</v>
      </c>
      <c r="X107" s="45" t="s">
        <v>116</v>
      </c>
      <c r="Y107" s="45" t="s">
        <v>116</v>
      </c>
      <c r="Z107" s="46" t="s">
        <v>116</v>
      </c>
      <c r="AA107" s="45" t="s">
        <v>114</v>
      </c>
      <c r="AB107" s="43" t="s">
        <v>114</v>
      </c>
      <c r="AC107" s="183">
        <f t="shared" si="4"/>
        <v>882</v>
      </c>
      <c r="AD107" s="45">
        <v>44217</v>
      </c>
      <c r="AE107" s="45" t="s">
        <v>114</v>
      </c>
      <c r="AF107" s="47" t="s">
        <v>116</v>
      </c>
      <c r="AG107" s="47" t="s">
        <v>116</v>
      </c>
      <c r="AH107" s="48" t="s">
        <v>138</v>
      </c>
      <c r="AI107" s="49" t="s">
        <v>138</v>
      </c>
      <c r="AJ107" s="47" t="s">
        <v>131</v>
      </c>
      <c r="AK107" s="47" t="s">
        <v>125</v>
      </c>
      <c r="AL107" s="47" t="s">
        <v>116</v>
      </c>
      <c r="AM107" s="47" t="s">
        <v>116</v>
      </c>
      <c r="AN107" s="47" t="s">
        <v>116</v>
      </c>
      <c r="AO107" s="50">
        <v>1642210.36</v>
      </c>
      <c r="AP107" s="51" t="s">
        <v>114</v>
      </c>
      <c r="AQ107" s="52" t="s">
        <v>116</v>
      </c>
      <c r="AR107" s="187" t="str">
        <f t="shared" si="5"/>
        <v>N/A</v>
      </c>
      <c r="AS107" s="50"/>
      <c r="AT107" s="50"/>
      <c r="AU107" s="53"/>
      <c r="AV107" s="53"/>
      <c r="AW107" s="53"/>
      <c r="AX107" s="53"/>
      <c r="AY107" s="53" t="s">
        <v>116</v>
      </c>
      <c r="AZ107" s="54" t="s">
        <v>116</v>
      </c>
      <c r="BA107" s="47" t="s">
        <v>118</v>
      </c>
      <c r="BB107" s="47" t="s">
        <v>118</v>
      </c>
      <c r="BC107" s="53">
        <v>0</v>
      </c>
      <c r="BD107" s="47"/>
      <c r="BE107" s="47"/>
      <c r="BF107" s="47"/>
      <c r="BG107" s="47" t="s">
        <v>139</v>
      </c>
      <c r="BH107" s="50" t="s">
        <v>118</v>
      </c>
      <c r="BI107" s="55" t="s">
        <v>118</v>
      </c>
      <c r="BJ107" s="50" t="s">
        <v>114</v>
      </c>
      <c r="BK107" s="47"/>
      <c r="BL107" s="47"/>
      <c r="BM107" s="47"/>
      <c r="BN107" s="43"/>
      <c r="BO107" s="43" t="s">
        <v>115</v>
      </c>
      <c r="BP107" s="50" t="s">
        <v>114</v>
      </c>
      <c r="BQ107" s="43" t="s">
        <v>114</v>
      </c>
      <c r="BR107" s="188" t="str">
        <f t="shared" si="3"/>
        <v>N/A</v>
      </c>
      <c r="BS107" s="50" t="s">
        <v>114</v>
      </c>
      <c r="BT107" s="43"/>
      <c r="BU107" s="43" t="s">
        <v>126</v>
      </c>
      <c r="BV107" s="43" t="s">
        <v>126</v>
      </c>
      <c r="BW107" s="43" t="s">
        <v>126</v>
      </c>
      <c r="BX107" s="43" t="s">
        <v>126</v>
      </c>
      <c r="BY107" s="43" t="s">
        <v>126</v>
      </c>
      <c r="BZ107" s="43" t="s">
        <v>126</v>
      </c>
      <c r="CA107" s="43" t="s">
        <v>126</v>
      </c>
      <c r="CB107" s="56" t="s">
        <v>126</v>
      </c>
      <c r="CC107" s="43" t="s">
        <v>116</v>
      </c>
      <c r="CD107" s="47" t="s">
        <v>116</v>
      </c>
      <c r="CE107" s="47" t="s">
        <v>116</v>
      </c>
      <c r="CF107" s="43" t="s">
        <v>116</v>
      </c>
      <c r="CG107" s="47" t="s">
        <v>116</v>
      </c>
      <c r="CH107" s="47" t="s">
        <v>116</v>
      </c>
    </row>
    <row r="108" spans="2:86" ht="15.75">
      <c r="B108" s="41" t="s">
        <v>453</v>
      </c>
      <c r="C108" s="42" t="s">
        <v>458</v>
      </c>
      <c r="D108" s="43">
        <v>30069379</v>
      </c>
      <c r="E108" s="43" t="s">
        <v>459</v>
      </c>
      <c r="F108" s="43">
        <v>94596</v>
      </c>
      <c r="G108" s="43">
        <v>6013339002</v>
      </c>
      <c r="H108" s="43" t="s">
        <v>115</v>
      </c>
      <c r="I108" s="44">
        <v>3.4625044851094369E-2</v>
      </c>
      <c r="J108" s="43" t="s">
        <v>459</v>
      </c>
      <c r="K108" s="43" t="s">
        <v>123</v>
      </c>
      <c r="L108" s="43" t="s">
        <v>116</v>
      </c>
      <c r="M108" s="43" t="s">
        <v>116</v>
      </c>
      <c r="N108" s="43" t="s">
        <v>125</v>
      </c>
      <c r="O108" s="43">
        <v>29</v>
      </c>
      <c r="P108" s="43">
        <v>7</v>
      </c>
      <c r="Q108" s="43">
        <v>6</v>
      </c>
      <c r="R108" s="43">
        <v>1</v>
      </c>
      <c r="S108" s="43">
        <v>20</v>
      </c>
      <c r="T108" s="43" t="s">
        <v>126</v>
      </c>
      <c r="U108" s="43" t="s">
        <v>115</v>
      </c>
      <c r="V108" s="45" t="s">
        <v>116</v>
      </c>
      <c r="W108" s="45">
        <v>36291</v>
      </c>
      <c r="X108" s="45">
        <v>36381</v>
      </c>
      <c r="Y108" s="45">
        <v>37601</v>
      </c>
      <c r="Z108" s="46">
        <v>2005</v>
      </c>
      <c r="AA108" s="45">
        <v>39165</v>
      </c>
      <c r="AB108" s="43" t="s">
        <v>114</v>
      </c>
      <c r="AC108" s="183" t="e">
        <f t="shared" si="4"/>
        <v>#VALUE!</v>
      </c>
      <c r="AD108" s="45" t="s">
        <v>114</v>
      </c>
      <c r="AE108" s="45" t="s">
        <v>114</v>
      </c>
      <c r="AF108" s="47" t="s">
        <v>127</v>
      </c>
      <c r="AG108" s="47" t="s">
        <v>127</v>
      </c>
      <c r="AH108" s="48">
        <v>2.35</v>
      </c>
      <c r="AI108" s="49">
        <v>6441.5999999999995</v>
      </c>
      <c r="AJ108" s="47" t="s">
        <v>126</v>
      </c>
      <c r="AK108" s="47" t="s">
        <v>126</v>
      </c>
      <c r="AL108" s="47" t="s">
        <v>127</v>
      </c>
      <c r="AM108" s="47" t="s">
        <v>127</v>
      </c>
      <c r="AN108" s="47" t="s">
        <v>127</v>
      </c>
      <c r="AO108" s="50" t="s">
        <v>114</v>
      </c>
      <c r="AP108" s="51">
        <v>4018496.78</v>
      </c>
      <c r="AQ108" s="52">
        <v>1.7065107062412683</v>
      </c>
      <c r="AR108" s="187">
        <f t="shared" si="5"/>
        <v>6857607.7780660624</v>
      </c>
      <c r="AS108" s="50"/>
      <c r="AT108" s="50"/>
      <c r="AU108" s="53"/>
      <c r="AV108" s="53"/>
      <c r="AW108" s="53"/>
      <c r="AX108" s="53"/>
      <c r="AY108" s="53" t="s">
        <v>127</v>
      </c>
      <c r="AZ108" s="54" t="s">
        <v>127</v>
      </c>
      <c r="BA108" s="47" t="s">
        <v>118</v>
      </c>
      <c r="BB108" s="47" t="s">
        <v>118</v>
      </c>
      <c r="BC108" s="53">
        <v>0</v>
      </c>
      <c r="BD108" s="47"/>
      <c r="BE108" s="47"/>
      <c r="BF108" s="47"/>
      <c r="BG108" s="47" t="s">
        <v>126</v>
      </c>
      <c r="BH108" s="50" t="s">
        <v>118</v>
      </c>
      <c r="BI108" s="55" t="s">
        <v>118</v>
      </c>
      <c r="BJ108" s="50">
        <v>4018496.78</v>
      </c>
      <c r="BK108" s="47"/>
      <c r="BL108" s="47"/>
      <c r="BM108" s="47"/>
      <c r="BN108" s="43"/>
      <c r="BO108" s="43" t="s">
        <v>115</v>
      </c>
      <c r="BP108" s="50" t="s">
        <v>114</v>
      </c>
      <c r="BQ108" s="43" t="s">
        <v>114</v>
      </c>
      <c r="BR108" s="188" t="str">
        <f t="shared" si="3"/>
        <v>N/A</v>
      </c>
      <c r="BS108" s="50" t="s">
        <v>114</v>
      </c>
      <c r="BT108" s="43"/>
      <c r="BU108" s="43" t="s">
        <v>126</v>
      </c>
      <c r="BV108" s="43" t="s">
        <v>126</v>
      </c>
      <c r="BW108" s="43" t="s">
        <v>126</v>
      </c>
      <c r="BX108" s="43" t="s">
        <v>126</v>
      </c>
      <c r="BY108" s="43" t="s">
        <v>126</v>
      </c>
      <c r="BZ108" s="43" t="s">
        <v>126</v>
      </c>
      <c r="CA108" s="43" t="s">
        <v>126</v>
      </c>
      <c r="CB108" s="56" t="s">
        <v>126</v>
      </c>
      <c r="CC108" s="43" t="s">
        <v>126</v>
      </c>
      <c r="CD108" s="47" t="s">
        <v>126</v>
      </c>
      <c r="CE108" s="47" t="s">
        <v>126</v>
      </c>
      <c r="CF108" s="43" t="s">
        <v>126</v>
      </c>
      <c r="CG108" s="47" t="s">
        <v>126</v>
      </c>
      <c r="CH108" s="47" t="s">
        <v>126</v>
      </c>
    </row>
    <row r="109" spans="2:86" ht="15.75">
      <c r="B109" s="58" t="s">
        <v>460</v>
      </c>
      <c r="C109" s="59"/>
      <c r="D109" s="43"/>
      <c r="E109" s="43"/>
      <c r="F109" s="43"/>
      <c r="G109" s="43"/>
      <c r="H109" s="43"/>
      <c r="I109" s="44"/>
      <c r="J109" s="43"/>
      <c r="K109" s="43"/>
      <c r="L109" s="43"/>
      <c r="M109" s="43"/>
      <c r="N109" s="43"/>
      <c r="O109" s="43"/>
      <c r="P109" s="43"/>
      <c r="Q109" s="43"/>
      <c r="R109" s="43"/>
      <c r="S109" s="43"/>
      <c r="T109" s="43"/>
      <c r="U109" s="43"/>
      <c r="V109" s="45"/>
      <c r="W109" s="45"/>
      <c r="X109" s="45"/>
      <c r="Y109" s="45"/>
      <c r="Z109" s="46"/>
      <c r="AA109" s="45"/>
      <c r="AB109" s="43"/>
      <c r="AC109" s="183"/>
      <c r="AD109" s="45"/>
      <c r="AE109" s="45"/>
      <c r="AF109" s="47"/>
      <c r="AG109" s="47"/>
      <c r="AH109" s="48"/>
      <c r="AI109" s="49"/>
      <c r="AJ109" s="47"/>
      <c r="AK109" s="47"/>
      <c r="AL109" s="47"/>
      <c r="AM109" s="47"/>
      <c r="AN109" s="47"/>
      <c r="AO109" s="50"/>
      <c r="AP109" s="51"/>
      <c r="AQ109" s="52"/>
      <c r="AR109" s="187">
        <f t="shared" si="5"/>
        <v>0</v>
      </c>
      <c r="AS109" s="50"/>
      <c r="AT109" s="50"/>
      <c r="AU109" s="53"/>
      <c r="AV109" s="53"/>
      <c r="AW109" s="53"/>
      <c r="AX109" s="53"/>
      <c r="AY109" s="53"/>
      <c r="AZ109" s="54"/>
      <c r="BA109" s="47"/>
      <c r="BB109" s="47"/>
      <c r="BC109" s="47"/>
      <c r="BD109" s="47"/>
      <c r="BE109" s="47"/>
      <c r="BF109" s="47"/>
      <c r="BG109" s="47"/>
      <c r="BH109" s="50"/>
      <c r="BI109" s="55"/>
      <c r="BJ109" s="50"/>
      <c r="BK109" s="47"/>
      <c r="BL109" s="47"/>
      <c r="BM109" s="47"/>
      <c r="BN109" s="43"/>
      <c r="BO109" s="43"/>
      <c r="BP109" s="50"/>
      <c r="BQ109" s="43"/>
      <c r="BR109" s="188"/>
      <c r="BS109" s="50"/>
      <c r="BT109" s="43"/>
      <c r="BU109" s="43"/>
      <c r="BV109" s="43"/>
      <c r="BW109" s="43"/>
      <c r="BX109" s="43"/>
      <c r="BY109" s="43"/>
      <c r="BZ109" s="43"/>
      <c r="CA109" s="43"/>
      <c r="CB109" s="56"/>
      <c r="CC109" s="43"/>
      <c r="CD109" s="47"/>
      <c r="CE109" s="47"/>
      <c r="CF109" s="43"/>
      <c r="CG109" s="47"/>
      <c r="CH109" s="47"/>
    </row>
    <row r="110" spans="2:86" ht="15.75">
      <c r="B110" s="60" t="s">
        <v>461</v>
      </c>
      <c r="C110" s="61"/>
      <c r="D110" s="61"/>
      <c r="E110" s="61"/>
      <c r="F110" s="61"/>
      <c r="G110" s="61"/>
      <c r="H110" s="61"/>
      <c r="I110" s="62"/>
      <c r="J110" s="61"/>
      <c r="K110" s="61"/>
      <c r="L110" s="63"/>
      <c r="M110" s="63"/>
      <c r="N110" s="43"/>
      <c r="O110" s="61"/>
      <c r="P110" s="61"/>
      <c r="Q110" s="61"/>
      <c r="R110" s="61"/>
      <c r="S110" s="61"/>
      <c r="T110" s="43"/>
      <c r="U110" s="61"/>
      <c r="V110" s="45"/>
      <c r="W110" s="45"/>
      <c r="X110" s="45"/>
      <c r="Y110" s="45"/>
      <c r="Z110" s="46"/>
      <c r="AA110" s="64"/>
      <c r="AB110" s="43"/>
      <c r="AC110" s="184"/>
      <c r="AD110" s="45"/>
      <c r="AE110" s="45"/>
      <c r="AF110" s="47"/>
      <c r="AG110" s="47"/>
      <c r="AH110" s="48"/>
      <c r="AI110" s="49"/>
      <c r="AJ110" s="47"/>
      <c r="AK110" s="65"/>
      <c r="AL110" s="47"/>
      <c r="AM110" s="47"/>
      <c r="AN110" s="47"/>
      <c r="AO110" s="50"/>
      <c r="AP110" s="66"/>
      <c r="AQ110" s="52"/>
      <c r="AR110" s="187">
        <f t="shared" si="5"/>
        <v>0</v>
      </c>
      <c r="AS110" s="65"/>
      <c r="AT110" s="65"/>
      <c r="AU110" s="53"/>
      <c r="AV110" s="53"/>
      <c r="AW110" s="53"/>
      <c r="AX110" s="53"/>
      <c r="AY110" s="53"/>
      <c r="AZ110" s="54"/>
      <c r="BA110" s="47"/>
      <c r="BB110" s="47"/>
      <c r="BC110" s="65"/>
      <c r="BD110" s="65"/>
      <c r="BE110" s="65"/>
      <c r="BF110" s="65"/>
      <c r="BG110" s="47"/>
      <c r="BH110" s="67"/>
      <c r="BI110" s="68"/>
      <c r="BJ110" s="65"/>
      <c r="BK110" s="65"/>
      <c r="BL110" s="65"/>
      <c r="BM110" s="65"/>
      <c r="BN110" s="65"/>
      <c r="BO110" s="43"/>
      <c r="BP110" s="50"/>
      <c r="BQ110" s="43"/>
      <c r="BR110" s="188"/>
      <c r="BS110" s="50"/>
      <c r="BT110" s="65"/>
      <c r="BU110" s="65"/>
      <c r="BV110" s="65"/>
      <c r="BW110" s="65"/>
      <c r="BX110" s="65"/>
      <c r="BY110" s="65"/>
      <c r="BZ110" s="65"/>
      <c r="CA110" s="65"/>
      <c r="CB110" s="69"/>
      <c r="CC110" s="70"/>
      <c r="CD110" s="70"/>
      <c r="CE110" s="70"/>
      <c r="CF110" s="70"/>
      <c r="CG110" s="70"/>
      <c r="CH110" s="70"/>
    </row>
    <row r="111" spans="2:86" ht="15.75">
      <c r="B111" s="41" t="s">
        <v>462</v>
      </c>
      <c r="C111" s="42" t="s">
        <v>463</v>
      </c>
      <c r="D111" s="43">
        <v>30025981</v>
      </c>
      <c r="E111" s="43" t="s">
        <v>464</v>
      </c>
      <c r="F111" s="43">
        <v>95762</v>
      </c>
      <c r="G111" s="43">
        <v>6017031700</v>
      </c>
      <c r="H111" s="43" t="s">
        <v>115</v>
      </c>
      <c r="I111" s="44">
        <v>1.3217522658610271E-2</v>
      </c>
      <c r="J111" s="43" t="s">
        <v>464</v>
      </c>
      <c r="K111" s="43" t="s">
        <v>123</v>
      </c>
      <c r="L111" s="43" t="s">
        <v>116</v>
      </c>
      <c r="M111" s="43" t="s">
        <v>116</v>
      </c>
      <c r="N111" s="43" t="s">
        <v>125</v>
      </c>
      <c r="O111" s="43">
        <v>6</v>
      </c>
      <c r="P111" s="43">
        <v>4</v>
      </c>
      <c r="Q111" s="43">
        <v>4</v>
      </c>
      <c r="R111" s="43">
        <v>0</v>
      </c>
      <c r="S111" s="43">
        <v>2</v>
      </c>
      <c r="T111" s="43" t="s">
        <v>126</v>
      </c>
      <c r="U111" s="43" t="s">
        <v>115</v>
      </c>
      <c r="V111" s="45" t="s">
        <v>116</v>
      </c>
      <c r="W111" s="45">
        <v>36839</v>
      </c>
      <c r="X111" s="45">
        <v>37343</v>
      </c>
      <c r="Y111" s="45">
        <v>38222</v>
      </c>
      <c r="Z111" s="46">
        <v>2006</v>
      </c>
      <c r="AA111" s="45">
        <v>39165</v>
      </c>
      <c r="AB111" s="43" t="s">
        <v>114</v>
      </c>
      <c r="AC111" s="183" t="e">
        <f t="shared" si="4"/>
        <v>#VALUE!</v>
      </c>
      <c r="AD111" s="45" t="s">
        <v>114</v>
      </c>
      <c r="AE111" s="45" t="s">
        <v>114</v>
      </c>
      <c r="AF111" s="47" t="s">
        <v>127</v>
      </c>
      <c r="AG111" s="47" t="s">
        <v>127</v>
      </c>
      <c r="AH111" s="48">
        <v>1.49</v>
      </c>
      <c r="AI111" s="49">
        <v>6230.4</v>
      </c>
      <c r="AJ111" s="47" t="s">
        <v>126</v>
      </c>
      <c r="AK111" s="47" t="s">
        <v>126</v>
      </c>
      <c r="AL111" s="47" t="s">
        <v>127</v>
      </c>
      <c r="AM111" s="47" t="s">
        <v>127</v>
      </c>
      <c r="AN111" s="47" t="s">
        <v>127</v>
      </c>
      <c r="AO111" s="50" t="s">
        <v>114</v>
      </c>
      <c r="AP111" s="51">
        <v>1147767.1299999999</v>
      </c>
      <c r="AQ111" s="52">
        <v>1.5909660622366064</v>
      </c>
      <c r="AR111" s="187">
        <f t="shared" si="5"/>
        <v>1826058.551180711</v>
      </c>
      <c r="AS111" s="50"/>
      <c r="AT111" s="50"/>
      <c r="AU111" s="53"/>
      <c r="AV111" s="53"/>
      <c r="AW111" s="53"/>
      <c r="AX111" s="53"/>
      <c r="AY111" s="53" t="s">
        <v>127</v>
      </c>
      <c r="AZ111" s="54" t="s">
        <v>127</v>
      </c>
      <c r="BA111" s="47" t="s">
        <v>118</v>
      </c>
      <c r="BB111" s="47" t="s">
        <v>118</v>
      </c>
      <c r="BC111" s="53">
        <v>0</v>
      </c>
      <c r="BD111" s="47"/>
      <c r="BE111" s="47"/>
      <c r="BF111" s="47"/>
      <c r="BG111" s="47" t="s">
        <v>126</v>
      </c>
      <c r="BH111" s="50" t="s">
        <v>118</v>
      </c>
      <c r="BI111" s="55" t="s">
        <v>118</v>
      </c>
      <c r="BJ111" s="50">
        <v>1147767.1299999999</v>
      </c>
      <c r="BK111" s="47"/>
      <c r="BL111" s="47"/>
      <c r="BM111" s="47"/>
      <c r="BN111" s="43"/>
      <c r="BO111" s="43" t="s">
        <v>115</v>
      </c>
      <c r="BP111" s="50" t="s">
        <v>114</v>
      </c>
      <c r="BQ111" s="43" t="s">
        <v>114</v>
      </c>
      <c r="BR111" s="188" t="str">
        <f t="shared" si="3"/>
        <v>N/A</v>
      </c>
      <c r="BS111" s="50" t="s">
        <v>114</v>
      </c>
      <c r="BT111" s="43"/>
      <c r="BU111" s="43" t="s">
        <v>126</v>
      </c>
      <c r="BV111" s="43" t="s">
        <v>126</v>
      </c>
      <c r="BW111" s="43" t="s">
        <v>126</v>
      </c>
      <c r="BX111" s="43" t="s">
        <v>126</v>
      </c>
      <c r="BY111" s="43" t="s">
        <v>126</v>
      </c>
      <c r="BZ111" s="43" t="s">
        <v>126</v>
      </c>
      <c r="CA111" s="43" t="s">
        <v>126</v>
      </c>
      <c r="CB111" s="56" t="s">
        <v>126</v>
      </c>
      <c r="CC111" s="43" t="s">
        <v>126</v>
      </c>
      <c r="CD111" s="47" t="s">
        <v>126</v>
      </c>
      <c r="CE111" s="47" t="s">
        <v>126</v>
      </c>
      <c r="CF111" s="43" t="s">
        <v>126</v>
      </c>
      <c r="CG111" s="47" t="s">
        <v>126</v>
      </c>
      <c r="CH111" s="47" t="s">
        <v>126</v>
      </c>
    </row>
    <row r="112" spans="2:86" ht="47.25">
      <c r="B112" s="41" t="s">
        <v>462</v>
      </c>
      <c r="C112" s="42" t="s">
        <v>465</v>
      </c>
      <c r="D112" s="43">
        <v>74013925</v>
      </c>
      <c r="E112" s="43" t="s">
        <v>466</v>
      </c>
      <c r="F112" s="43">
        <v>95619</v>
      </c>
      <c r="G112" s="43" t="s">
        <v>126</v>
      </c>
      <c r="H112" s="43" t="s">
        <v>126</v>
      </c>
      <c r="I112" s="44" t="s">
        <v>126</v>
      </c>
      <c r="J112" s="43" t="s">
        <v>467</v>
      </c>
      <c r="K112" s="43" t="s">
        <v>126</v>
      </c>
      <c r="L112" s="43" t="s">
        <v>136</v>
      </c>
      <c r="M112" s="43" t="s">
        <v>468</v>
      </c>
      <c r="N112" s="43" t="s">
        <v>115</v>
      </c>
      <c r="O112" s="43">
        <v>6</v>
      </c>
      <c r="P112" s="43">
        <v>4</v>
      </c>
      <c r="Q112" s="43">
        <v>4</v>
      </c>
      <c r="R112" s="43">
        <v>0</v>
      </c>
      <c r="S112" s="43">
        <v>2</v>
      </c>
      <c r="T112" s="43" t="s">
        <v>194</v>
      </c>
      <c r="U112" s="43" t="s">
        <v>126</v>
      </c>
      <c r="V112" s="45">
        <v>41674</v>
      </c>
      <c r="W112" s="45">
        <v>42958</v>
      </c>
      <c r="X112" s="45" t="s">
        <v>116</v>
      </c>
      <c r="Y112" s="45" t="s">
        <v>116</v>
      </c>
      <c r="Z112" s="46" t="s">
        <v>116</v>
      </c>
      <c r="AA112" s="45" t="s">
        <v>114</v>
      </c>
      <c r="AB112" s="43" t="s">
        <v>114</v>
      </c>
      <c r="AC112" s="183">
        <f t="shared" si="4"/>
        <v>1284</v>
      </c>
      <c r="AD112" s="45">
        <v>43830</v>
      </c>
      <c r="AE112" s="45" t="s">
        <v>114</v>
      </c>
      <c r="AF112" s="47" t="s">
        <v>116</v>
      </c>
      <c r="AG112" s="47" t="s">
        <v>116</v>
      </c>
      <c r="AH112" s="48" t="s">
        <v>138</v>
      </c>
      <c r="AI112" s="49" t="s">
        <v>138</v>
      </c>
      <c r="AJ112" s="47" t="s">
        <v>131</v>
      </c>
      <c r="AK112" s="47" t="s">
        <v>125</v>
      </c>
      <c r="AL112" s="47" t="s">
        <v>116</v>
      </c>
      <c r="AM112" s="47" t="s">
        <v>116</v>
      </c>
      <c r="AN112" s="47" t="s">
        <v>116</v>
      </c>
      <c r="AO112" s="50">
        <v>1596648.66</v>
      </c>
      <c r="AP112" s="51" t="s">
        <v>114</v>
      </c>
      <c r="AQ112" s="52" t="s">
        <v>116</v>
      </c>
      <c r="AR112" s="187" t="str">
        <f t="shared" si="5"/>
        <v>N/A</v>
      </c>
      <c r="AS112" s="50"/>
      <c r="AT112" s="50"/>
      <c r="AU112" s="53"/>
      <c r="AV112" s="53"/>
      <c r="AW112" s="53"/>
      <c r="AX112" s="53"/>
      <c r="AY112" s="53" t="s">
        <v>116</v>
      </c>
      <c r="AZ112" s="54" t="s">
        <v>116</v>
      </c>
      <c r="BA112" s="47" t="s">
        <v>118</v>
      </c>
      <c r="BB112" s="47" t="s">
        <v>118</v>
      </c>
      <c r="BC112" s="53">
        <v>0</v>
      </c>
      <c r="BD112" s="47"/>
      <c r="BE112" s="47"/>
      <c r="BF112" s="47"/>
      <c r="BG112" s="47" t="s">
        <v>139</v>
      </c>
      <c r="BH112" s="50" t="s">
        <v>118</v>
      </c>
      <c r="BI112" s="55" t="s">
        <v>118</v>
      </c>
      <c r="BJ112" s="50" t="s">
        <v>114</v>
      </c>
      <c r="BK112" s="47"/>
      <c r="BL112" s="47"/>
      <c r="BM112" s="47"/>
      <c r="BN112" s="43"/>
      <c r="BO112" s="43" t="s">
        <v>115</v>
      </c>
      <c r="BP112" s="50" t="s">
        <v>114</v>
      </c>
      <c r="BQ112" s="43" t="s">
        <v>114</v>
      </c>
      <c r="BR112" s="188" t="str">
        <f t="shared" si="3"/>
        <v>N/A</v>
      </c>
      <c r="BS112" s="50" t="s">
        <v>114</v>
      </c>
      <c r="BT112" s="43"/>
      <c r="BU112" s="43" t="s">
        <v>115</v>
      </c>
      <c r="BV112" s="43" t="s">
        <v>115</v>
      </c>
      <c r="BW112" s="43" t="s">
        <v>126</v>
      </c>
      <c r="BX112" s="43" t="s">
        <v>125</v>
      </c>
      <c r="BY112" s="43" t="s">
        <v>115</v>
      </c>
      <c r="BZ112" s="43" t="s">
        <v>126</v>
      </c>
      <c r="CA112" s="43" t="s">
        <v>126</v>
      </c>
      <c r="CB112" s="56" t="s">
        <v>126</v>
      </c>
      <c r="CC112" s="43" t="s">
        <v>116</v>
      </c>
      <c r="CD112" s="47" t="s">
        <v>116</v>
      </c>
      <c r="CE112" s="47" t="s">
        <v>116</v>
      </c>
      <c r="CF112" s="43" t="s">
        <v>116</v>
      </c>
      <c r="CG112" s="47" t="s">
        <v>116</v>
      </c>
      <c r="CH112" s="47" t="s">
        <v>116</v>
      </c>
    </row>
    <row r="113" spans="2:86" ht="47.25">
      <c r="B113" s="41" t="s">
        <v>462</v>
      </c>
      <c r="C113" s="42" t="s">
        <v>469</v>
      </c>
      <c r="D113" s="43">
        <v>31066255</v>
      </c>
      <c r="E113" s="43" t="s">
        <v>470</v>
      </c>
      <c r="F113" s="43">
        <v>95619</v>
      </c>
      <c r="G113" s="43" t="s">
        <v>126</v>
      </c>
      <c r="H113" s="43" t="s">
        <v>126</v>
      </c>
      <c r="I113" s="44" t="s">
        <v>126</v>
      </c>
      <c r="J113" s="43" t="s">
        <v>471</v>
      </c>
      <c r="K113" s="43" t="s">
        <v>126</v>
      </c>
      <c r="L113" s="43" t="s">
        <v>136</v>
      </c>
      <c r="M113" s="43" t="s">
        <v>468</v>
      </c>
      <c r="N113" s="43" t="s">
        <v>115</v>
      </c>
      <c r="O113" s="43">
        <v>6</v>
      </c>
      <c r="P113" s="43">
        <v>4</v>
      </c>
      <c r="Q113" s="43">
        <v>4</v>
      </c>
      <c r="R113" s="43">
        <v>0</v>
      </c>
      <c r="S113" s="43">
        <v>2</v>
      </c>
      <c r="T113" s="43" t="s">
        <v>194</v>
      </c>
      <c r="U113" s="43" t="s">
        <v>126</v>
      </c>
      <c r="V113" s="45">
        <v>41674</v>
      </c>
      <c r="W113" s="45">
        <v>42550</v>
      </c>
      <c r="X113" s="45" t="s">
        <v>116</v>
      </c>
      <c r="Y113" s="45" t="s">
        <v>116</v>
      </c>
      <c r="Z113" s="46" t="s">
        <v>116</v>
      </c>
      <c r="AA113" s="45" t="s">
        <v>114</v>
      </c>
      <c r="AB113" s="43" t="s">
        <v>114</v>
      </c>
      <c r="AC113" s="183">
        <f t="shared" si="4"/>
        <v>876</v>
      </c>
      <c r="AD113" s="45">
        <v>43868</v>
      </c>
      <c r="AE113" s="45" t="s">
        <v>114</v>
      </c>
      <c r="AF113" s="47" t="s">
        <v>116</v>
      </c>
      <c r="AG113" s="47" t="s">
        <v>116</v>
      </c>
      <c r="AH113" s="48" t="s">
        <v>138</v>
      </c>
      <c r="AI113" s="49" t="s">
        <v>138</v>
      </c>
      <c r="AJ113" s="47" t="s">
        <v>148</v>
      </c>
      <c r="AK113" s="47" t="s">
        <v>125</v>
      </c>
      <c r="AL113" s="47" t="s">
        <v>116</v>
      </c>
      <c r="AM113" s="47" t="s">
        <v>116</v>
      </c>
      <c r="AN113" s="47" t="s">
        <v>116</v>
      </c>
      <c r="AO113" s="50">
        <v>4004400.44</v>
      </c>
      <c r="AP113" s="51" t="s">
        <v>114</v>
      </c>
      <c r="AQ113" s="52" t="s">
        <v>116</v>
      </c>
      <c r="AR113" s="187" t="str">
        <f t="shared" si="5"/>
        <v>N/A</v>
      </c>
      <c r="AS113" s="50"/>
      <c r="AT113" s="50"/>
      <c r="AU113" s="53"/>
      <c r="AV113" s="53"/>
      <c r="AW113" s="53"/>
      <c r="AX113" s="53"/>
      <c r="AY113" s="53" t="s">
        <v>116</v>
      </c>
      <c r="AZ113" s="54" t="s">
        <v>116</v>
      </c>
      <c r="BA113" s="47" t="s">
        <v>118</v>
      </c>
      <c r="BB113" s="47" t="s">
        <v>118</v>
      </c>
      <c r="BC113" s="53">
        <v>0</v>
      </c>
      <c r="BD113" s="47"/>
      <c r="BE113" s="47"/>
      <c r="BF113" s="47"/>
      <c r="BG113" s="47" t="s">
        <v>139</v>
      </c>
      <c r="BH113" s="50" t="s">
        <v>118</v>
      </c>
      <c r="BI113" s="55" t="s">
        <v>118</v>
      </c>
      <c r="BJ113" s="50" t="s">
        <v>114</v>
      </c>
      <c r="BK113" s="47"/>
      <c r="BL113" s="47"/>
      <c r="BM113" s="47"/>
      <c r="BN113" s="43"/>
      <c r="BO113" s="43" t="s">
        <v>115</v>
      </c>
      <c r="BP113" s="50" t="s">
        <v>114</v>
      </c>
      <c r="BQ113" s="43" t="s">
        <v>114</v>
      </c>
      <c r="BR113" s="188" t="str">
        <f t="shared" si="3"/>
        <v>N/A</v>
      </c>
      <c r="BS113" s="50" t="s">
        <v>114</v>
      </c>
      <c r="BT113" s="43"/>
      <c r="BU113" s="43" t="s">
        <v>115</v>
      </c>
      <c r="BV113" s="43" t="s">
        <v>115</v>
      </c>
      <c r="BW113" s="43" t="s">
        <v>126</v>
      </c>
      <c r="BX113" s="43" t="s">
        <v>125</v>
      </c>
      <c r="BY113" s="43" t="s">
        <v>115</v>
      </c>
      <c r="BZ113" s="43" t="s">
        <v>125</v>
      </c>
      <c r="CA113" s="43" t="s">
        <v>126</v>
      </c>
      <c r="CB113" s="56" t="s">
        <v>472</v>
      </c>
      <c r="CC113" s="43" t="s">
        <v>116</v>
      </c>
      <c r="CD113" s="47" t="s">
        <v>116</v>
      </c>
      <c r="CE113" s="47" t="s">
        <v>116</v>
      </c>
      <c r="CF113" s="43" t="s">
        <v>116</v>
      </c>
      <c r="CG113" s="47" t="s">
        <v>116</v>
      </c>
      <c r="CH113" s="47" t="s">
        <v>116</v>
      </c>
    </row>
    <row r="114" spans="2:86" ht="47.25">
      <c r="B114" s="41" t="s">
        <v>462</v>
      </c>
      <c r="C114" s="42" t="s">
        <v>473</v>
      </c>
      <c r="D114" s="43">
        <v>74010582</v>
      </c>
      <c r="E114" s="43" t="s">
        <v>474</v>
      </c>
      <c r="F114" s="43">
        <v>95667</v>
      </c>
      <c r="G114" s="43" t="s">
        <v>126</v>
      </c>
      <c r="H114" s="43" t="s">
        <v>126</v>
      </c>
      <c r="I114" s="44" t="s">
        <v>126</v>
      </c>
      <c r="J114" s="43" t="s">
        <v>475</v>
      </c>
      <c r="K114" s="43" t="s">
        <v>126</v>
      </c>
      <c r="L114" s="43" t="s">
        <v>136</v>
      </c>
      <c r="M114" s="43" t="s">
        <v>476</v>
      </c>
      <c r="N114" s="43" t="s">
        <v>115</v>
      </c>
      <c r="O114" s="43">
        <v>6</v>
      </c>
      <c r="P114" s="43">
        <v>4</v>
      </c>
      <c r="Q114" s="43">
        <v>4</v>
      </c>
      <c r="R114" s="43">
        <v>0</v>
      </c>
      <c r="S114" s="43">
        <v>2</v>
      </c>
      <c r="T114" s="43" t="s">
        <v>194</v>
      </c>
      <c r="U114" s="43" t="s">
        <v>126</v>
      </c>
      <c r="V114" s="45">
        <v>42717</v>
      </c>
      <c r="W114" s="45">
        <v>42870</v>
      </c>
      <c r="X114" s="45" t="s">
        <v>116</v>
      </c>
      <c r="Y114" s="45" t="s">
        <v>116</v>
      </c>
      <c r="Z114" s="46" t="s">
        <v>116</v>
      </c>
      <c r="AA114" s="45" t="s">
        <v>114</v>
      </c>
      <c r="AB114" s="43" t="s">
        <v>114</v>
      </c>
      <c r="AC114" s="183">
        <f t="shared" si="4"/>
        <v>153</v>
      </c>
      <c r="AD114" s="45">
        <v>43738</v>
      </c>
      <c r="AE114" s="45" t="s">
        <v>114</v>
      </c>
      <c r="AF114" s="47" t="s">
        <v>116</v>
      </c>
      <c r="AG114" s="47" t="s">
        <v>116</v>
      </c>
      <c r="AH114" s="48" t="s">
        <v>138</v>
      </c>
      <c r="AI114" s="49" t="s">
        <v>138</v>
      </c>
      <c r="AJ114" s="47" t="s">
        <v>148</v>
      </c>
      <c r="AK114" s="47" t="s">
        <v>126</v>
      </c>
      <c r="AL114" s="47" t="s">
        <v>116</v>
      </c>
      <c r="AM114" s="47" t="s">
        <v>116</v>
      </c>
      <c r="AN114" s="47" t="s">
        <v>116</v>
      </c>
      <c r="AO114" s="50">
        <v>2062356.41</v>
      </c>
      <c r="AP114" s="51" t="s">
        <v>114</v>
      </c>
      <c r="AQ114" s="52" t="s">
        <v>116</v>
      </c>
      <c r="AR114" s="187" t="str">
        <f t="shared" si="5"/>
        <v>N/A</v>
      </c>
      <c r="AS114" s="50"/>
      <c r="AT114" s="50"/>
      <c r="AU114" s="53"/>
      <c r="AV114" s="53"/>
      <c r="AW114" s="53"/>
      <c r="AX114" s="53"/>
      <c r="AY114" s="53" t="s">
        <v>116</v>
      </c>
      <c r="AZ114" s="54" t="s">
        <v>116</v>
      </c>
      <c r="BA114" s="47" t="s">
        <v>118</v>
      </c>
      <c r="BB114" s="47" t="s">
        <v>118</v>
      </c>
      <c r="BC114" s="53">
        <v>0</v>
      </c>
      <c r="BD114" s="47"/>
      <c r="BE114" s="47"/>
      <c r="BF114" s="47"/>
      <c r="BG114" s="47" t="s">
        <v>139</v>
      </c>
      <c r="BH114" s="50" t="s">
        <v>118</v>
      </c>
      <c r="BI114" s="55" t="s">
        <v>118</v>
      </c>
      <c r="BJ114" s="50" t="s">
        <v>114</v>
      </c>
      <c r="BK114" s="47"/>
      <c r="BL114" s="47"/>
      <c r="BM114" s="47"/>
      <c r="BN114" s="43"/>
      <c r="BO114" s="43" t="s">
        <v>115</v>
      </c>
      <c r="BP114" s="50" t="s">
        <v>114</v>
      </c>
      <c r="BQ114" s="43" t="s">
        <v>114</v>
      </c>
      <c r="BR114" s="188" t="str">
        <f t="shared" si="3"/>
        <v>N/A</v>
      </c>
      <c r="BS114" s="50" t="s">
        <v>114</v>
      </c>
      <c r="BT114" s="43"/>
      <c r="BU114" s="43" t="s">
        <v>115</v>
      </c>
      <c r="BV114" s="43" t="s">
        <v>115</v>
      </c>
      <c r="BW114" s="43" t="s">
        <v>125</v>
      </c>
      <c r="BX114" s="43" t="s">
        <v>126</v>
      </c>
      <c r="BY114" s="43" t="s">
        <v>115</v>
      </c>
      <c r="BZ114" s="43" t="s">
        <v>126</v>
      </c>
      <c r="CA114" s="43" t="s">
        <v>126</v>
      </c>
      <c r="CB114" s="56" t="s">
        <v>126</v>
      </c>
      <c r="CC114" s="43" t="s">
        <v>116</v>
      </c>
      <c r="CD114" s="47" t="s">
        <v>116</v>
      </c>
      <c r="CE114" s="47" t="s">
        <v>116</v>
      </c>
      <c r="CF114" s="43" t="s">
        <v>116</v>
      </c>
      <c r="CG114" s="47" t="s">
        <v>116</v>
      </c>
      <c r="CH114" s="47" t="s">
        <v>116</v>
      </c>
    </row>
    <row r="115" spans="2:86" ht="47.25">
      <c r="B115" s="41" t="s">
        <v>462</v>
      </c>
      <c r="C115" s="42" t="s">
        <v>477</v>
      </c>
      <c r="D115" s="43">
        <v>35047931</v>
      </c>
      <c r="E115" s="43" t="s">
        <v>478</v>
      </c>
      <c r="F115" s="43">
        <v>95667</v>
      </c>
      <c r="G115" s="43">
        <v>6017031502</v>
      </c>
      <c r="H115" s="43" t="s">
        <v>115</v>
      </c>
      <c r="I115" s="44">
        <v>0.13148731553639528</v>
      </c>
      <c r="J115" s="43" t="s">
        <v>479</v>
      </c>
      <c r="K115" s="43" t="s">
        <v>123</v>
      </c>
      <c r="L115" s="43" t="s">
        <v>136</v>
      </c>
      <c r="M115" s="43" t="s">
        <v>480</v>
      </c>
      <c r="N115" s="43" t="s">
        <v>115</v>
      </c>
      <c r="O115" s="43">
        <v>6</v>
      </c>
      <c r="P115" s="43">
        <v>4</v>
      </c>
      <c r="Q115" s="43">
        <v>4</v>
      </c>
      <c r="R115" s="43">
        <v>0</v>
      </c>
      <c r="S115" s="43">
        <v>2</v>
      </c>
      <c r="T115" s="43" t="s">
        <v>194</v>
      </c>
      <c r="U115" s="43" t="s">
        <v>115</v>
      </c>
      <c r="V115" s="45">
        <v>43228</v>
      </c>
      <c r="W115" s="45">
        <v>43298</v>
      </c>
      <c r="X115" s="45" t="s">
        <v>116</v>
      </c>
      <c r="Y115" s="45" t="s">
        <v>116</v>
      </c>
      <c r="Z115" s="46" t="s">
        <v>116</v>
      </c>
      <c r="AA115" s="45" t="s">
        <v>114</v>
      </c>
      <c r="AB115" s="43" t="s">
        <v>114</v>
      </c>
      <c r="AC115" s="183">
        <f t="shared" si="4"/>
        <v>70</v>
      </c>
      <c r="AD115" s="45">
        <v>43830</v>
      </c>
      <c r="AE115" s="45" t="s">
        <v>114</v>
      </c>
      <c r="AF115" s="47">
        <v>0</v>
      </c>
      <c r="AG115" s="47">
        <v>0</v>
      </c>
      <c r="AH115" s="48" t="s">
        <v>138</v>
      </c>
      <c r="AI115" s="49" t="s">
        <v>138</v>
      </c>
      <c r="AJ115" s="47" t="s">
        <v>148</v>
      </c>
      <c r="AK115" s="47" t="s">
        <v>126</v>
      </c>
      <c r="AL115" s="47" t="s">
        <v>116</v>
      </c>
      <c r="AM115" s="47" t="s">
        <v>116</v>
      </c>
      <c r="AN115" s="47" t="s">
        <v>116</v>
      </c>
      <c r="AO115" s="50">
        <v>4055226.41</v>
      </c>
      <c r="AP115" s="51" t="s">
        <v>114</v>
      </c>
      <c r="AQ115" s="52" t="s">
        <v>116</v>
      </c>
      <c r="AR115" s="187" t="str">
        <f t="shared" si="5"/>
        <v>N/A</v>
      </c>
      <c r="AS115" s="50"/>
      <c r="AT115" s="50"/>
      <c r="AU115" s="53"/>
      <c r="AV115" s="53"/>
      <c r="AW115" s="53"/>
      <c r="AX115" s="53"/>
      <c r="AY115" s="53" t="s">
        <v>116</v>
      </c>
      <c r="AZ115" s="54" t="s">
        <v>116</v>
      </c>
      <c r="BA115" s="47"/>
      <c r="BB115" s="47"/>
      <c r="BC115" s="53"/>
      <c r="BD115" s="47"/>
      <c r="BE115" s="47"/>
      <c r="BF115" s="47"/>
      <c r="BG115" s="47" t="s">
        <v>165</v>
      </c>
      <c r="BH115" s="50"/>
      <c r="BI115" s="55"/>
      <c r="BJ115" s="50" t="s">
        <v>114</v>
      </c>
      <c r="BK115" s="47"/>
      <c r="BL115" s="47"/>
      <c r="BM115" s="47"/>
      <c r="BN115" s="43"/>
      <c r="BO115" s="43" t="s">
        <v>115</v>
      </c>
      <c r="BP115" s="50" t="s">
        <v>114</v>
      </c>
      <c r="BQ115" s="43" t="s">
        <v>114</v>
      </c>
      <c r="BR115" s="188" t="str">
        <f t="shared" si="3"/>
        <v>N/A</v>
      </c>
      <c r="BS115" s="50" t="s">
        <v>114</v>
      </c>
      <c r="BT115" s="43"/>
      <c r="BU115" s="43" t="s">
        <v>115</v>
      </c>
      <c r="BV115" s="43" t="s">
        <v>115</v>
      </c>
      <c r="BW115" s="43" t="s">
        <v>115</v>
      </c>
      <c r="BX115" s="43" t="s">
        <v>115</v>
      </c>
      <c r="BY115" s="43" t="s">
        <v>125</v>
      </c>
      <c r="BZ115" s="43" t="s">
        <v>115</v>
      </c>
      <c r="CA115" s="43" t="s">
        <v>115</v>
      </c>
      <c r="CB115" s="56" t="s">
        <v>166</v>
      </c>
      <c r="CC115" s="43" t="s">
        <v>123</v>
      </c>
      <c r="CD115" s="47" t="s">
        <v>114</v>
      </c>
      <c r="CE115" s="47" t="s">
        <v>114</v>
      </c>
      <c r="CF115" s="43" t="s">
        <v>115</v>
      </c>
      <c r="CG115" s="47" t="s">
        <v>114</v>
      </c>
      <c r="CH115" s="47" t="s">
        <v>114</v>
      </c>
    </row>
    <row r="116" spans="2:86" ht="15.75">
      <c r="B116" s="41" t="s">
        <v>481</v>
      </c>
      <c r="C116" s="42" t="s">
        <v>482</v>
      </c>
      <c r="D116" s="43">
        <v>30547671</v>
      </c>
      <c r="E116" s="43" t="s">
        <v>483</v>
      </c>
      <c r="F116" s="43">
        <v>95667</v>
      </c>
      <c r="G116" s="43">
        <v>6017031200</v>
      </c>
      <c r="H116" s="43" t="s">
        <v>115</v>
      </c>
      <c r="I116" s="44">
        <v>8.6269978817639134E-2</v>
      </c>
      <c r="J116" s="43" t="s">
        <v>483</v>
      </c>
      <c r="K116" s="43" t="s">
        <v>155</v>
      </c>
      <c r="L116" s="43" t="s">
        <v>116</v>
      </c>
      <c r="M116" s="43" t="s">
        <v>116</v>
      </c>
      <c r="N116" s="43" t="s">
        <v>125</v>
      </c>
      <c r="O116" s="43">
        <v>6</v>
      </c>
      <c r="P116" s="43">
        <v>4</v>
      </c>
      <c r="Q116" s="43">
        <v>4</v>
      </c>
      <c r="R116" s="43">
        <v>0</v>
      </c>
      <c r="S116" s="43">
        <v>2</v>
      </c>
      <c r="T116" s="43" t="s">
        <v>126</v>
      </c>
      <c r="U116" s="43" t="s">
        <v>115</v>
      </c>
      <c r="V116" s="45">
        <v>37919</v>
      </c>
      <c r="W116" s="45">
        <v>39098</v>
      </c>
      <c r="X116" s="45">
        <v>39533</v>
      </c>
      <c r="Y116" s="45">
        <v>39739</v>
      </c>
      <c r="Z116" s="46">
        <v>2014</v>
      </c>
      <c r="AA116" s="45">
        <v>42019</v>
      </c>
      <c r="AB116" s="43" t="s">
        <v>114</v>
      </c>
      <c r="AC116" s="183">
        <f t="shared" si="4"/>
        <v>1179</v>
      </c>
      <c r="AD116" s="45" t="s">
        <v>114</v>
      </c>
      <c r="AE116" s="45" t="s">
        <v>114</v>
      </c>
      <c r="AF116" s="47" t="s">
        <v>127</v>
      </c>
      <c r="AG116" s="47" t="s">
        <v>127</v>
      </c>
      <c r="AH116" s="48">
        <v>0.84</v>
      </c>
      <c r="AI116" s="49">
        <v>3009.6</v>
      </c>
      <c r="AJ116" s="47" t="s">
        <v>126</v>
      </c>
      <c r="AK116" s="47" t="s">
        <v>126</v>
      </c>
      <c r="AL116" s="47" t="s">
        <v>127</v>
      </c>
      <c r="AM116" s="47" t="s">
        <v>127</v>
      </c>
      <c r="AN116" s="47" t="s">
        <v>127</v>
      </c>
      <c r="AO116" s="50" t="s">
        <v>114</v>
      </c>
      <c r="AP116" s="51">
        <v>1993373.79</v>
      </c>
      <c r="AQ116" s="52">
        <v>1.0830822855575468</v>
      </c>
      <c r="AR116" s="187">
        <f t="shared" si="5"/>
        <v>2158987.8404437094</v>
      </c>
      <c r="AS116" s="50"/>
      <c r="AT116" s="50"/>
      <c r="AU116" s="53"/>
      <c r="AV116" s="53"/>
      <c r="AW116" s="53"/>
      <c r="AX116" s="53"/>
      <c r="AY116" s="53" t="s">
        <v>127</v>
      </c>
      <c r="AZ116" s="54" t="s">
        <v>127</v>
      </c>
      <c r="BA116" s="47" t="s">
        <v>118</v>
      </c>
      <c r="BB116" s="47" t="s">
        <v>118</v>
      </c>
      <c r="BC116" s="53">
        <v>0</v>
      </c>
      <c r="BD116" s="47"/>
      <c r="BE116" s="47"/>
      <c r="BF116" s="47"/>
      <c r="BG116" s="47" t="s">
        <v>126</v>
      </c>
      <c r="BH116" s="50" t="s">
        <v>118</v>
      </c>
      <c r="BI116" s="55" t="s">
        <v>118</v>
      </c>
      <c r="BJ116" s="50">
        <v>1993373.79</v>
      </c>
      <c r="BK116" s="47"/>
      <c r="BL116" s="47"/>
      <c r="BM116" s="47"/>
      <c r="BN116" s="43"/>
      <c r="BO116" s="43" t="s">
        <v>115</v>
      </c>
      <c r="BP116" s="50" t="s">
        <v>114</v>
      </c>
      <c r="BQ116" s="43" t="s">
        <v>114</v>
      </c>
      <c r="BR116" s="188" t="str">
        <f t="shared" si="3"/>
        <v>N/A</v>
      </c>
      <c r="BS116" s="50" t="s">
        <v>114</v>
      </c>
      <c r="BT116" s="43"/>
      <c r="BU116" s="43" t="s">
        <v>126</v>
      </c>
      <c r="BV116" s="43" t="s">
        <v>126</v>
      </c>
      <c r="BW116" s="43" t="s">
        <v>126</v>
      </c>
      <c r="BX116" s="43" t="s">
        <v>126</v>
      </c>
      <c r="BY116" s="43" t="s">
        <v>126</v>
      </c>
      <c r="BZ116" s="43" t="s">
        <v>126</v>
      </c>
      <c r="CA116" s="43" t="s">
        <v>126</v>
      </c>
      <c r="CB116" s="56" t="s">
        <v>126</v>
      </c>
      <c r="CC116" s="43" t="s">
        <v>126</v>
      </c>
      <c r="CD116" s="47" t="s">
        <v>126</v>
      </c>
      <c r="CE116" s="47" t="s">
        <v>126</v>
      </c>
      <c r="CF116" s="43" t="s">
        <v>126</v>
      </c>
      <c r="CG116" s="47" t="s">
        <v>126</v>
      </c>
      <c r="CH116" s="47" t="s">
        <v>126</v>
      </c>
    </row>
    <row r="117" spans="2:86" ht="15.75">
      <c r="B117" s="58" t="s">
        <v>484</v>
      </c>
      <c r="C117" s="59"/>
      <c r="D117" s="43"/>
      <c r="E117" s="43"/>
      <c r="F117" s="43"/>
      <c r="G117" s="43"/>
      <c r="H117" s="43"/>
      <c r="I117" s="44"/>
      <c r="J117" s="43"/>
      <c r="K117" s="43"/>
      <c r="L117" s="43"/>
      <c r="M117" s="43"/>
      <c r="N117" s="43"/>
      <c r="O117" s="43"/>
      <c r="P117" s="43"/>
      <c r="Q117" s="43"/>
      <c r="R117" s="43"/>
      <c r="S117" s="43"/>
      <c r="T117" s="43"/>
      <c r="U117" s="43"/>
      <c r="V117" s="45"/>
      <c r="W117" s="45"/>
      <c r="X117" s="45"/>
      <c r="Y117" s="45"/>
      <c r="Z117" s="46"/>
      <c r="AA117" s="45"/>
      <c r="AB117" s="43"/>
      <c r="AC117" s="183"/>
      <c r="AD117" s="45"/>
      <c r="AE117" s="45"/>
      <c r="AF117" s="47"/>
      <c r="AG117" s="47"/>
      <c r="AH117" s="48"/>
      <c r="AI117" s="49"/>
      <c r="AJ117" s="47"/>
      <c r="AK117" s="47"/>
      <c r="AL117" s="47"/>
      <c r="AM117" s="47"/>
      <c r="AN117" s="47"/>
      <c r="AO117" s="50"/>
      <c r="AP117" s="51"/>
      <c r="AQ117" s="52"/>
      <c r="AR117" s="187">
        <f t="shared" si="5"/>
        <v>0</v>
      </c>
      <c r="AS117" s="50"/>
      <c r="AT117" s="50"/>
      <c r="AU117" s="53"/>
      <c r="AV117" s="53"/>
      <c r="AW117" s="53"/>
      <c r="AX117" s="53"/>
      <c r="AY117" s="53"/>
      <c r="AZ117" s="54"/>
      <c r="BA117" s="47"/>
      <c r="BB117" s="47"/>
      <c r="BC117" s="47"/>
      <c r="BD117" s="47"/>
      <c r="BE117" s="47"/>
      <c r="BF117" s="47"/>
      <c r="BG117" s="47"/>
      <c r="BH117" s="50"/>
      <c r="BI117" s="55"/>
      <c r="BJ117" s="50"/>
      <c r="BK117" s="47"/>
      <c r="BL117" s="47"/>
      <c r="BM117" s="47"/>
      <c r="BN117" s="43"/>
      <c r="BO117" s="43"/>
      <c r="BP117" s="50"/>
      <c r="BQ117" s="43"/>
      <c r="BR117" s="188"/>
      <c r="BS117" s="50"/>
      <c r="BT117" s="43"/>
      <c r="BU117" s="43"/>
      <c r="BV117" s="43"/>
      <c r="BW117" s="43"/>
      <c r="BX117" s="43"/>
      <c r="BY117" s="43"/>
      <c r="BZ117" s="43"/>
      <c r="CA117" s="43"/>
      <c r="CB117" s="56"/>
      <c r="CC117" s="43"/>
      <c r="CD117" s="47"/>
      <c r="CE117" s="47"/>
      <c r="CF117" s="43"/>
      <c r="CG117" s="47"/>
      <c r="CH117" s="47"/>
    </row>
    <row r="118" spans="2:86" ht="15.75">
      <c r="B118" s="60" t="s">
        <v>485</v>
      </c>
      <c r="C118" s="61"/>
      <c r="D118" s="61"/>
      <c r="E118" s="61"/>
      <c r="F118" s="61"/>
      <c r="G118" s="61"/>
      <c r="H118" s="61"/>
      <c r="I118" s="62"/>
      <c r="J118" s="61"/>
      <c r="K118" s="61"/>
      <c r="L118" s="63"/>
      <c r="M118" s="63"/>
      <c r="N118" s="43"/>
      <c r="O118" s="61"/>
      <c r="P118" s="61"/>
      <c r="Q118" s="61"/>
      <c r="R118" s="61"/>
      <c r="S118" s="61"/>
      <c r="T118" s="43"/>
      <c r="U118" s="61"/>
      <c r="V118" s="45"/>
      <c r="W118" s="45"/>
      <c r="X118" s="45"/>
      <c r="Y118" s="45"/>
      <c r="Z118" s="46"/>
      <c r="AA118" s="64"/>
      <c r="AB118" s="43"/>
      <c r="AC118" s="184"/>
      <c r="AD118" s="45"/>
      <c r="AE118" s="45"/>
      <c r="AF118" s="47"/>
      <c r="AG118" s="47"/>
      <c r="AH118" s="48"/>
      <c r="AI118" s="49"/>
      <c r="AJ118" s="47"/>
      <c r="AK118" s="65"/>
      <c r="AL118" s="47"/>
      <c r="AM118" s="47"/>
      <c r="AN118" s="47"/>
      <c r="AO118" s="50"/>
      <c r="AP118" s="66"/>
      <c r="AQ118" s="52"/>
      <c r="AR118" s="187">
        <f t="shared" si="5"/>
        <v>0</v>
      </c>
      <c r="AS118" s="65"/>
      <c r="AT118" s="65"/>
      <c r="AU118" s="53"/>
      <c r="AV118" s="53"/>
      <c r="AW118" s="53"/>
      <c r="AX118" s="53"/>
      <c r="AY118" s="53"/>
      <c r="AZ118" s="54"/>
      <c r="BA118" s="47"/>
      <c r="BB118" s="47"/>
      <c r="BC118" s="65"/>
      <c r="BD118" s="65"/>
      <c r="BE118" s="65"/>
      <c r="BF118" s="65"/>
      <c r="BG118" s="47"/>
      <c r="BH118" s="67"/>
      <c r="BI118" s="68"/>
      <c r="BJ118" s="65"/>
      <c r="BK118" s="65"/>
      <c r="BL118" s="65"/>
      <c r="BM118" s="65"/>
      <c r="BN118" s="65"/>
      <c r="BO118" s="43"/>
      <c r="BP118" s="50"/>
      <c r="BQ118" s="43"/>
      <c r="BR118" s="188"/>
      <c r="BS118" s="50"/>
      <c r="BT118" s="65"/>
      <c r="BU118" s="65"/>
      <c r="BV118" s="65"/>
      <c r="BW118" s="65"/>
      <c r="BX118" s="65"/>
      <c r="BY118" s="65"/>
      <c r="BZ118" s="65"/>
      <c r="CA118" s="65"/>
      <c r="CB118" s="69"/>
      <c r="CC118" s="70"/>
      <c r="CD118" s="70"/>
      <c r="CE118" s="70"/>
      <c r="CF118" s="70"/>
      <c r="CG118" s="70"/>
      <c r="CH118" s="70"/>
    </row>
    <row r="119" spans="2:86" ht="15.75">
      <c r="B119" s="41" t="s">
        <v>486</v>
      </c>
      <c r="C119" s="42" t="s">
        <v>487</v>
      </c>
      <c r="D119" s="43">
        <v>30403106</v>
      </c>
      <c r="E119" s="43" t="s">
        <v>488</v>
      </c>
      <c r="F119" s="43">
        <v>93612</v>
      </c>
      <c r="G119" s="43">
        <v>6019005701</v>
      </c>
      <c r="H119" s="43" t="s">
        <v>115</v>
      </c>
      <c r="I119" s="44">
        <v>0.15958885582905058</v>
      </c>
      <c r="J119" s="43" t="s">
        <v>488</v>
      </c>
      <c r="K119" s="43" t="s">
        <v>123</v>
      </c>
      <c r="L119" s="43" t="s">
        <v>116</v>
      </c>
      <c r="M119" s="43" t="s">
        <v>116</v>
      </c>
      <c r="N119" s="43" t="s">
        <v>125</v>
      </c>
      <c r="O119" s="43">
        <v>47</v>
      </c>
      <c r="P119" s="43">
        <v>9</v>
      </c>
      <c r="Q119" s="43">
        <v>9</v>
      </c>
      <c r="R119" s="43">
        <v>0</v>
      </c>
      <c r="S119" s="43">
        <v>31</v>
      </c>
      <c r="T119" s="43" t="s">
        <v>130</v>
      </c>
      <c r="U119" s="43" t="s">
        <v>115</v>
      </c>
      <c r="V119" s="45">
        <v>38034</v>
      </c>
      <c r="W119" s="45">
        <v>38398</v>
      </c>
      <c r="X119" s="45">
        <v>38875</v>
      </c>
      <c r="Y119" s="45">
        <v>39090</v>
      </c>
      <c r="Z119" s="46">
        <v>2009</v>
      </c>
      <c r="AA119" s="45">
        <v>40253</v>
      </c>
      <c r="AB119" s="43" t="s">
        <v>114</v>
      </c>
      <c r="AC119" s="183">
        <f t="shared" si="4"/>
        <v>364</v>
      </c>
      <c r="AD119" s="45" t="s">
        <v>114</v>
      </c>
      <c r="AE119" s="45" t="s">
        <v>114</v>
      </c>
      <c r="AF119" s="47">
        <v>18</v>
      </c>
      <c r="AG119" s="47">
        <v>4</v>
      </c>
      <c r="AH119" s="48">
        <v>0.89</v>
      </c>
      <c r="AI119" s="49">
        <v>3220.7999999999997</v>
      </c>
      <c r="AJ119" s="47" t="s">
        <v>131</v>
      </c>
      <c r="AK119" s="47" t="s">
        <v>125</v>
      </c>
      <c r="AL119" s="47" t="s">
        <v>127</v>
      </c>
      <c r="AM119" s="47" t="s">
        <v>127</v>
      </c>
      <c r="AN119" s="47" t="s">
        <v>127</v>
      </c>
      <c r="AO119" s="50" t="s">
        <v>114</v>
      </c>
      <c r="AP119" s="51">
        <v>1123323.6499999999</v>
      </c>
      <c r="AQ119" s="52">
        <v>1.2296786871474858</v>
      </c>
      <c r="AR119" s="187">
        <f t="shared" si="5"/>
        <v>1381327.1511737218</v>
      </c>
      <c r="AS119" s="50"/>
      <c r="AT119" s="50"/>
      <c r="AU119" s="53"/>
      <c r="AV119" s="53"/>
      <c r="AW119" s="53"/>
      <c r="AX119" s="53"/>
      <c r="AY119" s="53">
        <v>8209</v>
      </c>
      <c r="AZ119" s="54" t="s">
        <v>126</v>
      </c>
      <c r="BA119" s="47" t="s">
        <v>118</v>
      </c>
      <c r="BB119" s="47" t="s">
        <v>118</v>
      </c>
      <c r="BC119" s="53">
        <v>0</v>
      </c>
      <c r="BD119" s="47"/>
      <c r="BE119" s="47"/>
      <c r="BF119" s="47"/>
      <c r="BG119" s="47" t="s">
        <v>489</v>
      </c>
      <c r="BH119" s="50" t="s">
        <v>118</v>
      </c>
      <c r="BI119" s="55" t="s">
        <v>118</v>
      </c>
      <c r="BJ119" s="50">
        <v>1123323.6499999999</v>
      </c>
      <c r="BK119" s="47"/>
      <c r="BL119" s="47"/>
      <c r="BM119" s="47"/>
      <c r="BN119" s="43"/>
      <c r="BO119" s="43" t="s">
        <v>115</v>
      </c>
      <c r="BP119" s="50" t="s">
        <v>114</v>
      </c>
      <c r="BQ119" s="43" t="s">
        <v>114</v>
      </c>
      <c r="BR119" s="188" t="str">
        <f t="shared" si="3"/>
        <v>N/A</v>
      </c>
      <c r="BS119" s="50" t="s">
        <v>114</v>
      </c>
      <c r="BT119" s="43"/>
      <c r="BU119" s="43" t="s">
        <v>126</v>
      </c>
      <c r="BV119" s="43" t="s">
        <v>126</v>
      </c>
      <c r="BW119" s="43" t="s">
        <v>126</v>
      </c>
      <c r="BX119" s="43" t="s">
        <v>126</v>
      </c>
      <c r="BY119" s="43" t="s">
        <v>126</v>
      </c>
      <c r="BZ119" s="43" t="s">
        <v>126</v>
      </c>
      <c r="CA119" s="43" t="s">
        <v>126</v>
      </c>
      <c r="CB119" s="56" t="s">
        <v>123</v>
      </c>
      <c r="CC119" s="43" t="s">
        <v>123</v>
      </c>
      <c r="CD119" s="47" t="s">
        <v>114</v>
      </c>
      <c r="CE119" s="47" t="s">
        <v>114</v>
      </c>
      <c r="CF119" s="43" t="s">
        <v>123</v>
      </c>
      <c r="CG119" s="47" t="s">
        <v>114</v>
      </c>
      <c r="CH119" s="47" t="s">
        <v>114</v>
      </c>
    </row>
    <row r="120" spans="2:86" ht="15.75">
      <c r="B120" s="41" t="s">
        <v>486</v>
      </c>
      <c r="C120" s="42" t="s">
        <v>490</v>
      </c>
      <c r="D120" s="43">
        <v>30421018</v>
      </c>
      <c r="E120" s="43" t="s">
        <v>491</v>
      </c>
      <c r="F120" s="43">
        <v>93612</v>
      </c>
      <c r="G120" s="43">
        <v>6019005602</v>
      </c>
      <c r="H120" s="43" t="s">
        <v>125</v>
      </c>
      <c r="I120" s="44">
        <v>0.24126577647704409</v>
      </c>
      <c r="J120" s="43" t="s">
        <v>491</v>
      </c>
      <c r="K120" s="43" t="s">
        <v>123</v>
      </c>
      <c r="L120" s="43" t="s">
        <v>116</v>
      </c>
      <c r="M120" s="43" t="s">
        <v>116</v>
      </c>
      <c r="N120" s="43" t="s">
        <v>125</v>
      </c>
      <c r="O120" s="43">
        <v>47</v>
      </c>
      <c r="P120" s="43">
        <v>9</v>
      </c>
      <c r="Q120" s="43">
        <v>9</v>
      </c>
      <c r="R120" s="43">
        <v>0</v>
      </c>
      <c r="S120" s="43">
        <v>31</v>
      </c>
      <c r="T120" s="43" t="s">
        <v>130</v>
      </c>
      <c r="U120" s="43" t="s">
        <v>125</v>
      </c>
      <c r="V120" s="45">
        <v>38034</v>
      </c>
      <c r="W120" s="45">
        <v>38548</v>
      </c>
      <c r="X120" s="45">
        <v>38993</v>
      </c>
      <c r="Y120" s="45">
        <v>39398</v>
      </c>
      <c r="Z120" s="46">
        <v>2009</v>
      </c>
      <c r="AA120" s="45">
        <v>40253</v>
      </c>
      <c r="AB120" s="43" t="s">
        <v>114</v>
      </c>
      <c r="AC120" s="183">
        <f t="shared" si="4"/>
        <v>514</v>
      </c>
      <c r="AD120" s="45" t="s">
        <v>114</v>
      </c>
      <c r="AE120" s="45" t="s">
        <v>114</v>
      </c>
      <c r="AF120" s="47">
        <v>23</v>
      </c>
      <c r="AG120" s="47">
        <v>10</v>
      </c>
      <c r="AH120" s="48">
        <v>1.01</v>
      </c>
      <c r="AI120" s="49">
        <v>2904.0000000000005</v>
      </c>
      <c r="AJ120" s="47" t="s">
        <v>148</v>
      </c>
      <c r="AK120" s="47" t="s">
        <v>125</v>
      </c>
      <c r="AL120" s="47" t="s">
        <v>127</v>
      </c>
      <c r="AM120" s="47" t="s">
        <v>127</v>
      </c>
      <c r="AN120" s="47" t="s">
        <v>127</v>
      </c>
      <c r="AO120" s="50" t="s">
        <v>114</v>
      </c>
      <c r="AP120" s="51">
        <v>2378715.4500000002</v>
      </c>
      <c r="AQ120" s="52">
        <v>1.2296786871474858</v>
      </c>
      <c r="AR120" s="187">
        <f t="shared" si="5"/>
        <v>2925055.6916534412</v>
      </c>
      <c r="AS120" s="50"/>
      <c r="AT120" s="50"/>
      <c r="AU120" s="53"/>
      <c r="AV120" s="53"/>
      <c r="AW120" s="53"/>
      <c r="AX120" s="53"/>
      <c r="AY120" s="53" t="s">
        <v>126</v>
      </c>
      <c r="AZ120" s="54" t="s">
        <v>126</v>
      </c>
      <c r="BA120" s="47" t="s">
        <v>118</v>
      </c>
      <c r="BB120" s="47" t="s">
        <v>118</v>
      </c>
      <c r="BC120" s="53">
        <v>0</v>
      </c>
      <c r="BD120" s="47"/>
      <c r="BE120" s="47"/>
      <c r="BF120" s="47"/>
      <c r="BG120" s="47" t="s">
        <v>492</v>
      </c>
      <c r="BH120" s="50" t="s">
        <v>118</v>
      </c>
      <c r="BI120" s="55" t="s">
        <v>118</v>
      </c>
      <c r="BJ120" s="50">
        <v>2378715.4500000002</v>
      </c>
      <c r="BK120" s="47"/>
      <c r="BL120" s="47"/>
      <c r="BM120" s="47"/>
      <c r="BN120" s="43"/>
      <c r="BO120" s="43" t="s">
        <v>115</v>
      </c>
      <c r="BP120" s="50" t="s">
        <v>114</v>
      </c>
      <c r="BQ120" s="43" t="s">
        <v>114</v>
      </c>
      <c r="BR120" s="188" t="str">
        <f t="shared" si="3"/>
        <v>N/A</v>
      </c>
      <c r="BS120" s="50" t="s">
        <v>114</v>
      </c>
      <c r="BT120" s="43"/>
      <c r="BU120" s="43" t="s">
        <v>126</v>
      </c>
      <c r="BV120" s="43" t="s">
        <v>126</v>
      </c>
      <c r="BW120" s="43" t="s">
        <v>126</v>
      </c>
      <c r="BX120" s="43" t="s">
        <v>126</v>
      </c>
      <c r="BY120" s="43" t="s">
        <v>126</v>
      </c>
      <c r="BZ120" s="43" t="s">
        <v>126</v>
      </c>
      <c r="CA120" s="43" t="s">
        <v>126</v>
      </c>
      <c r="CB120" s="56" t="s">
        <v>123</v>
      </c>
      <c r="CC120" s="43" t="s">
        <v>123</v>
      </c>
      <c r="CD120" s="47" t="s">
        <v>114</v>
      </c>
      <c r="CE120" s="47" t="s">
        <v>114</v>
      </c>
      <c r="CF120" s="43" t="s">
        <v>123</v>
      </c>
      <c r="CG120" s="47" t="s">
        <v>114</v>
      </c>
      <c r="CH120" s="47" t="s">
        <v>114</v>
      </c>
    </row>
    <row r="121" spans="2:86" ht="47.25">
      <c r="B121" s="41" t="s">
        <v>486</v>
      </c>
      <c r="C121" s="42" t="s">
        <v>493</v>
      </c>
      <c r="D121" s="43" t="s">
        <v>186</v>
      </c>
      <c r="E121" s="43" t="s">
        <v>494</v>
      </c>
      <c r="F121" s="43">
        <v>93612</v>
      </c>
      <c r="G121" s="43">
        <v>6019005602</v>
      </c>
      <c r="H121" s="43" t="s">
        <v>126</v>
      </c>
      <c r="I121" s="44">
        <v>0.2414486921529175</v>
      </c>
      <c r="J121" s="43" t="s">
        <v>495</v>
      </c>
      <c r="K121" s="43" t="s">
        <v>123</v>
      </c>
      <c r="L121" s="43" t="s">
        <v>136</v>
      </c>
      <c r="M121" s="43" t="s">
        <v>496</v>
      </c>
      <c r="N121" s="43" t="s">
        <v>115</v>
      </c>
      <c r="O121" s="43">
        <v>47</v>
      </c>
      <c r="P121" s="43">
        <v>9</v>
      </c>
      <c r="Q121" s="43">
        <v>9</v>
      </c>
      <c r="R121" s="43">
        <v>0</v>
      </c>
      <c r="S121" s="43">
        <v>31</v>
      </c>
      <c r="T121" s="43" t="s">
        <v>194</v>
      </c>
      <c r="U121" s="43" t="s">
        <v>126</v>
      </c>
      <c r="V121" s="45">
        <v>43647</v>
      </c>
      <c r="W121" s="45" t="s">
        <v>116</v>
      </c>
      <c r="X121" s="45" t="s">
        <v>116</v>
      </c>
      <c r="Y121" s="45" t="s">
        <v>116</v>
      </c>
      <c r="Z121" s="46" t="s">
        <v>116</v>
      </c>
      <c r="AA121" s="45" t="s">
        <v>114</v>
      </c>
      <c r="AB121" s="43" t="s">
        <v>114</v>
      </c>
      <c r="AC121" s="183" t="e">
        <f t="shared" si="4"/>
        <v>#VALUE!</v>
      </c>
      <c r="AD121" s="45">
        <v>0</v>
      </c>
      <c r="AE121" s="45" t="s">
        <v>114</v>
      </c>
      <c r="AF121" s="47">
        <v>0</v>
      </c>
      <c r="AG121" s="47">
        <v>0</v>
      </c>
      <c r="AH121" s="48" t="s">
        <v>138</v>
      </c>
      <c r="AI121" s="49" t="s">
        <v>138</v>
      </c>
      <c r="AJ121" s="47" t="s">
        <v>148</v>
      </c>
      <c r="AK121" s="47" t="s">
        <v>126</v>
      </c>
      <c r="AL121" s="47" t="s">
        <v>116</v>
      </c>
      <c r="AM121" s="47" t="s">
        <v>116</v>
      </c>
      <c r="AN121" s="47" t="s">
        <v>116</v>
      </c>
      <c r="AO121" s="50">
        <v>1571431.98</v>
      </c>
      <c r="AP121" s="51" t="s">
        <v>114</v>
      </c>
      <c r="AQ121" s="52" t="s">
        <v>116</v>
      </c>
      <c r="AR121" s="187" t="str">
        <f t="shared" si="5"/>
        <v>N/A</v>
      </c>
      <c r="AS121" s="50"/>
      <c r="AT121" s="50"/>
      <c r="AU121" s="53"/>
      <c r="AV121" s="53"/>
      <c r="AW121" s="53"/>
      <c r="AX121" s="53"/>
      <c r="AY121" s="53" t="s">
        <v>116</v>
      </c>
      <c r="AZ121" s="54" t="s">
        <v>116</v>
      </c>
      <c r="BA121" s="47"/>
      <c r="BB121" s="47"/>
      <c r="BC121" s="53"/>
      <c r="BD121" s="47"/>
      <c r="BE121" s="47"/>
      <c r="BF121" s="47"/>
      <c r="BG121" s="47" t="s">
        <v>165</v>
      </c>
      <c r="BH121" s="50"/>
      <c r="BI121" s="55"/>
      <c r="BJ121" s="50" t="s">
        <v>114</v>
      </c>
      <c r="BK121" s="47"/>
      <c r="BL121" s="47"/>
      <c r="BM121" s="47"/>
      <c r="BN121" s="43"/>
      <c r="BO121" s="43" t="s">
        <v>115</v>
      </c>
      <c r="BP121" s="50" t="s">
        <v>114</v>
      </c>
      <c r="BQ121" s="43" t="s">
        <v>114</v>
      </c>
      <c r="BR121" s="188" t="str">
        <f t="shared" si="3"/>
        <v>N/A</v>
      </c>
      <c r="BS121" s="50" t="s">
        <v>114</v>
      </c>
      <c r="BT121" s="43"/>
      <c r="BU121" s="43" t="s">
        <v>115</v>
      </c>
      <c r="BV121" s="43" t="s">
        <v>115</v>
      </c>
      <c r="BW121" s="43" t="s">
        <v>115</v>
      </c>
      <c r="BX121" s="43" t="s">
        <v>115</v>
      </c>
      <c r="BY121" s="43" t="s">
        <v>125</v>
      </c>
      <c r="BZ121" s="43" t="s">
        <v>115</v>
      </c>
      <c r="CA121" s="43" t="s">
        <v>115</v>
      </c>
      <c r="CB121" s="56" t="s">
        <v>166</v>
      </c>
      <c r="CC121" s="43" t="s">
        <v>123</v>
      </c>
      <c r="CD121" s="47" t="s">
        <v>114</v>
      </c>
      <c r="CE121" s="47" t="s">
        <v>114</v>
      </c>
      <c r="CF121" s="43" t="s">
        <v>115</v>
      </c>
      <c r="CG121" s="47" t="s">
        <v>114</v>
      </c>
      <c r="CH121" s="47" t="s">
        <v>114</v>
      </c>
    </row>
    <row r="122" spans="2:86" ht="63">
      <c r="B122" s="41" t="s">
        <v>497</v>
      </c>
      <c r="C122" s="42" t="s">
        <v>498</v>
      </c>
      <c r="D122" s="43">
        <v>74013924</v>
      </c>
      <c r="E122" s="43" t="s">
        <v>499</v>
      </c>
      <c r="F122" s="43">
        <v>93210</v>
      </c>
      <c r="G122" s="43">
        <v>6019008000</v>
      </c>
      <c r="H122" s="43" t="s">
        <v>115</v>
      </c>
      <c r="I122" s="44">
        <v>0.13947318552207694</v>
      </c>
      <c r="J122" s="43" t="s">
        <v>500</v>
      </c>
      <c r="K122" s="43" t="s">
        <v>123</v>
      </c>
      <c r="L122" s="43" t="s">
        <v>136</v>
      </c>
      <c r="M122" s="43" t="s">
        <v>501</v>
      </c>
      <c r="N122" s="43" t="s">
        <v>115</v>
      </c>
      <c r="O122" s="43">
        <v>47</v>
      </c>
      <c r="P122" s="43">
        <v>9</v>
      </c>
      <c r="Q122" s="43">
        <v>9</v>
      </c>
      <c r="R122" s="43">
        <v>0</v>
      </c>
      <c r="S122" s="43">
        <v>31</v>
      </c>
      <c r="T122" s="43" t="s">
        <v>126</v>
      </c>
      <c r="U122" s="43" t="s">
        <v>115</v>
      </c>
      <c r="V122" s="45">
        <v>40726</v>
      </c>
      <c r="W122" s="45" t="s">
        <v>116</v>
      </c>
      <c r="X122" s="45" t="s">
        <v>116</v>
      </c>
      <c r="Y122" s="45" t="s">
        <v>116</v>
      </c>
      <c r="Z122" s="46" t="s">
        <v>116</v>
      </c>
      <c r="AA122" s="45" t="s">
        <v>114</v>
      </c>
      <c r="AB122" s="43" t="s">
        <v>114</v>
      </c>
      <c r="AC122" s="183" t="e">
        <f t="shared" si="4"/>
        <v>#VALUE!</v>
      </c>
      <c r="AD122" s="45">
        <v>43800</v>
      </c>
      <c r="AE122" s="45" t="s">
        <v>114</v>
      </c>
      <c r="AF122" s="47" t="s">
        <v>127</v>
      </c>
      <c r="AG122" s="47" t="s">
        <v>127</v>
      </c>
      <c r="AH122" s="48" t="s">
        <v>138</v>
      </c>
      <c r="AI122" s="49" t="s">
        <v>138</v>
      </c>
      <c r="AJ122" s="47" t="s">
        <v>126</v>
      </c>
      <c r="AK122" s="47" t="s">
        <v>126</v>
      </c>
      <c r="AL122" s="47" t="s">
        <v>116</v>
      </c>
      <c r="AM122" s="47" t="s">
        <v>116</v>
      </c>
      <c r="AN122" s="47" t="s">
        <v>116</v>
      </c>
      <c r="AO122" s="50">
        <v>1366846.11</v>
      </c>
      <c r="AP122" s="51" t="s">
        <v>114</v>
      </c>
      <c r="AQ122" s="52" t="s">
        <v>116</v>
      </c>
      <c r="AR122" s="187" t="str">
        <f t="shared" si="5"/>
        <v>N/A</v>
      </c>
      <c r="AS122" s="50"/>
      <c r="AT122" s="50"/>
      <c r="AU122" s="53"/>
      <c r="AV122" s="53"/>
      <c r="AW122" s="53"/>
      <c r="AX122" s="53"/>
      <c r="AY122" s="53" t="s">
        <v>116</v>
      </c>
      <c r="AZ122" s="54" t="s">
        <v>116</v>
      </c>
      <c r="BA122" s="47" t="s">
        <v>118</v>
      </c>
      <c r="BB122" s="47" t="s">
        <v>118</v>
      </c>
      <c r="BC122" s="53">
        <v>0</v>
      </c>
      <c r="BD122" s="47"/>
      <c r="BE122" s="47"/>
      <c r="BF122" s="47"/>
      <c r="BG122" s="47" t="s">
        <v>165</v>
      </c>
      <c r="BH122" s="50" t="s">
        <v>118</v>
      </c>
      <c r="BI122" s="55" t="s">
        <v>118</v>
      </c>
      <c r="BJ122" s="50" t="s">
        <v>114</v>
      </c>
      <c r="BK122" s="47"/>
      <c r="BL122" s="47"/>
      <c r="BM122" s="47"/>
      <c r="BN122" s="43"/>
      <c r="BO122" s="43" t="s">
        <v>125</v>
      </c>
      <c r="BP122" s="50">
        <v>675000</v>
      </c>
      <c r="BQ122" s="43" t="s">
        <v>485</v>
      </c>
      <c r="BR122" s="188" t="str">
        <f t="shared" si="3"/>
        <v>N/A</v>
      </c>
      <c r="BS122" s="72">
        <v>0</v>
      </c>
      <c r="BT122" s="56" t="s">
        <v>174</v>
      </c>
      <c r="BU122" s="43" t="s">
        <v>115</v>
      </c>
      <c r="BV122" s="43" t="s">
        <v>125</v>
      </c>
      <c r="BW122" s="43" t="s">
        <v>115</v>
      </c>
      <c r="BX122" s="43" t="s">
        <v>115</v>
      </c>
      <c r="BY122" s="43" t="s">
        <v>125</v>
      </c>
      <c r="BZ122" s="43" t="s">
        <v>115</v>
      </c>
      <c r="CA122" s="43" t="s">
        <v>115</v>
      </c>
      <c r="CB122" s="56" t="s">
        <v>166</v>
      </c>
      <c r="CC122" s="43" t="s">
        <v>123</v>
      </c>
      <c r="CD122" s="47" t="s">
        <v>114</v>
      </c>
      <c r="CE122" s="47" t="s">
        <v>114</v>
      </c>
      <c r="CF122" s="43" t="s">
        <v>123</v>
      </c>
      <c r="CG122" s="47" t="s">
        <v>114</v>
      </c>
      <c r="CH122" s="47" t="s">
        <v>114</v>
      </c>
    </row>
    <row r="123" spans="2:86" ht="63">
      <c r="B123" s="41" t="s">
        <v>502</v>
      </c>
      <c r="C123" s="42" t="s">
        <v>503</v>
      </c>
      <c r="D123" s="43">
        <v>30675529</v>
      </c>
      <c r="E123" s="43" t="s">
        <v>503</v>
      </c>
      <c r="F123" s="43">
        <v>93622</v>
      </c>
      <c r="G123" s="43">
        <v>6019008401</v>
      </c>
      <c r="H123" s="43" t="s">
        <v>125</v>
      </c>
      <c r="I123" s="44">
        <v>0.19822300087598549</v>
      </c>
      <c r="J123" s="43" t="s">
        <v>504</v>
      </c>
      <c r="K123" s="43" t="s">
        <v>123</v>
      </c>
      <c r="L123" s="43" t="s">
        <v>116</v>
      </c>
      <c r="M123" s="43" t="s">
        <v>505</v>
      </c>
      <c r="N123" s="43" t="s">
        <v>125</v>
      </c>
      <c r="O123" s="43">
        <v>47</v>
      </c>
      <c r="P123" s="43">
        <v>9</v>
      </c>
      <c r="Q123" s="43">
        <v>9</v>
      </c>
      <c r="R123" s="43">
        <v>0</v>
      </c>
      <c r="S123" s="43">
        <v>31</v>
      </c>
      <c r="T123" s="43" t="s">
        <v>159</v>
      </c>
      <c r="U123" s="43" t="s">
        <v>125</v>
      </c>
      <c r="V123" s="45">
        <v>39664</v>
      </c>
      <c r="W123" s="45">
        <v>40743</v>
      </c>
      <c r="X123" s="45">
        <v>41368</v>
      </c>
      <c r="Y123" s="45">
        <v>41595</v>
      </c>
      <c r="Z123" s="46">
        <v>2015</v>
      </c>
      <c r="AA123" s="45">
        <v>42199</v>
      </c>
      <c r="AB123" s="43" t="s">
        <v>114</v>
      </c>
      <c r="AC123" s="183">
        <f t="shared" si="4"/>
        <v>1079</v>
      </c>
      <c r="AD123" s="45" t="s">
        <v>114</v>
      </c>
      <c r="AE123" s="45" t="s">
        <v>114</v>
      </c>
      <c r="AF123" s="47">
        <v>16</v>
      </c>
      <c r="AG123" s="47">
        <v>4</v>
      </c>
      <c r="AH123" s="48">
        <v>0.98</v>
      </c>
      <c r="AI123" s="49">
        <v>3537.6000000000004</v>
      </c>
      <c r="AJ123" s="47" t="s">
        <v>148</v>
      </c>
      <c r="AK123" s="47" t="s">
        <v>125</v>
      </c>
      <c r="AL123" s="47" t="s">
        <v>127</v>
      </c>
      <c r="AM123" s="47" t="s">
        <v>127</v>
      </c>
      <c r="AN123" s="47" t="s">
        <v>127</v>
      </c>
      <c r="AO123" s="50" t="s">
        <v>114</v>
      </c>
      <c r="AP123" s="51">
        <v>2423475.29</v>
      </c>
      <c r="AQ123" s="52">
        <v>1.0677231638418079</v>
      </c>
      <c r="AR123" s="187">
        <f t="shared" si="5"/>
        <v>2587600.7041312428</v>
      </c>
      <c r="AS123" s="50"/>
      <c r="AT123" s="50"/>
      <c r="AU123" s="53"/>
      <c r="AV123" s="53"/>
      <c r="AW123" s="53"/>
      <c r="AX123" s="53"/>
      <c r="AY123" s="53">
        <v>0</v>
      </c>
      <c r="AZ123" s="54" t="s">
        <v>114</v>
      </c>
      <c r="BA123" s="47" t="s">
        <v>118</v>
      </c>
      <c r="BB123" s="47" t="s">
        <v>118</v>
      </c>
      <c r="BC123" s="53">
        <v>0</v>
      </c>
      <c r="BD123" s="47"/>
      <c r="BE123" s="47"/>
      <c r="BF123" s="47"/>
      <c r="BG123" s="47" t="s">
        <v>362</v>
      </c>
      <c r="BH123" s="50" t="s">
        <v>118</v>
      </c>
      <c r="BI123" s="55" t="s">
        <v>118</v>
      </c>
      <c r="BJ123" s="50">
        <v>2423475.29</v>
      </c>
      <c r="BK123" s="47"/>
      <c r="BL123" s="47"/>
      <c r="BM123" s="47"/>
      <c r="BN123" s="43"/>
      <c r="BO123" s="43" t="s">
        <v>125</v>
      </c>
      <c r="BP123" s="50">
        <v>750000</v>
      </c>
      <c r="BQ123" s="43" t="s">
        <v>485</v>
      </c>
      <c r="BR123" s="188">
        <f t="shared" si="3"/>
        <v>0.30947293050386332</v>
      </c>
      <c r="BS123" s="72">
        <v>0</v>
      </c>
      <c r="BT123" s="56" t="s">
        <v>174</v>
      </c>
      <c r="BU123" s="43" t="s">
        <v>125</v>
      </c>
      <c r="BV123" s="43" t="s">
        <v>115</v>
      </c>
      <c r="BW123" s="43" t="s">
        <v>125</v>
      </c>
      <c r="BX123" s="43" t="s">
        <v>125</v>
      </c>
      <c r="BY123" s="43" t="s">
        <v>125</v>
      </c>
      <c r="BZ123" s="43" t="s">
        <v>125</v>
      </c>
      <c r="CA123" s="43" t="s">
        <v>115</v>
      </c>
      <c r="CB123" s="56" t="s">
        <v>166</v>
      </c>
      <c r="CC123" s="43" t="s">
        <v>123</v>
      </c>
      <c r="CD123" s="47" t="s">
        <v>114</v>
      </c>
      <c r="CE123" s="47" t="s">
        <v>114</v>
      </c>
      <c r="CF123" s="43" t="s">
        <v>123</v>
      </c>
      <c r="CG123" s="47" t="s">
        <v>114</v>
      </c>
      <c r="CH123" s="47" t="s">
        <v>114</v>
      </c>
    </row>
    <row r="124" spans="2:86" ht="15.75">
      <c r="B124" s="41" t="s">
        <v>506</v>
      </c>
      <c r="C124" s="42" t="s">
        <v>507</v>
      </c>
      <c r="D124" s="43">
        <v>30304212</v>
      </c>
      <c r="E124" s="43" t="s">
        <v>508</v>
      </c>
      <c r="F124" s="43">
        <v>93625</v>
      </c>
      <c r="G124" s="43">
        <v>6019001700</v>
      </c>
      <c r="H124" s="43" t="s">
        <v>125</v>
      </c>
      <c r="I124" s="44">
        <v>0.12857393439747414</v>
      </c>
      <c r="J124" s="43" t="s">
        <v>508</v>
      </c>
      <c r="K124" s="43" t="s">
        <v>123</v>
      </c>
      <c r="L124" s="43" t="s">
        <v>116</v>
      </c>
      <c r="M124" s="43" t="s">
        <v>116</v>
      </c>
      <c r="N124" s="43" t="s">
        <v>125</v>
      </c>
      <c r="O124" s="43">
        <v>47</v>
      </c>
      <c r="P124" s="43">
        <v>9</v>
      </c>
      <c r="Q124" s="43">
        <v>9</v>
      </c>
      <c r="R124" s="43">
        <v>0</v>
      </c>
      <c r="S124" s="43">
        <v>31</v>
      </c>
      <c r="T124" s="43" t="s">
        <v>130</v>
      </c>
      <c r="U124" s="43" t="s">
        <v>125</v>
      </c>
      <c r="V124" s="45" t="s">
        <v>116</v>
      </c>
      <c r="W124" s="45">
        <v>37862</v>
      </c>
      <c r="X124" s="45">
        <v>38694</v>
      </c>
      <c r="Y124" s="45">
        <v>38180</v>
      </c>
      <c r="Z124" s="46">
        <v>2006</v>
      </c>
      <c r="AA124" s="45">
        <v>39165</v>
      </c>
      <c r="AB124" s="43" t="s">
        <v>114</v>
      </c>
      <c r="AC124" s="183" t="e">
        <f t="shared" si="4"/>
        <v>#VALUE!</v>
      </c>
      <c r="AD124" s="45" t="s">
        <v>114</v>
      </c>
      <c r="AE124" s="45" t="s">
        <v>114</v>
      </c>
      <c r="AF124" s="47" t="s">
        <v>127</v>
      </c>
      <c r="AG124" s="47">
        <v>4</v>
      </c>
      <c r="AH124" s="48">
        <v>0.49</v>
      </c>
      <c r="AI124" s="49">
        <v>1795.2</v>
      </c>
      <c r="AJ124" s="47" t="s">
        <v>148</v>
      </c>
      <c r="AK124" s="47" t="s">
        <v>115</v>
      </c>
      <c r="AL124" s="47" t="s">
        <v>127</v>
      </c>
      <c r="AM124" s="47" t="s">
        <v>127</v>
      </c>
      <c r="AN124" s="47" t="s">
        <v>127</v>
      </c>
      <c r="AO124" s="50" t="s">
        <v>114</v>
      </c>
      <c r="AP124" s="51">
        <v>455361</v>
      </c>
      <c r="AQ124" s="52">
        <v>1.5909660622366064</v>
      </c>
      <c r="AR124" s="187">
        <f t="shared" si="5"/>
        <v>724463.89706612332</v>
      </c>
      <c r="AS124" s="50"/>
      <c r="AT124" s="50"/>
      <c r="AU124" s="53"/>
      <c r="AV124" s="53"/>
      <c r="AW124" s="53"/>
      <c r="AX124" s="53"/>
      <c r="AY124" s="53" t="s">
        <v>126</v>
      </c>
      <c r="AZ124" s="54" t="s">
        <v>126</v>
      </c>
      <c r="BA124" s="47" t="s">
        <v>118</v>
      </c>
      <c r="BB124" s="47" t="s">
        <v>118</v>
      </c>
      <c r="BC124" s="53">
        <v>0</v>
      </c>
      <c r="BD124" s="47"/>
      <c r="BE124" s="47"/>
      <c r="BF124" s="47"/>
      <c r="BG124" s="47" t="s">
        <v>180</v>
      </c>
      <c r="BH124" s="50" t="s">
        <v>118</v>
      </c>
      <c r="BI124" s="55" t="s">
        <v>118</v>
      </c>
      <c r="BJ124" s="50">
        <v>455361</v>
      </c>
      <c r="BK124" s="47"/>
      <c r="BL124" s="47"/>
      <c r="BM124" s="47"/>
      <c r="BN124" s="43"/>
      <c r="BO124" s="43" t="s">
        <v>115</v>
      </c>
      <c r="BP124" s="50" t="s">
        <v>114</v>
      </c>
      <c r="BQ124" s="43" t="s">
        <v>114</v>
      </c>
      <c r="BR124" s="188" t="str">
        <f t="shared" si="3"/>
        <v>N/A</v>
      </c>
      <c r="BS124" s="50" t="s">
        <v>114</v>
      </c>
      <c r="BT124" s="43"/>
      <c r="BU124" s="43" t="s">
        <v>126</v>
      </c>
      <c r="BV124" s="43" t="s">
        <v>126</v>
      </c>
      <c r="BW124" s="43" t="s">
        <v>126</v>
      </c>
      <c r="BX124" s="43" t="s">
        <v>126</v>
      </c>
      <c r="BY124" s="43" t="s">
        <v>126</v>
      </c>
      <c r="BZ124" s="43" t="s">
        <v>126</v>
      </c>
      <c r="CA124" s="43" t="s">
        <v>126</v>
      </c>
      <c r="CB124" s="56" t="s">
        <v>123</v>
      </c>
      <c r="CC124" s="43" t="s">
        <v>123</v>
      </c>
      <c r="CD124" s="47" t="s">
        <v>114</v>
      </c>
      <c r="CE124" s="47" t="s">
        <v>114</v>
      </c>
      <c r="CF124" s="43" t="s">
        <v>123</v>
      </c>
      <c r="CG124" s="47" t="s">
        <v>114</v>
      </c>
      <c r="CH124" s="47" t="s">
        <v>114</v>
      </c>
    </row>
    <row r="125" spans="2:86" ht="63">
      <c r="B125" s="41" t="s">
        <v>506</v>
      </c>
      <c r="C125" s="42" t="s">
        <v>509</v>
      </c>
      <c r="D125" s="43">
        <v>30676929</v>
      </c>
      <c r="E125" s="43" t="s">
        <v>509</v>
      </c>
      <c r="F125" s="43">
        <v>93625</v>
      </c>
      <c r="G125" s="43">
        <v>6019001600</v>
      </c>
      <c r="H125" s="43" t="s">
        <v>125</v>
      </c>
      <c r="I125" s="44">
        <v>0.15257893704647971</v>
      </c>
      <c r="J125" s="43" t="s">
        <v>510</v>
      </c>
      <c r="K125" s="43" t="s">
        <v>123</v>
      </c>
      <c r="L125" s="43" t="s">
        <v>116</v>
      </c>
      <c r="M125" s="43" t="s">
        <v>511</v>
      </c>
      <c r="N125" s="43" t="s">
        <v>125</v>
      </c>
      <c r="O125" s="43">
        <v>47</v>
      </c>
      <c r="P125" s="43">
        <v>9</v>
      </c>
      <c r="Q125" s="43">
        <v>9</v>
      </c>
      <c r="R125" s="43">
        <v>0</v>
      </c>
      <c r="S125" s="43">
        <v>31</v>
      </c>
      <c r="T125" s="43" t="s">
        <v>126</v>
      </c>
      <c r="U125" s="43" t="s">
        <v>125</v>
      </c>
      <c r="V125" s="45">
        <v>39224</v>
      </c>
      <c r="W125" s="45">
        <v>40864</v>
      </c>
      <c r="X125" s="45">
        <v>41356</v>
      </c>
      <c r="Y125" s="45">
        <v>41353</v>
      </c>
      <c r="Z125" s="46">
        <v>2014</v>
      </c>
      <c r="AA125" s="45">
        <v>42019</v>
      </c>
      <c r="AB125" s="43" t="s">
        <v>114</v>
      </c>
      <c r="AC125" s="183">
        <f t="shared" si="4"/>
        <v>1640</v>
      </c>
      <c r="AD125" s="45" t="s">
        <v>114</v>
      </c>
      <c r="AE125" s="45" t="s">
        <v>114</v>
      </c>
      <c r="AF125" s="47" t="s">
        <v>127</v>
      </c>
      <c r="AG125" s="47" t="s">
        <v>127</v>
      </c>
      <c r="AH125" s="48">
        <v>0.68</v>
      </c>
      <c r="AI125" s="49">
        <v>2270.4</v>
      </c>
      <c r="AJ125" s="47" t="s">
        <v>126</v>
      </c>
      <c r="AK125" s="47" t="s">
        <v>126</v>
      </c>
      <c r="AL125" s="47" t="s">
        <v>127</v>
      </c>
      <c r="AM125" s="47" t="s">
        <v>127</v>
      </c>
      <c r="AN125" s="47" t="s">
        <v>127</v>
      </c>
      <c r="AO125" s="50" t="s">
        <v>114</v>
      </c>
      <c r="AP125" s="51">
        <v>879266.34</v>
      </c>
      <c r="AQ125" s="52">
        <v>1.0830822855575468</v>
      </c>
      <c r="AR125" s="187">
        <f t="shared" si="5"/>
        <v>952317.79714101902</v>
      </c>
      <c r="AS125" s="50"/>
      <c r="AT125" s="50"/>
      <c r="AU125" s="53"/>
      <c r="AV125" s="53"/>
      <c r="AW125" s="53"/>
      <c r="AX125" s="53"/>
      <c r="AY125" s="53" t="s">
        <v>127</v>
      </c>
      <c r="AZ125" s="54" t="s">
        <v>127</v>
      </c>
      <c r="BA125" s="47" t="s">
        <v>118</v>
      </c>
      <c r="BB125" s="47" t="s">
        <v>118</v>
      </c>
      <c r="BC125" s="53">
        <v>0</v>
      </c>
      <c r="BD125" s="47"/>
      <c r="BE125" s="47"/>
      <c r="BF125" s="47"/>
      <c r="BG125" s="47" t="s">
        <v>126</v>
      </c>
      <c r="BH125" s="50" t="s">
        <v>118</v>
      </c>
      <c r="BI125" s="55" t="s">
        <v>118</v>
      </c>
      <c r="BJ125" s="50">
        <v>879266.34</v>
      </c>
      <c r="BK125" s="47"/>
      <c r="BL125" s="47"/>
      <c r="BM125" s="47"/>
      <c r="BN125" s="43"/>
      <c r="BO125" s="43" t="s">
        <v>125</v>
      </c>
      <c r="BP125" s="50">
        <v>450000</v>
      </c>
      <c r="BQ125" s="43" t="s">
        <v>485</v>
      </c>
      <c r="BR125" s="188">
        <f t="shared" si="3"/>
        <v>0.51179031827830468</v>
      </c>
      <c r="BS125" s="50" t="s">
        <v>126</v>
      </c>
      <c r="BT125" s="56" t="s">
        <v>174</v>
      </c>
      <c r="BU125" s="43" t="s">
        <v>126</v>
      </c>
      <c r="BV125" s="43" t="s">
        <v>126</v>
      </c>
      <c r="BW125" s="43" t="s">
        <v>126</v>
      </c>
      <c r="BX125" s="43" t="s">
        <v>126</v>
      </c>
      <c r="BY125" s="43" t="s">
        <v>126</v>
      </c>
      <c r="BZ125" s="43" t="s">
        <v>126</v>
      </c>
      <c r="CA125" s="43" t="s">
        <v>126</v>
      </c>
      <c r="CB125" s="56" t="s">
        <v>126</v>
      </c>
      <c r="CC125" s="43" t="s">
        <v>126</v>
      </c>
      <c r="CD125" s="47" t="s">
        <v>126</v>
      </c>
      <c r="CE125" s="47" t="s">
        <v>126</v>
      </c>
      <c r="CF125" s="43" t="s">
        <v>126</v>
      </c>
      <c r="CG125" s="47" t="s">
        <v>126</v>
      </c>
      <c r="CH125" s="47" t="s">
        <v>126</v>
      </c>
    </row>
    <row r="126" spans="2:86" ht="31.5">
      <c r="B126" s="41" t="s">
        <v>512</v>
      </c>
      <c r="C126" s="42" t="s">
        <v>513</v>
      </c>
      <c r="D126" s="43">
        <v>30676935</v>
      </c>
      <c r="E126" s="43" t="s">
        <v>114</v>
      </c>
      <c r="F126" s="43" t="s">
        <v>114</v>
      </c>
      <c r="G126" s="43">
        <v>6019001500</v>
      </c>
      <c r="H126" s="43" t="s">
        <v>125</v>
      </c>
      <c r="I126" s="44">
        <v>0.15321849501359927</v>
      </c>
      <c r="J126" s="43" t="s">
        <v>114</v>
      </c>
      <c r="K126" s="43" t="s">
        <v>123</v>
      </c>
      <c r="L126" s="43" t="s">
        <v>114</v>
      </c>
      <c r="M126" s="43" t="s">
        <v>114</v>
      </c>
      <c r="N126" s="43" t="s">
        <v>115</v>
      </c>
      <c r="O126" s="43">
        <v>47</v>
      </c>
      <c r="P126" s="43">
        <v>9</v>
      </c>
      <c r="Q126" s="43">
        <v>9</v>
      </c>
      <c r="R126" s="43">
        <v>0</v>
      </c>
      <c r="S126" s="43">
        <v>31</v>
      </c>
      <c r="T126" s="43" t="s">
        <v>114</v>
      </c>
      <c r="U126" s="43" t="s">
        <v>125</v>
      </c>
      <c r="V126" s="45">
        <v>39014</v>
      </c>
      <c r="W126" s="45" t="s">
        <v>116</v>
      </c>
      <c r="X126" s="45" t="s">
        <v>116</v>
      </c>
      <c r="Y126" s="45" t="s">
        <v>116</v>
      </c>
      <c r="Z126" s="46" t="s">
        <v>114</v>
      </c>
      <c r="AA126" s="45">
        <v>41698</v>
      </c>
      <c r="AB126" s="43" t="s">
        <v>114</v>
      </c>
      <c r="AC126" s="183" t="e">
        <f t="shared" si="4"/>
        <v>#VALUE!</v>
      </c>
      <c r="AD126" s="45" t="s">
        <v>114</v>
      </c>
      <c r="AE126" s="45">
        <v>41582</v>
      </c>
      <c r="AF126" s="47" t="s">
        <v>114</v>
      </c>
      <c r="AG126" s="47" t="s">
        <v>114</v>
      </c>
      <c r="AH126" s="48" t="s">
        <v>117</v>
      </c>
      <c r="AI126" s="49" t="s">
        <v>117</v>
      </c>
      <c r="AJ126" s="47" t="s">
        <v>114</v>
      </c>
      <c r="AK126" s="47" t="s">
        <v>114</v>
      </c>
      <c r="AL126" s="47" t="s">
        <v>114</v>
      </c>
      <c r="AM126" s="47" t="s">
        <v>114</v>
      </c>
      <c r="AN126" s="47" t="s">
        <v>114</v>
      </c>
      <c r="AO126" s="50" t="s">
        <v>114</v>
      </c>
      <c r="AP126" s="51">
        <v>4036.46</v>
      </c>
      <c r="AQ126" s="52">
        <v>1.0830822855575468</v>
      </c>
      <c r="AR126" s="187">
        <f t="shared" si="5"/>
        <v>4371.8183223616152</v>
      </c>
      <c r="AS126" s="50"/>
      <c r="AT126" s="50"/>
      <c r="AU126" s="53"/>
      <c r="AV126" s="53"/>
      <c r="AW126" s="53"/>
      <c r="AX126" s="53"/>
      <c r="AY126" s="53" t="s">
        <v>114</v>
      </c>
      <c r="AZ126" s="54" t="s">
        <v>114</v>
      </c>
      <c r="BA126" s="47" t="s">
        <v>118</v>
      </c>
      <c r="BB126" s="47" t="s">
        <v>118</v>
      </c>
      <c r="BC126" s="53">
        <v>0</v>
      </c>
      <c r="BD126" s="47"/>
      <c r="BE126" s="47"/>
      <c r="BF126" s="47"/>
      <c r="BG126" s="47" t="s">
        <v>119</v>
      </c>
      <c r="BH126" s="50" t="s">
        <v>118</v>
      </c>
      <c r="BI126" s="55" t="s">
        <v>118</v>
      </c>
      <c r="BJ126" s="50">
        <v>4036.46</v>
      </c>
      <c r="BK126" s="47"/>
      <c r="BL126" s="47"/>
      <c r="BM126" s="47"/>
      <c r="BN126" s="43"/>
      <c r="BO126" s="43" t="s">
        <v>115</v>
      </c>
      <c r="BP126" s="50" t="s">
        <v>114</v>
      </c>
      <c r="BQ126" s="43" t="s">
        <v>114</v>
      </c>
      <c r="BR126" s="188" t="str">
        <f t="shared" si="3"/>
        <v>N/A</v>
      </c>
      <c r="BS126" s="50" t="s">
        <v>114</v>
      </c>
      <c r="BT126" s="43"/>
      <c r="BU126" s="43" t="s">
        <v>114</v>
      </c>
      <c r="BV126" s="43" t="s">
        <v>114</v>
      </c>
      <c r="BW126" s="43" t="s">
        <v>114</v>
      </c>
      <c r="BX126" s="43" t="s">
        <v>114</v>
      </c>
      <c r="BY126" s="43" t="s">
        <v>114</v>
      </c>
      <c r="BZ126" s="43" t="s">
        <v>114</v>
      </c>
      <c r="CA126" s="43" t="s">
        <v>114</v>
      </c>
      <c r="CB126" s="56" t="s">
        <v>114</v>
      </c>
      <c r="CC126" s="43" t="s">
        <v>114</v>
      </c>
      <c r="CD126" s="47" t="s">
        <v>114</v>
      </c>
      <c r="CE126" s="47" t="s">
        <v>114</v>
      </c>
      <c r="CF126" s="43" t="s">
        <v>114</v>
      </c>
      <c r="CG126" s="47" t="s">
        <v>114</v>
      </c>
      <c r="CH126" s="47" t="s">
        <v>114</v>
      </c>
    </row>
    <row r="127" spans="2:86" ht="47.25">
      <c r="B127" s="41" t="s">
        <v>512</v>
      </c>
      <c r="C127" s="42" t="s">
        <v>514</v>
      </c>
      <c r="D127" s="43">
        <v>30676931</v>
      </c>
      <c r="E127" s="43" t="s">
        <v>514</v>
      </c>
      <c r="F127" s="43">
        <v>93702</v>
      </c>
      <c r="G127" s="43">
        <v>6019002800</v>
      </c>
      <c r="H127" s="43" t="s">
        <v>125</v>
      </c>
      <c r="I127" s="44">
        <v>0.18578290105667628</v>
      </c>
      <c r="J127" s="43" t="s">
        <v>514</v>
      </c>
      <c r="K127" s="43" t="s">
        <v>123</v>
      </c>
      <c r="L127" s="43" t="s">
        <v>136</v>
      </c>
      <c r="M127" s="43" t="s">
        <v>116</v>
      </c>
      <c r="N127" s="43" t="s">
        <v>125</v>
      </c>
      <c r="O127" s="43">
        <v>47</v>
      </c>
      <c r="P127" s="43">
        <v>9</v>
      </c>
      <c r="Q127" s="43">
        <v>9</v>
      </c>
      <c r="R127" s="43">
        <v>0</v>
      </c>
      <c r="S127" s="43">
        <v>31</v>
      </c>
      <c r="T127" s="43" t="s">
        <v>130</v>
      </c>
      <c r="U127" s="43" t="s">
        <v>125</v>
      </c>
      <c r="V127" s="45">
        <v>39259</v>
      </c>
      <c r="W127" s="45">
        <v>41933</v>
      </c>
      <c r="X127" s="45">
        <v>42563</v>
      </c>
      <c r="Y127" s="45">
        <v>42871</v>
      </c>
      <c r="Z127" s="46">
        <v>2018</v>
      </c>
      <c r="AA127" s="45">
        <v>43515</v>
      </c>
      <c r="AB127" s="43" t="s">
        <v>114</v>
      </c>
      <c r="AC127" s="183">
        <f t="shared" si="4"/>
        <v>2674</v>
      </c>
      <c r="AD127" s="45" t="s">
        <v>114</v>
      </c>
      <c r="AE127" s="45" t="s">
        <v>114</v>
      </c>
      <c r="AF127" s="47">
        <v>61</v>
      </c>
      <c r="AG127" s="47">
        <v>13</v>
      </c>
      <c r="AH127" s="48">
        <v>3.7980942500000001</v>
      </c>
      <c r="AI127" s="49">
        <v>20053.93764</v>
      </c>
      <c r="AJ127" s="47" t="s">
        <v>131</v>
      </c>
      <c r="AK127" s="47" t="s">
        <v>125</v>
      </c>
      <c r="AL127" s="47" t="s">
        <v>127</v>
      </c>
      <c r="AM127" s="47" t="s">
        <v>127</v>
      </c>
      <c r="AN127" s="47" t="s">
        <v>127</v>
      </c>
      <c r="AO127" s="50" t="s">
        <v>114</v>
      </c>
      <c r="AP127" s="51">
        <v>6542609.8799999999</v>
      </c>
      <c r="AQ127" s="52" t="s">
        <v>116</v>
      </c>
      <c r="AR127" s="187">
        <f t="shared" si="5"/>
        <v>6542609.8799999999</v>
      </c>
      <c r="AS127" s="50"/>
      <c r="AT127" s="50"/>
      <c r="AU127" s="53"/>
      <c r="AV127" s="53"/>
      <c r="AW127" s="53"/>
      <c r="AX127" s="53"/>
      <c r="AY127" s="53">
        <v>0</v>
      </c>
      <c r="AZ127" s="54" t="s">
        <v>114</v>
      </c>
      <c r="BA127" s="47" t="s">
        <v>118</v>
      </c>
      <c r="BB127" s="47" t="s">
        <v>118</v>
      </c>
      <c r="BC127" s="53">
        <v>0</v>
      </c>
      <c r="BD127" s="47"/>
      <c r="BE127" s="47"/>
      <c r="BF127" s="47"/>
      <c r="BG127" s="47" t="s">
        <v>132</v>
      </c>
      <c r="BH127" s="50" t="s">
        <v>118</v>
      </c>
      <c r="BI127" s="55" t="s">
        <v>118</v>
      </c>
      <c r="BJ127" s="50">
        <v>6542609.8799999999</v>
      </c>
      <c r="BK127" s="47"/>
      <c r="BL127" s="47"/>
      <c r="BM127" s="47"/>
      <c r="BN127" s="43"/>
      <c r="BO127" s="43" t="s">
        <v>115</v>
      </c>
      <c r="BP127" s="50" t="s">
        <v>114</v>
      </c>
      <c r="BQ127" s="43" t="s">
        <v>114</v>
      </c>
      <c r="BR127" s="188" t="str">
        <f t="shared" si="3"/>
        <v>N/A</v>
      </c>
      <c r="BS127" s="50" t="s">
        <v>114</v>
      </c>
      <c r="BT127" s="43"/>
      <c r="BU127" s="43" t="s">
        <v>125</v>
      </c>
      <c r="BV127" s="43" t="s">
        <v>125</v>
      </c>
      <c r="BW127" s="43" t="s">
        <v>125</v>
      </c>
      <c r="BX127" s="43" t="s">
        <v>125</v>
      </c>
      <c r="BY127" s="43" t="s">
        <v>115</v>
      </c>
      <c r="BZ127" s="43" t="s">
        <v>115</v>
      </c>
      <c r="CA127" s="43" t="s">
        <v>115</v>
      </c>
      <c r="CB127" s="56" t="s">
        <v>515</v>
      </c>
      <c r="CC127" s="43" t="s">
        <v>123</v>
      </c>
      <c r="CD127" s="47" t="s">
        <v>114</v>
      </c>
      <c r="CE127" s="47" t="s">
        <v>114</v>
      </c>
      <c r="CF127" s="43" t="s">
        <v>123</v>
      </c>
      <c r="CG127" s="47" t="s">
        <v>114</v>
      </c>
      <c r="CH127" s="47" t="s">
        <v>114</v>
      </c>
    </row>
    <row r="128" spans="2:86" ht="47.25">
      <c r="B128" s="41" t="s">
        <v>512</v>
      </c>
      <c r="C128" s="42" t="s">
        <v>516</v>
      </c>
      <c r="D128" s="43">
        <v>74009342</v>
      </c>
      <c r="E128" s="43" t="s">
        <v>517</v>
      </c>
      <c r="F128" s="43">
        <v>93721</v>
      </c>
      <c r="G128" s="43">
        <v>6019003500</v>
      </c>
      <c r="H128" s="43" t="s">
        <v>125</v>
      </c>
      <c r="I128" s="44">
        <v>0.19562918575960522</v>
      </c>
      <c r="J128" s="56" t="s">
        <v>518</v>
      </c>
      <c r="K128" s="43" t="s">
        <v>123</v>
      </c>
      <c r="L128" s="43" t="s">
        <v>136</v>
      </c>
      <c r="M128" s="43" t="s">
        <v>519</v>
      </c>
      <c r="N128" s="43" t="s">
        <v>115</v>
      </c>
      <c r="O128" s="43">
        <v>47</v>
      </c>
      <c r="P128" s="43">
        <v>9</v>
      </c>
      <c r="Q128" s="43">
        <v>9</v>
      </c>
      <c r="R128" s="43">
        <v>0</v>
      </c>
      <c r="S128" s="43">
        <v>31</v>
      </c>
      <c r="T128" s="43" t="s">
        <v>130</v>
      </c>
      <c r="U128" s="43" t="s">
        <v>125</v>
      </c>
      <c r="V128" s="45">
        <v>39350</v>
      </c>
      <c r="W128" s="45">
        <v>42767</v>
      </c>
      <c r="X128" s="45" t="s">
        <v>116</v>
      </c>
      <c r="Y128" s="45" t="s">
        <v>116</v>
      </c>
      <c r="Z128" s="46" t="s">
        <v>116</v>
      </c>
      <c r="AA128" s="45" t="s">
        <v>114</v>
      </c>
      <c r="AB128" s="43" t="s">
        <v>114</v>
      </c>
      <c r="AC128" s="183">
        <f t="shared" si="4"/>
        <v>3417</v>
      </c>
      <c r="AD128" s="45">
        <v>44027</v>
      </c>
      <c r="AE128" s="45" t="s">
        <v>114</v>
      </c>
      <c r="AF128" s="47" t="s">
        <v>116</v>
      </c>
      <c r="AG128" s="47" t="s">
        <v>116</v>
      </c>
      <c r="AH128" s="48" t="s">
        <v>138</v>
      </c>
      <c r="AI128" s="49" t="s">
        <v>138</v>
      </c>
      <c r="AJ128" s="47" t="s">
        <v>131</v>
      </c>
      <c r="AK128" s="47" t="s">
        <v>125</v>
      </c>
      <c r="AL128" s="47" t="s">
        <v>116</v>
      </c>
      <c r="AM128" s="47" t="s">
        <v>116</v>
      </c>
      <c r="AN128" s="47" t="s">
        <v>116</v>
      </c>
      <c r="AO128" s="50">
        <v>12889755.5</v>
      </c>
      <c r="AP128" s="51" t="s">
        <v>114</v>
      </c>
      <c r="AQ128" s="52" t="s">
        <v>116</v>
      </c>
      <c r="AR128" s="187" t="str">
        <f t="shared" si="5"/>
        <v>N/A</v>
      </c>
      <c r="AS128" s="50"/>
      <c r="AT128" s="50"/>
      <c r="AU128" s="53"/>
      <c r="AV128" s="53"/>
      <c r="AW128" s="53"/>
      <c r="AX128" s="53"/>
      <c r="AY128" s="53" t="s">
        <v>116</v>
      </c>
      <c r="AZ128" s="54" t="s">
        <v>116</v>
      </c>
      <c r="BA128" s="47" t="s">
        <v>118</v>
      </c>
      <c r="BB128" s="47" t="s">
        <v>118</v>
      </c>
      <c r="BC128" s="53">
        <v>0</v>
      </c>
      <c r="BD128" s="47"/>
      <c r="BE128" s="47"/>
      <c r="BF128" s="47"/>
      <c r="BG128" s="47" t="s">
        <v>139</v>
      </c>
      <c r="BH128" s="50" t="s">
        <v>118</v>
      </c>
      <c r="BI128" s="55" t="s">
        <v>118</v>
      </c>
      <c r="BJ128" s="50" t="s">
        <v>114</v>
      </c>
      <c r="BK128" s="47"/>
      <c r="BL128" s="47"/>
      <c r="BM128" s="47"/>
      <c r="BN128" s="43"/>
      <c r="BO128" s="43" t="s">
        <v>115</v>
      </c>
      <c r="BP128" s="50" t="s">
        <v>114</v>
      </c>
      <c r="BQ128" s="43" t="s">
        <v>114</v>
      </c>
      <c r="BR128" s="188" t="str">
        <f t="shared" si="3"/>
        <v>N/A</v>
      </c>
      <c r="BS128" s="50" t="s">
        <v>114</v>
      </c>
      <c r="BT128" s="43"/>
      <c r="BU128" s="43" t="s">
        <v>126</v>
      </c>
      <c r="BV128" s="43" t="s">
        <v>126</v>
      </c>
      <c r="BW128" s="43" t="s">
        <v>126</v>
      </c>
      <c r="BX128" s="43" t="s">
        <v>126</v>
      </c>
      <c r="BY128" s="43" t="s">
        <v>115</v>
      </c>
      <c r="BZ128" s="43" t="s">
        <v>126</v>
      </c>
      <c r="CA128" s="43" t="s">
        <v>126</v>
      </c>
      <c r="CB128" s="56" t="s">
        <v>126</v>
      </c>
      <c r="CC128" s="43" t="s">
        <v>126</v>
      </c>
      <c r="CD128" s="47" t="s">
        <v>126</v>
      </c>
      <c r="CE128" s="47" t="s">
        <v>126</v>
      </c>
      <c r="CF128" s="43" t="s">
        <v>126</v>
      </c>
      <c r="CG128" s="47" t="s">
        <v>126</v>
      </c>
      <c r="CH128" s="47" t="s">
        <v>126</v>
      </c>
    </row>
    <row r="129" spans="2:86" ht="31.5">
      <c r="B129" s="41" t="s">
        <v>512</v>
      </c>
      <c r="C129" s="42" t="s">
        <v>520</v>
      </c>
      <c r="D129" s="43">
        <v>31106363</v>
      </c>
      <c r="E129" s="43" t="s">
        <v>521</v>
      </c>
      <c r="F129" s="43">
        <v>93721</v>
      </c>
      <c r="G129" s="43">
        <v>6019005507</v>
      </c>
      <c r="H129" s="43" t="s">
        <v>115</v>
      </c>
      <c r="I129" s="44">
        <v>8.2519190509420789E-2</v>
      </c>
      <c r="J129" s="43" t="s">
        <v>522</v>
      </c>
      <c r="K129" s="43" t="s">
        <v>123</v>
      </c>
      <c r="L129" s="43" t="s">
        <v>136</v>
      </c>
      <c r="M129" s="43" t="s">
        <v>523</v>
      </c>
      <c r="N129" s="43" t="s">
        <v>125</v>
      </c>
      <c r="O129" s="43">
        <v>47</v>
      </c>
      <c r="P129" s="43">
        <v>9</v>
      </c>
      <c r="Q129" s="43">
        <v>9</v>
      </c>
      <c r="R129" s="43">
        <v>0</v>
      </c>
      <c r="S129" s="43">
        <v>31</v>
      </c>
      <c r="T129" s="43" t="s">
        <v>130</v>
      </c>
      <c r="U129" s="43" t="s">
        <v>115</v>
      </c>
      <c r="V129" s="45">
        <v>41837</v>
      </c>
      <c r="W129" s="45">
        <v>41925</v>
      </c>
      <c r="X129" s="45">
        <v>42213</v>
      </c>
      <c r="Y129" s="45">
        <v>42395</v>
      </c>
      <c r="Z129" s="46">
        <v>2016</v>
      </c>
      <c r="AA129" s="45">
        <v>42571</v>
      </c>
      <c r="AB129" s="43" t="s">
        <v>114</v>
      </c>
      <c r="AC129" s="183">
        <f t="shared" si="4"/>
        <v>88</v>
      </c>
      <c r="AD129" s="45" t="s">
        <v>114</v>
      </c>
      <c r="AE129" s="45" t="s">
        <v>114</v>
      </c>
      <c r="AF129" s="47">
        <v>8</v>
      </c>
      <c r="AG129" s="47">
        <v>0</v>
      </c>
      <c r="AH129" s="48">
        <v>0.26</v>
      </c>
      <c r="AI129" s="49">
        <v>1214.4000000000001</v>
      </c>
      <c r="AJ129" s="47" t="s">
        <v>148</v>
      </c>
      <c r="AK129" s="47" t="s">
        <v>125</v>
      </c>
      <c r="AL129" s="47" t="s">
        <v>127</v>
      </c>
      <c r="AM129" s="47" t="s">
        <v>127</v>
      </c>
      <c r="AN129" s="47" t="s">
        <v>127</v>
      </c>
      <c r="AO129" s="50" t="s">
        <v>114</v>
      </c>
      <c r="AP129" s="51">
        <v>785014.09</v>
      </c>
      <c r="AQ129" s="52">
        <v>1.0668319515054057</v>
      </c>
      <c r="AR129" s="187">
        <f t="shared" si="5"/>
        <v>837478.11359394016</v>
      </c>
      <c r="AS129" s="50"/>
      <c r="AT129" s="50"/>
      <c r="AU129" s="53"/>
      <c r="AV129" s="53"/>
      <c r="AW129" s="53"/>
      <c r="AX129" s="53"/>
      <c r="AY129" s="53">
        <v>0</v>
      </c>
      <c r="AZ129" s="54" t="s">
        <v>114</v>
      </c>
      <c r="BA129" s="47" t="s">
        <v>118</v>
      </c>
      <c r="BB129" s="47" t="s">
        <v>118</v>
      </c>
      <c r="BC129" s="53">
        <v>0</v>
      </c>
      <c r="BD129" s="47"/>
      <c r="BE129" s="47"/>
      <c r="BF129" s="47"/>
      <c r="BG129" s="47" t="s">
        <v>127</v>
      </c>
      <c r="BH129" s="50" t="s">
        <v>118</v>
      </c>
      <c r="BI129" s="55" t="s">
        <v>118</v>
      </c>
      <c r="BJ129" s="50">
        <v>785014.09</v>
      </c>
      <c r="BK129" s="47"/>
      <c r="BL129" s="47"/>
      <c r="BM129" s="47"/>
      <c r="BN129" s="43"/>
      <c r="BO129" s="43" t="s">
        <v>115</v>
      </c>
      <c r="BP129" s="50" t="s">
        <v>114</v>
      </c>
      <c r="BQ129" s="43" t="s">
        <v>114</v>
      </c>
      <c r="BR129" s="188" t="str">
        <f t="shared" si="3"/>
        <v>N/A</v>
      </c>
      <c r="BS129" s="50" t="s">
        <v>114</v>
      </c>
      <c r="BT129" s="43"/>
      <c r="BU129" s="43" t="s">
        <v>125</v>
      </c>
      <c r="BV129" s="43" t="s">
        <v>115</v>
      </c>
      <c r="BW129" s="43" t="s">
        <v>125</v>
      </c>
      <c r="BX129" s="43" t="s">
        <v>115</v>
      </c>
      <c r="BY129" s="43" t="s">
        <v>115</v>
      </c>
      <c r="BZ129" s="43" t="s">
        <v>115</v>
      </c>
      <c r="CA129" s="43" t="s">
        <v>115</v>
      </c>
      <c r="CB129" s="56" t="s">
        <v>524</v>
      </c>
      <c r="CC129" s="43" t="s">
        <v>123</v>
      </c>
      <c r="CD129" s="47" t="s">
        <v>114</v>
      </c>
      <c r="CE129" s="47" t="s">
        <v>114</v>
      </c>
      <c r="CF129" s="43" t="s">
        <v>123</v>
      </c>
      <c r="CG129" s="47" t="s">
        <v>114</v>
      </c>
      <c r="CH129" s="47" t="s">
        <v>114</v>
      </c>
    </row>
    <row r="130" spans="2:86" ht="15.75">
      <c r="B130" s="41" t="s">
        <v>512</v>
      </c>
      <c r="C130" s="42" t="s">
        <v>525</v>
      </c>
      <c r="D130" s="43">
        <v>30303447</v>
      </c>
      <c r="E130" s="43" t="s">
        <v>526</v>
      </c>
      <c r="F130" s="43">
        <v>93706</v>
      </c>
      <c r="G130" s="43">
        <v>6019001800</v>
      </c>
      <c r="H130" s="43" t="s">
        <v>125</v>
      </c>
      <c r="I130" s="44">
        <v>0.13239436619718309</v>
      </c>
      <c r="J130" s="43" t="s">
        <v>526</v>
      </c>
      <c r="K130" s="43" t="s">
        <v>123</v>
      </c>
      <c r="L130" s="43" t="s">
        <v>116</v>
      </c>
      <c r="M130" s="43" t="s">
        <v>116</v>
      </c>
      <c r="N130" s="43" t="s">
        <v>125</v>
      </c>
      <c r="O130" s="43">
        <v>47</v>
      </c>
      <c r="P130" s="43">
        <v>9</v>
      </c>
      <c r="Q130" s="43">
        <v>9</v>
      </c>
      <c r="R130" s="43">
        <v>0</v>
      </c>
      <c r="S130" s="43">
        <v>31</v>
      </c>
      <c r="T130" s="43" t="s">
        <v>159</v>
      </c>
      <c r="U130" s="43" t="s">
        <v>125</v>
      </c>
      <c r="V130" s="45">
        <v>37656</v>
      </c>
      <c r="W130" s="45">
        <v>37700</v>
      </c>
      <c r="X130" s="45">
        <v>37886</v>
      </c>
      <c r="Y130" s="45">
        <v>38428</v>
      </c>
      <c r="Z130" s="46">
        <v>2006</v>
      </c>
      <c r="AA130" s="45">
        <v>39165</v>
      </c>
      <c r="AB130" s="43" t="s">
        <v>114</v>
      </c>
      <c r="AC130" s="183">
        <f t="shared" si="4"/>
        <v>44</v>
      </c>
      <c r="AD130" s="45" t="s">
        <v>114</v>
      </c>
      <c r="AE130" s="45" t="s">
        <v>114</v>
      </c>
      <c r="AF130" s="47" t="s">
        <v>127</v>
      </c>
      <c r="AG130" s="47">
        <v>7</v>
      </c>
      <c r="AH130" s="48">
        <v>2.39</v>
      </c>
      <c r="AI130" s="49">
        <v>6811.2</v>
      </c>
      <c r="AJ130" s="47" t="s">
        <v>148</v>
      </c>
      <c r="AK130" s="47" t="s">
        <v>115</v>
      </c>
      <c r="AL130" s="47" t="s">
        <v>127</v>
      </c>
      <c r="AM130" s="47" t="s">
        <v>127</v>
      </c>
      <c r="AN130" s="47" t="s">
        <v>127</v>
      </c>
      <c r="AO130" s="50" t="s">
        <v>114</v>
      </c>
      <c r="AP130" s="51">
        <v>1757772.85</v>
      </c>
      <c r="AQ130" s="52">
        <v>1.5909660622366064</v>
      </c>
      <c r="AR130" s="187">
        <f t="shared" si="5"/>
        <v>2796556.9494709172</v>
      </c>
      <c r="AS130" s="50"/>
      <c r="AT130" s="50"/>
      <c r="AU130" s="53"/>
      <c r="AV130" s="53"/>
      <c r="AW130" s="53"/>
      <c r="AX130" s="53"/>
      <c r="AY130" s="53" t="s">
        <v>126</v>
      </c>
      <c r="AZ130" s="54" t="s">
        <v>126</v>
      </c>
      <c r="BA130" s="47" t="s">
        <v>118</v>
      </c>
      <c r="BB130" s="47" t="s">
        <v>118</v>
      </c>
      <c r="BC130" s="53">
        <v>0</v>
      </c>
      <c r="BD130" s="47"/>
      <c r="BE130" s="47"/>
      <c r="BF130" s="47"/>
      <c r="BG130" s="47" t="s">
        <v>180</v>
      </c>
      <c r="BH130" s="50" t="s">
        <v>118</v>
      </c>
      <c r="BI130" s="55" t="s">
        <v>118</v>
      </c>
      <c r="BJ130" s="50">
        <v>1757772.85</v>
      </c>
      <c r="BK130" s="47"/>
      <c r="BL130" s="47"/>
      <c r="BM130" s="47"/>
      <c r="BN130" s="43"/>
      <c r="BO130" s="43" t="s">
        <v>115</v>
      </c>
      <c r="BP130" s="50" t="s">
        <v>114</v>
      </c>
      <c r="BQ130" s="43" t="s">
        <v>114</v>
      </c>
      <c r="BR130" s="188" t="str">
        <f t="shared" si="3"/>
        <v>N/A</v>
      </c>
      <c r="BS130" s="50" t="s">
        <v>114</v>
      </c>
      <c r="BT130" s="43"/>
      <c r="BU130" s="43" t="s">
        <v>126</v>
      </c>
      <c r="BV130" s="43" t="s">
        <v>126</v>
      </c>
      <c r="BW130" s="43" t="s">
        <v>126</v>
      </c>
      <c r="BX130" s="43" t="s">
        <v>126</v>
      </c>
      <c r="BY130" s="43" t="s">
        <v>126</v>
      </c>
      <c r="BZ130" s="43" t="s">
        <v>126</v>
      </c>
      <c r="CA130" s="43" t="s">
        <v>126</v>
      </c>
      <c r="CB130" s="56" t="s">
        <v>123</v>
      </c>
      <c r="CC130" s="43" t="s">
        <v>123</v>
      </c>
      <c r="CD130" s="47" t="s">
        <v>114</v>
      </c>
      <c r="CE130" s="47" t="s">
        <v>114</v>
      </c>
      <c r="CF130" s="43" t="s">
        <v>123</v>
      </c>
      <c r="CG130" s="47" t="s">
        <v>114</v>
      </c>
      <c r="CH130" s="47" t="s">
        <v>114</v>
      </c>
    </row>
    <row r="131" spans="2:86" ht="15.75">
      <c r="B131" s="41" t="s">
        <v>512</v>
      </c>
      <c r="C131" s="42" t="s">
        <v>527</v>
      </c>
      <c r="D131" s="43">
        <v>30321943</v>
      </c>
      <c r="E131" s="43" t="s">
        <v>528</v>
      </c>
      <c r="F131" s="43">
        <v>93726</v>
      </c>
      <c r="G131" s="43">
        <v>6019005202</v>
      </c>
      <c r="H131" s="43" t="s">
        <v>125</v>
      </c>
      <c r="I131" s="44">
        <v>0.20613429124067423</v>
      </c>
      <c r="J131" s="43" t="s">
        <v>528</v>
      </c>
      <c r="K131" s="43" t="s">
        <v>123</v>
      </c>
      <c r="L131" s="43" t="s">
        <v>116</v>
      </c>
      <c r="M131" s="43" t="s">
        <v>116</v>
      </c>
      <c r="N131" s="43" t="s">
        <v>125</v>
      </c>
      <c r="O131" s="43">
        <v>47</v>
      </c>
      <c r="P131" s="43">
        <v>9</v>
      </c>
      <c r="Q131" s="43">
        <v>9</v>
      </c>
      <c r="R131" s="43">
        <v>0</v>
      </c>
      <c r="S131" s="43">
        <v>31</v>
      </c>
      <c r="T131" s="43" t="s">
        <v>130</v>
      </c>
      <c r="U131" s="43" t="s">
        <v>125</v>
      </c>
      <c r="V131" s="45">
        <v>37691</v>
      </c>
      <c r="W131" s="45">
        <v>37845</v>
      </c>
      <c r="X131" s="45">
        <v>37902</v>
      </c>
      <c r="Y131" s="45">
        <v>37959</v>
      </c>
      <c r="Z131" s="46">
        <v>2005</v>
      </c>
      <c r="AA131" s="45">
        <v>39165</v>
      </c>
      <c r="AB131" s="43" t="s">
        <v>114</v>
      </c>
      <c r="AC131" s="183">
        <f t="shared" si="4"/>
        <v>154</v>
      </c>
      <c r="AD131" s="45" t="s">
        <v>114</v>
      </c>
      <c r="AE131" s="45" t="s">
        <v>114</v>
      </c>
      <c r="AF131" s="47">
        <v>9</v>
      </c>
      <c r="AG131" s="47">
        <v>1</v>
      </c>
      <c r="AH131" s="48">
        <v>0.41</v>
      </c>
      <c r="AI131" s="49">
        <v>1900.8</v>
      </c>
      <c r="AJ131" s="47" t="s">
        <v>148</v>
      </c>
      <c r="AK131" s="47" t="s">
        <v>115</v>
      </c>
      <c r="AL131" s="47" t="s">
        <v>127</v>
      </c>
      <c r="AM131" s="47" t="s">
        <v>127</v>
      </c>
      <c r="AN131" s="47" t="s">
        <v>127</v>
      </c>
      <c r="AO131" s="50" t="s">
        <v>114</v>
      </c>
      <c r="AP131" s="51">
        <v>233285.44503263998</v>
      </c>
      <c r="AQ131" s="52">
        <v>1.7065107062412683</v>
      </c>
      <c r="AR131" s="187">
        <f t="shared" si="5"/>
        <v>398104.10955845902</v>
      </c>
      <c r="AS131" s="50"/>
      <c r="AT131" s="50"/>
      <c r="AU131" s="53"/>
      <c r="AV131" s="53"/>
      <c r="AW131" s="53"/>
      <c r="AX131" s="53"/>
      <c r="AY131" s="53" t="s">
        <v>126</v>
      </c>
      <c r="AZ131" s="54" t="s">
        <v>126</v>
      </c>
      <c r="BA131" s="47" t="s">
        <v>118</v>
      </c>
      <c r="BB131" s="47" t="s">
        <v>118</v>
      </c>
      <c r="BC131" s="53">
        <v>0</v>
      </c>
      <c r="BD131" s="47"/>
      <c r="BE131" s="47"/>
      <c r="BF131" s="47"/>
      <c r="BG131" s="47" t="s">
        <v>180</v>
      </c>
      <c r="BH131" s="50" t="s">
        <v>118</v>
      </c>
      <c r="BI131" s="55" t="s">
        <v>118</v>
      </c>
      <c r="BJ131" s="50">
        <v>233285.44503263998</v>
      </c>
      <c r="BK131" s="47"/>
      <c r="BL131" s="47"/>
      <c r="BM131" s="47"/>
      <c r="BN131" s="43"/>
      <c r="BO131" s="43" t="s">
        <v>115</v>
      </c>
      <c r="BP131" s="50" t="s">
        <v>114</v>
      </c>
      <c r="BQ131" s="43" t="s">
        <v>114</v>
      </c>
      <c r="BR131" s="188" t="str">
        <f t="shared" si="3"/>
        <v>N/A</v>
      </c>
      <c r="BS131" s="50" t="s">
        <v>114</v>
      </c>
      <c r="BT131" s="43"/>
      <c r="BU131" s="43" t="s">
        <v>126</v>
      </c>
      <c r="BV131" s="43" t="s">
        <v>126</v>
      </c>
      <c r="BW131" s="43" t="s">
        <v>126</v>
      </c>
      <c r="BX131" s="43" t="s">
        <v>126</v>
      </c>
      <c r="BY131" s="43" t="s">
        <v>126</v>
      </c>
      <c r="BZ131" s="43" t="s">
        <v>126</v>
      </c>
      <c r="CA131" s="43" t="s">
        <v>126</v>
      </c>
      <c r="CB131" s="56" t="s">
        <v>123</v>
      </c>
      <c r="CC131" s="43" t="s">
        <v>123</v>
      </c>
      <c r="CD131" s="47" t="s">
        <v>114</v>
      </c>
      <c r="CE131" s="47" t="s">
        <v>114</v>
      </c>
      <c r="CF131" s="43" t="s">
        <v>123</v>
      </c>
      <c r="CG131" s="47" t="s">
        <v>114</v>
      </c>
      <c r="CH131" s="47" t="s">
        <v>114</v>
      </c>
    </row>
    <row r="132" spans="2:86" ht="15.75">
      <c r="B132" s="41" t="s">
        <v>512</v>
      </c>
      <c r="C132" s="42" t="s">
        <v>529</v>
      </c>
      <c r="D132" s="43">
        <v>30313838</v>
      </c>
      <c r="E132" s="43" t="s">
        <v>530</v>
      </c>
      <c r="F132" s="43">
        <v>93727</v>
      </c>
      <c r="G132" s="43">
        <v>6019001412</v>
      </c>
      <c r="H132" s="43" t="s">
        <v>125</v>
      </c>
      <c r="I132" s="44">
        <v>0.11039426523297491</v>
      </c>
      <c r="J132" s="43" t="s">
        <v>530</v>
      </c>
      <c r="K132" s="43" t="s">
        <v>123</v>
      </c>
      <c r="L132" s="43" t="s">
        <v>116</v>
      </c>
      <c r="M132" s="43" t="s">
        <v>116</v>
      </c>
      <c r="N132" s="43" t="s">
        <v>125</v>
      </c>
      <c r="O132" s="43">
        <v>47</v>
      </c>
      <c r="P132" s="43">
        <v>9</v>
      </c>
      <c r="Q132" s="43">
        <v>9</v>
      </c>
      <c r="R132" s="43">
        <v>0</v>
      </c>
      <c r="S132" s="43">
        <v>31</v>
      </c>
      <c r="T132" s="43" t="s">
        <v>194</v>
      </c>
      <c r="U132" s="43" t="s">
        <v>125</v>
      </c>
      <c r="V132" s="45" t="s">
        <v>116</v>
      </c>
      <c r="W132" s="45" t="s">
        <v>116</v>
      </c>
      <c r="X132" s="45" t="s">
        <v>116</v>
      </c>
      <c r="Y132" s="45">
        <v>38475</v>
      </c>
      <c r="Z132" s="46">
        <v>2006</v>
      </c>
      <c r="AA132" s="45">
        <v>39165</v>
      </c>
      <c r="AB132" s="43" t="s">
        <v>114</v>
      </c>
      <c r="AC132" s="183" t="e">
        <f t="shared" si="4"/>
        <v>#VALUE!</v>
      </c>
      <c r="AD132" s="45" t="s">
        <v>114</v>
      </c>
      <c r="AE132" s="45" t="s">
        <v>114</v>
      </c>
      <c r="AF132" s="47" t="s">
        <v>127</v>
      </c>
      <c r="AG132" s="47" t="s">
        <v>127</v>
      </c>
      <c r="AH132" s="48">
        <v>0.79</v>
      </c>
      <c r="AI132" s="49">
        <v>2904.0000000000005</v>
      </c>
      <c r="AJ132" s="47" t="s">
        <v>531</v>
      </c>
      <c r="AK132" s="47" t="s">
        <v>115</v>
      </c>
      <c r="AL132" s="47" t="s">
        <v>127</v>
      </c>
      <c r="AM132" s="47" t="s">
        <v>127</v>
      </c>
      <c r="AN132" s="47" t="s">
        <v>127</v>
      </c>
      <c r="AO132" s="50" t="s">
        <v>114</v>
      </c>
      <c r="AP132" s="51">
        <v>663412.21</v>
      </c>
      <c r="AQ132" s="52">
        <v>1.5909660622366064</v>
      </c>
      <c r="AR132" s="187">
        <f t="shared" si="5"/>
        <v>1055466.3113833845</v>
      </c>
      <c r="AS132" s="50"/>
      <c r="AT132" s="50"/>
      <c r="AU132" s="53"/>
      <c r="AV132" s="53"/>
      <c r="AW132" s="53"/>
      <c r="AX132" s="53"/>
      <c r="AY132" s="53" t="s">
        <v>126</v>
      </c>
      <c r="AZ132" s="54" t="s">
        <v>126</v>
      </c>
      <c r="BA132" s="47" t="s">
        <v>118</v>
      </c>
      <c r="BB132" s="47" t="s">
        <v>118</v>
      </c>
      <c r="BC132" s="53">
        <v>0</v>
      </c>
      <c r="BD132" s="47"/>
      <c r="BE132" s="47"/>
      <c r="BF132" s="47"/>
      <c r="BG132" s="47" t="s">
        <v>180</v>
      </c>
      <c r="BH132" s="50" t="s">
        <v>118</v>
      </c>
      <c r="BI132" s="55" t="s">
        <v>118</v>
      </c>
      <c r="BJ132" s="50">
        <v>663412.21</v>
      </c>
      <c r="BK132" s="47"/>
      <c r="BL132" s="47"/>
      <c r="BM132" s="47"/>
      <c r="BN132" s="43"/>
      <c r="BO132" s="43" t="s">
        <v>115</v>
      </c>
      <c r="BP132" s="50" t="s">
        <v>114</v>
      </c>
      <c r="BQ132" s="43" t="s">
        <v>114</v>
      </c>
      <c r="BR132" s="188" t="str">
        <f t="shared" si="3"/>
        <v>N/A</v>
      </c>
      <c r="BS132" s="50" t="s">
        <v>114</v>
      </c>
      <c r="BT132" s="43"/>
      <c r="BU132" s="43" t="s">
        <v>126</v>
      </c>
      <c r="BV132" s="43" t="s">
        <v>126</v>
      </c>
      <c r="BW132" s="43" t="s">
        <v>126</v>
      </c>
      <c r="BX132" s="43" t="s">
        <v>126</v>
      </c>
      <c r="BY132" s="43" t="s">
        <v>126</v>
      </c>
      <c r="BZ132" s="43" t="s">
        <v>126</v>
      </c>
      <c r="CA132" s="43" t="s">
        <v>126</v>
      </c>
      <c r="CB132" s="56" t="s">
        <v>123</v>
      </c>
      <c r="CC132" s="43" t="s">
        <v>123</v>
      </c>
      <c r="CD132" s="47" t="s">
        <v>114</v>
      </c>
      <c r="CE132" s="47" t="s">
        <v>114</v>
      </c>
      <c r="CF132" s="43" t="s">
        <v>123</v>
      </c>
      <c r="CG132" s="47" t="s">
        <v>114</v>
      </c>
      <c r="CH132" s="47" t="s">
        <v>114</v>
      </c>
    </row>
    <row r="133" spans="2:86" ht="15.75">
      <c r="B133" s="41" t="s">
        <v>512</v>
      </c>
      <c r="C133" s="42" t="s">
        <v>532</v>
      </c>
      <c r="D133" s="43">
        <v>30126926</v>
      </c>
      <c r="E133" s="43" t="s">
        <v>533</v>
      </c>
      <c r="F133" s="43">
        <v>93702</v>
      </c>
      <c r="G133" s="43">
        <v>6019001301</v>
      </c>
      <c r="H133" s="43" t="s">
        <v>125</v>
      </c>
      <c r="I133" s="44">
        <v>0.18786485052184682</v>
      </c>
      <c r="J133" s="43" t="s">
        <v>533</v>
      </c>
      <c r="K133" s="43" t="s">
        <v>123</v>
      </c>
      <c r="L133" s="43" t="s">
        <v>116</v>
      </c>
      <c r="M133" s="43" t="s">
        <v>116</v>
      </c>
      <c r="N133" s="43" t="s">
        <v>125</v>
      </c>
      <c r="O133" s="43">
        <v>47</v>
      </c>
      <c r="P133" s="43">
        <v>9</v>
      </c>
      <c r="Q133" s="43">
        <v>9</v>
      </c>
      <c r="R133" s="43">
        <v>0</v>
      </c>
      <c r="S133" s="43">
        <v>31</v>
      </c>
      <c r="T133" s="43" t="s">
        <v>130</v>
      </c>
      <c r="U133" s="43" t="s">
        <v>125</v>
      </c>
      <c r="V133" s="45">
        <v>35731</v>
      </c>
      <c r="W133" s="45">
        <v>36712</v>
      </c>
      <c r="X133" s="45">
        <v>39288</v>
      </c>
      <c r="Y133" s="45">
        <v>39776</v>
      </c>
      <c r="Z133" s="46">
        <v>2010</v>
      </c>
      <c r="AA133" s="45">
        <v>40416</v>
      </c>
      <c r="AB133" s="43" t="s">
        <v>114</v>
      </c>
      <c r="AC133" s="183">
        <f t="shared" si="4"/>
        <v>981</v>
      </c>
      <c r="AD133" s="45" t="s">
        <v>114</v>
      </c>
      <c r="AE133" s="45" t="s">
        <v>114</v>
      </c>
      <c r="AF133" s="47">
        <v>27</v>
      </c>
      <c r="AG133" s="47">
        <v>3</v>
      </c>
      <c r="AH133" s="48">
        <v>2.31</v>
      </c>
      <c r="AI133" s="49">
        <v>6758.4000000000005</v>
      </c>
      <c r="AJ133" s="47" t="s">
        <v>131</v>
      </c>
      <c r="AK133" s="47" t="s">
        <v>125</v>
      </c>
      <c r="AL133" s="47" t="s">
        <v>127</v>
      </c>
      <c r="AM133" s="47" t="s">
        <v>127</v>
      </c>
      <c r="AN133" s="47" t="s">
        <v>127</v>
      </c>
      <c r="AO133" s="50" t="s">
        <v>114</v>
      </c>
      <c r="AP133" s="51">
        <v>3403646</v>
      </c>
      <c r="AQ133" s="52">
        <v>1.2489797624503041</v>
      </c>
      <c r="AR133" s="187">
        <f t="shared" si="5"/>
        <v>4251084.9725449281</v>
      </c>
      <c r="AS133" s="50"/>
      <c r="AT133" s="50"/>
      <c r="AU133" s="53"/>
      <c r="AV133" s="53"/>
      <c r="AW133" s="53"/>
      <c r="AX133" s="53"/>
      <c r="AY133" s="53" t="s">
        <v>126</v>
      </c>
      <c r="AZ133" s="54" t="s">
        <v>126</v>
      </c>
      <c r="BA133" s="47" t="s">
        <v>118</v>
      </c>
      <c r="BB133" s="47" t="s">
        <v>118</v>
      </c>
      <c r="BC133" s="53">
        <v>0</v>
      </c>
      <c r="BD133" s="47"/>
      <c r="BE133" s="47"/>
      <c r="BF133" s="47"/>
      <c r="BG133" s="47" t="s">
        <v>534</v>
      </c>
      <c r="BH133" s="50" t="s">
        <v>118</v>
      </c>
      <c r="BI133" s="55" t="s">
        <v>118</v>
      </c>
      <c r="BJ133" s="50">
        <v>3403646</v>
      </c>
      <c r="BK133" s="47"/>
      <c r="BL133" s="47"/>
      <c r="BM133" s="47"/>
      <c r="BN133" s="43"/>
      <c r="BO133" s="43" t="s">
        <v>115</v>
      </c>
      <c r="BP133" s="50" t="s">
        <v>114</v>
      </c>
      <c r="BQ133" s="43" t="s">
        <v>114</v>
      </c>
      <c r="BR133" s="188" t="str">
        <f t="shared" si="3"/>
        <v>N/A</v>
      </c>
      <c r="BS133" s="50" t="s">
        <v>114</v>
      </c>
      <c r="BT133" s="43"/>
      <c r="BU133" s="43" t="s">
        <v>126</v>
      </c>
      <c r="BV133" s="43" t="s">
        <v>126</v>
      </c>
      <c r="BW133" s="43" t="s">
        <v>126</v>
      </c>
      <c r="BX133" s="43" t="s">
        <v>126</v>
      </c>
      <c r="BY133" s="43" t="s">
        <v>126</v>
      </c>
      <c r="BZ133" s="43" t="s">
        <v>126</v>
      </c>
      <c r="CA133" s="43" t="s">
        <v>126</v>
      </c>
      <c r="CB133" s="56" t="s">
        <v>123</v>
      </c>
      <c r="CC133" s="43" t="s">
        <v>123</v>
      </c>
      <c r="CD133" s="47" t="s">
        <v>114</v>
      </c>
      <c r="CE133" s="47" t="s">
        <v>114</v>
      </c>
      <c r="CF133" s="43" t="s">
        <v>123</v>
      </c>
      <c r="CG133" s="47" t="s">
        <v>114</v>
      </c>
      <c r="CH133" s="47" t="s">
        <v>114</v>
      </c>
    </row>
    <row r="134" spans="2:86" ht="15.75">
      <c r="B134" s="41" t="s">
        <v>512</v>
      </c>
      <c r="C134" s="42" t="s">
        <v>535</v>
      </c>
      <c r="D134" s="43">
        <v>30220640</v>
      </c>
      <c r="E134" s="43" t="s">
        <v>536</v>
      </c>
      <c r="F134" s="43">
        <v>93705</v>
      </c>
      <c r="G134" s="43">
        <v>6019004701</v>
      </c>
      <c r="H134" s="43" t="s">
        <v>125</v>
      </c>
      <c r="I134" s="44">
        <v>0.20098772822508232</v>
      </c>
      <c r="J134" s="43" t="s">
        <v>536</v>
      </c>
      <c r="K134" s="43" t="s">
        <v>123</v>
      </c>
      <c r="L134" s="43" t="s">
        <v>116</v>
      </c>
      <c r="M134" s="43" t="s">
        <v>116</v>
      </c>
      <c r="N134" s="43" t="s">
        <v>125</v>
      </c>
      <c r="O134" s="43">
        <v>47</v>
      </c>
      <c r="P134" s="43">
        <v>9</v>
      </c>
      <c r="Q134" s="43">
        <v>9</v>
      </c>
      <c r="R134" s="43">
        <v>0</v>
      </c>
      <c r="S134" s="43">
        <v>31</v>
      </c>
      <c r="T134" s="43" t="s">
        <v>130</v>
      </c>
      <c r="U134" s="43" t="s">
        <v>125</v>
      </c>
      <c r="V134" s="45" t="s">
        <v>116</v>
      </c>
      <c r="W134" s="45">
        <v>37231</v>
      </c>
      <c r="X134" s="45">
        <v>37372</v>
      </c>
      <c r="Y134" s="45">
        <v>37698</v>
      </c>
      <c r="Z134" s="46">
        <v>2005</v>
      </c>
      <c r="AA134" s="45">
        <v>39165</v>
      </c>
      <c r="AB134" s="43" t="s">
        <v>114</v>
      </c>
      <c r="AC134" s="183" t="e">
        <f t="shared" si="4"/>
        <v>#VALUE!</v>
      </c>
      <c r="AD134" s="45" t="s">
        <v>114</v>
      </c>
      <c r="AE134" s="45" t="s">
        <v>114</v>
      </c>
      <c r="AF134" s="47">
        <v>22</v>
      </c>
      <c r="AG134" s="47">
        <v>0</v>
      </c>
      <c r="AH134" s="48">
        <v>0.71</v>
      </c>
      <c r="AI134" s="49">
        <v>3115.2</v>
      </c>
      <c r="AJ134" s="47" t="s">
        <v>131</v>
      </c>
      <c r="AK134" s="47" t="s">
        <v>115</v>
      </c>
      <c r="AL134" s="47" t="s">
        <v>127</v>
      </c>
      <c r="AM134" s="47" t="s">
        <v>127</v>
      </c>
      <c r="AN134" s="47" t="s">
        <v>127</v>
      </c>
      <c r="AO134" s="50" t="s">
        <v>114</v>
      </c>
      <c r="AP134" s="51">
        <v>989810.24185410002</v>
      </c>
      <c r="AQ134" s="52">
        <v>1.7065107062412683</v>
      </c>
      <c r="AR134" s="187">
        <f t="shared" si="5"/>
        <v>1689121.7748712809</v>
      </c>
      <c r="AS134" s="50"/>
      <c r="AT134" s="50"/>
      <c r="AU134" s="53"/>
      <c r="AV134" s="53"/>
      <c r="AW134" s="53"/>
      <c r="AX134" s="53"/>
      <c r="AY134" s="53" t="s">
        <v>126</v>
      </c>
      <c r="AZ134" s="54" t="s">
        <v>126</v>
      </c>
      <c r="BA134" s="47" t="s">
        <v>118</v>
      </c>
      <c r="BB134" s="47" t="s">
        <v>118</v>
      </c>
      <c r="BC134" s="53">
        <v>0</v>
      </c>
      <c r="BD134" s="47"/>
      <c r="BE134" s="47"/>
      <c r="BF134" s="47"/>
      <c r="BG134" s="47" t="s">
        <v>180</v>
      </c>
      <c r="BH134" s="50" t="s">
        <v>118</v>
      </c>
      <c r="BI134" s="55" t="s">
        <v>118</v>
      </c>
      <c r="BJ134" s="50">
        <v>989810.24185410002</v>
      </c>
      <c r="BK134" s="47"/>
      <c r="BL134" s="47"/>
      <c r="BM134" s="47"/>
      <c r="BN134" s="43"/>
      <c r="BO134" s="43" t="s">
        <v>115</v>
      </c>
      <c r="BP134" s="50" t="s">
        <v>114</v>
      </c>
      <c r="BQ134" s="43" t="s">
        <v>114</v>
      </c>
      <c r="BR134" s="188" t="str">
        <f t="shared" si="3"/>
        <v>N/A</v>
      </c>
      <c r="BS134" s="50" t="s">
        <v>114</v>
      </c>
      <c r="BT134" s="43"/>
      <c r="BU134" s="43" t="s">
        <v>126</v>
      </c>
      <c r="BV134" s="43" t="s">
        <v>126</v>
      </c>
      <c r="BW134" s="43" t="s">
        <v>126</v>
      </c>
      <c r="BX134" s="43" t="s">
        <v>126</v>
      </c>
      <c r="BY134" s="43" t="s">
        <v>126</v>
      </c>
      <c r="BZ134" s="43" t="s">
        <v>126</v>
      </c>
      <c r="CA134" s="43" t="s">
        <v>126</v>
      </c>
      <c r="CB134" s="56" t="s">
        <v>123</v>
      </c>
      <c r="CC134" s="43" t="s">
        <v>123</v>
      </c>
      <c r="CD134" s="47" t="s">
        <v>114</v>
      </c>
      <c r="CE134" s="47" t="s">
        <v>114</v>
      </c>
      <c r="CF134" s="43" t="s">
        <v>123</v>
      </c>
      <c r="CG134" s="47" t="s">
        <v>114</v>
      </c>
      <c r="CH134" s="47" t="s">
        <v>114</v>
      </c>
    </row>
    <row r="135" spans="2:86" ht="15.75">
      <c r="B135" s="41" t="s">
        <v>512</v>
      </c>
      <c r="C135" s="42" t="s">
        <v>537</v>
      </c>
      <c r="D135" s="43">
        <v>30472856</v>
      </c>
      <c r="E135" s="43" t="s">
        <v>538</v>
      </c>
      <c r="F135" s="43">
        <v>93730</v>
      </c>
      <c r="G135" s="43">
        <v>6019005503</v>
      </c>
      <c r="H135" s="43" t="s">
        <v>115</v>
      </c>
      <c r="I135" s="44">
        <v>5.9943582510578276E-2</v>
      </c>
      <c r="J135" s="43" t="s">
        <v>538</v>
      </c>
      <c r="K135" s="43" t="s">
        <v>123</v>
      </c>
      <c r="L135" s="43" t="s">
        <v>116</v>
      </c>
      <c r="M135" s="43" t="s">
        <v>116</v>
      </c>
      <c r="N135" s="43" t="s">
        <v>125</v>
      </c>
      <c r="O135" s="43">
        <v>47</v>
      </c>
      <c r="P135" s="43">
        <v>9</v>
      </c>
      <c r="Q135" s="43">
        <v>9</v>
      </c>
      <c r="R135" s="43">
        <v>0</v>
      </c>
      <c r="S135" s="43">
        <v>31</v>
      </c>
      <c r="T135" s="43" t="s">
        <v>194</v>
      </c>
      <c r="U135" s="43" t="s">
        <v>115</v>
      </c>
      <c r="V135" s="45">
        <v>36032</v>
      </c>
      <c r="W135" s="45">
        <v>38685</v>
      </c>
      <c r="X135" s="45">
        <v>39000</v>
      </c>
      <c r="Y135" s="45">
        <v>39125</v>
      </c>
      <c r="Z135" s="46">
        <v>2010</v>
      </c>
      <c r="AA135" s="45">
        <v>40416</v>
      </c>
      <c r="AB135" s="43" t="s">
        <v>114</v>
      </c>
      <c r="AC135" s="183">
        <f t="shared" si="4"/>
        <v>2653</v>
      </c>
      <c r="AD135" s="45" t="s">
        <v>114</v>
      </c>
      <c r="AE135" s="45" t="s">
        <v>114</v>
      </c>
      <c r="AF135" s="47">
        <v>41</v>
      </c>
      <c r="AG135" s="47" t="s">
        <v>127</v>
      </c>
      <c r="AH135" s="48">
        <v>0.4</v>
      </c>
      <c r="AI135" s="49">
        <v>1953.6</v>
      </c>
      <c r="AJ135" s="47" t="s">
        <v>531</v>
      </c>
      <c r="AK135" s="47" t="s">
        <v>125</v>
      </c>
      <c r="AL135" s="47" t="s">
        <v>127</v>
      </c>
      <c r="AM135" s="47" t="s">
        <v>127</v>
      </c>
      <c r="AN135" s="47" t="s">
        <v>127</v>
      </c>
      <c r="AO135" s="50" t="s">
        <v>114</v>
      </c>
      <c r="AP135" s="51">
        <v>492448</v>
      </c>
      <c r="AQ135" s="52">
        <v>1.2489797624503041</v>
      </c>
      <c r="AR135" s="187">
        <f t="shared" si="5"/>
        <v>615057.58605912735</v>
      </c>
      <c r="AS135" s="50"/>
      <c r="AT135" s="50"/>
      <c r="AU135" s="53"/>
      <c r="AV135" s="53"/>
      <c r="AW135" s="53"/>
      <c r="AX135" s="53"/>
      <c r="AY135" s="53" t="s">
        <v>126</v>
      </c>
      <c r="AZ135" s="54" t="s">
        <v>126</v>
      </c>
      <c r="BA135" s="47" t="s">
        <v>118</v>
      </c>
      <c r="BB135" s="47" t="s">
        <v>118</v>
      </c>
      <c r="BC135" s="53">
        <v>0</v>
      </c>
      <c r="BD135" s="47"/>
      <c r="BE135" s="47"/>
      <c r="BF135" s="47"/>
      <c r="BG135" s="47" t="s">
        <v>539</v>
      </c>
      <c r="BH135" s="50" t="s">
        <v>118</v>
      </c>
      <c r="BI135" s="55" t="s">
        <v>118</v>
      </c>
      <c r="BJ135" s="50">
        <v>492448</v>
      </c>
      <c r="BK135" s="47"/>
      <c r="BL135" s="47"/>
      <c r="BM135" s="47"/>
      <c r="BN135" s="43"/>
      <c r="BO135" s="43" t="s">
        <v>115</v>
      </c>
      <c r="BP135" s="50" t="s">
        <v>114</v>
      </c>
      <c r="BQ135" s="43" t="s">
        <v>114</v>
      </c>
      <c r="BR135" s="188" t="str">
        <f t="shared" si="3"/>
        <v>N/A</v>
      </c>
      <c r="BS135" s="50" t="s">
        <v>114</v>
      </c>
      <c r="BT135" s="43"/>
      <c r="BU135" s="43" t="s">
        <v>126</v>
      </c>
      <c r="BV135" s="43" t="s">
        <v>126</v>
      </c>
      <c r="BW135" s="43" t="s">
        <v>126</v>
      </c>
      <c r="BX135" s="43" t="s">
        <v>126</v>
      </c>
      <c r="BY135" s="43" t="s">
        <v>126</v>
      </c>
      <c r="BZ135" s="43" t="s">
        <v>126</v>
      </c>
      <c r="CA135" s="43" t="s">
        <v>126</v>
      </c>
      <c r="CB135" s="56" t="s">
        <v>123</v>
      </c>
      <c r="CC135" s="43" t="s">
        <v>123</v>
      </c>
      <c r="CD135" s="47" t="s">
        <v>114</v>
      </c>
      <c r="CE135" s="47" t="s">
        <v>114</v>
      </c>
      <c r="CF135" s="43" t="s">
        <v>123</v>
      </c>
      <c r="CG135" s="47" t="s">
        <v>114</v>
      </c>
      <c r="CH135" s="47" t="s">
        <v>114</v>
      </c>
    </row>
    <row r="136" spans="2:86" ht="31.5">
      <c r="B136" s="41" t="s">
        <v>512</v>
      </c>
      <c r="C136" s="42" t="s">
        <v>540</v>
      </c>
      <c r="D136" s="43">
        <v>30225680</v>
      </c>
      <c r="E136" s="43" t="s">
        <v>114</v>
      </c>
      <c r="F136" s="43" t="s">
        <v>114</v>
      </c>
      <c r="G136" s="43" t="s">
        <v>114</v>
      </c>
      <c r="H136" s="43" t="s">
        <v>114</v>
      </c>
      <c r="I136" s="44" t="s">
        <v>114</v>
      </c>
      <c r="J136" s="43" t="s">
        <v>114</v>
      </c>
      <c r="K136" s="43" t="s">
        <v>114</v>
      </c>
      <c r="L136" s="43" t="s">
        <v>114</v>
      </c>
      <c r="M136" s="43" t="s">
        <v>114</v>
      </c>
      <c r="N136" s="43" t="s">
        <v>115</v>
      </c>
      <c r="O136" s="43">
        <v>47</v>
      </c>
      <c r="P136" s="43">
        <v>9</v>
      </c>
      <c r="Q136" s="43">
        <v>9</v>
      </c>
      <c r="R136" s="43">
        <v>0</v>
      </c>
      <c r="S136" s="43">
        <v>31</v>
      </c>
      <c r="T136" s="43" t="s">
        <v>114</v>
      </c>
      <c r="U136" s="43" t="s">
        <v>114</v>
      </c>
      <c r="V136" s="45">
        <v>37152</v>
      </c>
      <c r="W136" s="45" t="s">
        <v>116</v>
      </c>
      <c r="X136" s="45" t="s">
        <v>116</v>
      </c>
      <c r="Y136" s="45" t="s">
        <v>116</v>
      </c>
      <c r="Z136" s="46" t="s">
        <v>114</v>
      </c>
      <c r="AA136" s="45">
        <v>39294</v>
      </c>
      <c r="AB136" s="43" t="s">
        <v>114</v>
      </c>
      <c r="AC136" s="183" t="e">
        <f t="shared" si="4"/>
        <v>#VALUE!</v>
      </c>
      <c r="AD136" s="45" t="s">
        <v>114</v>
      </c>
      <c r="AE136" s="45">
        <v>39139</v>
      </c>
      <c r="AF136" s="47" t="s">
        <v>114</v>
      </c>
      <c r="AG136" s="47" t="s">
        <v>114</v>
      </c>
      <c r="AH136" s="48" t="s">
        <v>117</v>
      </c>
      <c r="AI136" s="49" t="s">
        <v>117</v>
      </c>
      <c r="AJ136" s="47" t="s">
        <v>114</v>
      </c>
      <c r="AK136" s="47" t="s">
        <v>114</v>
      </c>
      <c r="AL136" s="47" t="s">
        <v>114</v>
      </c>
      <c r="AM136" s="47" t="s">
        <v>114</v>
      </c>
      <c r="AN136" s="47" t="s">
        <v>114</v>
      </c>
      <c r="AO136" s="50" t="s">
        <v>114</v>
      </c>
      <c r="AP136" s="51">
        <v>45352.65</v>
      </c>
      <c r="AQ136" s="52">
        <v>1.4305772275044633</v>
      </c>
      <c r="AR136" s="187">
        <f t="shared" si="5"/>
        <v>64880.468296980296</v>
      </c>
      <c r="AS136" s="50"/>
      <c r="AT136" s="50"/>
      <c r="AU136" s="53"/>
      <c r="AV136" s="53"/>
      <c r="AW136" s="53"/>
      <c r="AX136" s="53"/>
      <c r="AY136" s="53" t="s">
        <v>114</v>
      </c>
      <c r="AZ136" s="54" t="s">
        <v>114</v>
      </c>
      <c r="BA136" s="47" t="s">
        <v>118</v>
      </c>
      <c r="BB136" s="47" t="s">
        <v>118</v>
      </c>
      <c r="BC136" s="53">
        <v>0</v>
      </c>
      <c r="BD136" s="47"/>
      <c r="BE136" s="47"/>
      <c r="BF136" s="47"/>
      <c r="BG136" s="47" t="s">
        <v>119</v>
      </c>
      <c r="BH136" s="50" t="s">
        <v>118</v>
      </c>
      <c r="BI136" s="55" t="s">
        <v>118</v>
      </c>
      <c r="BJ136" s="50">
        <v>45352.65</v>
      </c>
      <c r="BK136" s="47"/>
      <c r="BL136" s="47"/>
      <c r="BM136" s="47"/>
      <c r="BN136" s="43"/>
      <c r="BO136" s="43" t="s">
        <v>115</v>
      </c>
      <c r="BP136" s="50" t="s">
        <v>114</v>
      </c>
      <c r="BQ136" s="43" t="s">
        <v>114</v>
      </c>
      <c r="BR136" s="188" t="str">
        <f t="shared" ref="BR136:BR199" si="6">IFERROR(BP136/AP136,"N/A")</f>
        <v>N/A</v>
      </c>
      <c r="BS136" s="50" t="s">
        <v>114</v>
      </c>
      <c r="BT136" s="43"/>
      <c r="BU136" s="43" t="s">
        <v>114</v>
      </c>
      <c r="BV136" s="43" t="s">
        <v>114</v>
      </c>
      <c r="BW136" s="43" t="s">
        <v>114</v>
      </c>
      <c r="BX136" s="43" t="s">
        <v>114</v>
      </c>
      <c r="BY136" s="43" t="s">
        <v>114</v>
      </c>
      <c r="BZ136" s="43" t="s">
        <v>114</v>
      </c>
      <c r="CA136" s="43" t="s">
        <v>114</v>
      </c>
      <c r="CB136" s="56" t="s">
        <v>114</v>
      </c>
      <c r="CC136" s="43" t="s">
        <v>114</v>
      </c>
      <c r="CD136" s="47" t="s">
        <v>114</v>
      </c>
      <c r="CE136" s="47" t="s">
        <v>114</v>
      </c>
      <c r="CF136" s="43" t="s">
        <v>114</v>
      </c>
      <c r="CG136" s="47" t="s">
        <v>114</v>
      </c>
      <c r="CH136" s="47" t="s">
        <v>114</v>
      </c>
    </row>
    <row r="137" spans="2:86" ht="15.75">
      <c r="B137" s="41" t="s">
        <v>512</v>
      </c>
      <c r="C137" s="42" t="s">
        <v>541</v>
      </c>
      <c r="D137" s="43">
        <v>30676934</v>
      </c>
      <c r="E137" s="43" t="s">
        <v>542</v>
      </c>
      <c r="F137" s="43">
        <v>93727</v>
      </c>
      <c r="G137" s="43">
        <v>6019002904</v>
      </c>
      <c r="H137" s="43" t="s">
        <v>125</v>
      </c>
      <c r="I137" s="44">
        <v>0.16845012081463584</v>
      </c>
      <c r="J137" s="43" t="s">
        <v>543</v>
      </c>
      <c r="K137" s="43" t="s">
        <v>123</v>
      </c>
      <c r="L137" s="43" t="s">
        <v>116</v>
      </c>
      <c r="M137" s="43" t="s">
        <v>544</v>
      </c>
      <c r="N137" s="43" t="s">
        <v>125</v>
      </c>
      <c r="O137" s="43">
        <v>47</v>
      </c>
      <c r="P137" s="43">
        <v>9</v>
      </c>
      <c r="Q137" s="43">
        <v>9</v>
      </c>
      <c r="R137" s="43">
        <v>0</v>
      </c>
      <c r="S137" s="43">
        <v>31</v>
      </c>
      <c r="T137" s="43" t="s">
        <v>126</v>
      </c>
      <c r="U137" s="43" t="s">
        <v>125</v>
      </c>
      <c r="V137" s="45">
        <v>37152</v>
      </c>
      <c r="W137" s="45">
        <v>40126</v>
      </c>
      <c r="X137" s="45">
        <v>40611</v>
      </c>
      <c r="Y137" s="45">
        <v>41228</v>
      </c>
      <c r="Z137" s="46">
        <v>2016</v>
      </c>
      <c r="AA137" s="45">
        <v>42571</v>
      </c>
      <c r="AB137" s="43" t="s">
        <v>114</v>
      </c>
      <c r="AC137" s="183">
        <f t="shared" ref="AC137:AC200" si="7">W137-V137</f>
        <v>2974</v>
      </c>
      <c r="AD137" s="45" t="s">
        <v>114</v>
      </c>
      <c r="AE137" s="45" t="s">
        <v>114</v>
      </c>
      <c r="AF137" s="47" t="s">
        <v>127</v>
      </c>
      <c r="AG137" s="47" t="s">
        <v>127</v>
      </c>
      <c r="AH137" s="48">
        <v>1.89</v>
      </c>
      <c r="AI137" s="49">
        <v>9187.2000000000007</v>
      </c>
      <c r="AJ137" s="47" t="s">
        <v>126</v>
      </c>
      <c r="AK137" s="47" t="s">
        <v>126</v>
      </c>
      <c r="AL137" s="47" t="s">
        <v>127</v>
      </c>
      <c r="AM137" s="47" t="s">
        <v>127</v>
      </c>
      <c r="AN137" s="47" t="s">
        <v>127</v>
      </c>
      <c r="AO137" s="50" t="s">
        <v>114</v>
      </c>
      <c r="AP137" s="51">
        <v>5685407.5300000003</v>
      </c>
      <c r="AQ137" s="52">
        <v>1.0668319515054057</v>
      </c>
      <c r="AR137" s="187">
        <f t="shared" ref="AR137:AR200" si="8">IFERROR(AP137*AQ137,AP137)</f>
        <v>6065374.4103334285</v>
      </c>
      <c r="AS137" s="50"/>
      <c r="AT137" s="50"/>
      <c r="AU137" s="53"/>
      <c r="AV137" s="53"/>
      <c r="AW137" s="53"/>
      <c r="AX137" s="53"/>
      <c r="AY137" s="53" t="s">
        <v>127</v>
      </c>
      <c r="AZ137" s="54" t="s">
        <v>127</v>
      </c>
      <c r="BA137" s="47" t="s">
        <v>118</v>
      </c>
      <c r="BB137" s="47" t="s">
        <v>118</v>
      </c>
      <c r="BC137" s="53">
        <v>0</v>
      </c>
      <c r="BD137" s="47"/>
      <c r="BE137" s="47"/>
      <c r="BF137" s="47"/>
      <c r="BG137" s="47" t="s">
        <v>126</v>
      </c>
      <c r="BH137" s="50" t="s">
        <v>118</v>
      </c>
      <c r="BI137" s="55" t="s">
        <v>118</v>
      </c>
      <c r="BJ137" s="50">
        <v>5685407.5300000003</v>
      </c>
      <c r="BK137" s="47"/>
      <c r="BL137" s="47"/>
      <c r="BM137" s="47"/>
      <c r="BN137" s="43"/>
      <c r="BO137" s="43" t="s">
        <v>115</v>
      </c>
      <c r="BP137" s="50" t="s">
        <v>114</v>
      </c>
      <c r="BQ137" s="43" t="s">
        <v>114</v>
      </c>
      <c r="BR137" s="188" t="str">
        <f t="shared" si="6"/>
        <v>N/A</v>
      </c>
      <c r="BS137" s="50" t="s">
        <v>114</v>
      </c>
      <c r="BT137" s="43"/>
      <c r="BU137" s="43" t="s">
        <v>126</v>
      </c>
      <c r="BV137" s="43" t="s">
        <v>126</v>
      </c>
      <c r="BW137" s="43" t="s">
        <v>126</v>
      </c>
      <c r="BX137" s="43" t="s">
        <v>126</v>
      </c>
      <c r="BY137" s="43" t="s">
        <v>126</v>
      </c>
      <c r="BZ137" s="43" t="s">
        <v>126</v>
      </c>
      <c r="CA137" s="43" t="s">
        <v>126</v>
      </c>
      <c r="CB137" s="56" t="s">
        <v>126</v>
      </c>
      <c r="CC137" s="43" t="s">
        <v>126</v>
      </c>
      <c r="CD137" s="47" t="s">
        <v>126</v>
      </c>
      <c r="CE137" s="47" t="s">
        <v>126</v>
      </c>
      <c r="CF137" s="43" t="s">
        <v>126</v>
      </c>
      <c r="CG137" s="47" t="s">
        <v>126</v>
      </c>
      <c r="CH137" s="47" t="s">
        <v>126</v>
      </c>
    </row>
    <row r="138" spans="2:86" ht="31.5">
      <c r="B138" s="41" t="s">
        <v>512</v>
      </c>
      <c r="C138" s="42" t="s">
        <v>545</v>
      </c>
      <c r="D138" s="43">
        <v>30252291</v>
      </c>
      <c r="E138" s="43" t="s">
        <v>114</v>
      </c>
      <c r="F138" s="43" t="s">
        <v>114</v>
      </c>
      <c r="G138" s="43" t="s">
        <v>114</v>
      </c>
      <c r="H138" s="43" t="s">
        <v>114</v>
      </c>
      <c r="I138" s="44" t="s">
        <v>114</v>
      </c>
      <c r="J138" s="43" t="s">
        <v>114</v>
      </c>
      <c r="K138" s="43" t="s">
        <v>114</v>
      </c>
      <c r="L138" s="43" t="s">
        <v>114</v>
      </c>
      <c r="M138" s="43" t="s">
        <v>114</v>
      </c>
      <c r="N138" s="43" t="s">
        <v>115</v>
      </c>
      <c r="O138" s="43">
        <v>47</v>
      </c>
      <c r="P138" s="43">
        <v>9</v>
      </c>
      <c r="Q138" s="43">
        <v>9</v>
      </c>
      <c r="R138" s="43">
        <v>0</v>
      </c>
      <c r="S138" s="43">
        <v>31</v>
      </c>
      <c r="T138" s="43" t="s">
        <v>114</v>
      </c>
      <c r="U138" s="43" t="s">
        <v>114</v>
      </c>
      <c r="V138" s="45">
        <v>37152</v>
      </c>
      <c r="W138" s="45" t="s">
        <v>116</v>
      </c>
      <c r="X138" s="45" t="s">
        <v>116</v>
      </c>
      <c r="Y138" s="45" t="s">
        <v>116</v>
      </c>
      <c r="Z138" s="46" t="s">
        <v>114</v>
      </c>
      <c r="AA138" s="45">
        <v>39294</v>
      </c>
      <c r="AB138" s="43" t="s">
        <v>114</v>
      </c>
      <c r="AC138" s="183" t="e">
        <f t="shared" si="7"/>
        <v>#VALUE!</v>
      </c>
      <c r="AD138" s="45" t="s">
        <v>114</v>
      </c>
      <c r="AE138" s="45">
        <v>39139</v>
      </c>
      <c r="AF138" s="47" t="s">
        <v>114</v>
      </c>
      <c r="AG138" s="47" t="s">
        <v>114</v>
      </c>
      <c r="AH138" s="48" t="s">
        <v>117</v>
      </c>
      <c r="AI138" s="49" t="s">
        <v>117</v>
      </c>
      <c r="AJ138" s="47" t="s">
        <v>114</v>
      </c>
      <c r="AK138" s="47" t="s">
        <v>114</v>
      </c>
      <c r="AL138" s="47" t="s">
        <v>114</v>
      </c>
      <c r="AM138" s="47" t="s">
        <v>114</v>
      </c>
      <c r="AN138" s="47" t="s">
        <v>114</v>
      </c>
      <c r="AO138" s="50" t="s">
        <v>114</v>
      </c>
      <c r="AP138" s="51">
        <v>857.61</v>
      </c>
      <c r="AQ138" s="52">
        <v>1.4305772275044633</v>
      </c>
      <c r="AR138" s="187">
        <f t="shared" si="8"/>
        <v>1226.8773360801029</v>
      </c>
      <c r="AS138" s="50"/>
      <c r="AT138" s="50"/>
      <c r="AU138" s="53"/>
      <c r="AV138" s="53"/>
      <c r="AW138" s="53"/>
      <c r="AX138" s="53"/>
      <c r="AY138" s="53" t="s">
        <v>114</v>
      </c>
      <c r="AZ138" s="54" t="s">
        <v>114</v>
      </c>
      <c r="BA138" s="47" t="s">
        <v>118</v>
      </c>
      <c r="BB138" s="47" t="s">
        <v>118</v>
      </c>
      <c r="BC138" s="53">
        <v>0</v>
      </c>
      <c r="BD138" s="47"/>
      <c r="BE138" s="47"/>
      <c r="BF138" s="47"/>
      <c r="BG138" s="47" t="s">
        <v>119</v>
      </c>
      <c r="BH138" s="50" t="s">
        <v>118</v>
      </c>
      <c r="BI138" s="55" t="s">
        <v>118</v>
      </c>
      <c r="BJ138" s="50">
        <v>857.61</v>
      </c>
      <c r="BK138" s="47"/>
      <c r="BL138" s="47"/>
      <c r="BM138" s="47"/>
      <c r="BN138" s="43"/>
      <c r="BO138" s="43" t="s">
        <v>115</v>
      </c>
      <c r="BP138" s="50" t="s">
        <v>114</v>
      </c>
      <c r="BQ138" s="43" t="s">
        <v>114</v>
      </c>
      <c r="BR138" s="188" t="str">
        <f t="shared" si="6"/>
        <v>N/A</v>
      </c>
      <c r="BS138" s="50" t="s">
        <v>114</v>
      </c>
      <c r="BT138" s="43"/>
      <c r="BU138" s="43" t="s">
        <v>114</v>
      </c>
      <c r="BV138" s="43" t="s">
        <v>114</v>
      </c>
      <c r="BW138" s="43" t="s">
        <v>114</v>
      </c>
      <c r="BX138" s="43" t="s">
        <v>114</v>
      </c>
      <c r="BY138" s="43" t="s">
        <v>114</v>
      </c>
      <c r="BZ138" s="43" t="s">
        <v>114</v>
      </c>
      <c r="CA138" s="43" t="s">
        <v>114</v>
      </c>
      <c r="CB138" s="56" t="s">
        <v>114</v>
      </c>
      <c r="CC138" s="43" t="s">
        <v>114</v>
      </c>
      <c r="CD138" s="47" t="s">
        <v>114</v>
      </c>
      <c r="CE138" s="47" t="s">
        <v>114</v>
      </c>
      <c r="CF138" s="43" t="s">
        <v>114</v>
      </c>
      <c r="CG138" s="47" t="s">
        <v>114</v>
      </c>
      <c r="CH138" s="47" t="s">
        <v>114</v>
      </c>
    </row>
    <row r="139" spans="2:86" ht="15.75">
      <c r="B139" s="41" t="s">
        <v>512</v>
      </c>
      <c r="C139" s="42" t="s">
        <v>546</v>
      </c>
      <c r="D139" s="43">
        <v>30354147</v>
      </c>
      <c r="E139" s="43" t="s">
        <v>547</v>
      </c>
      <c r="F139" s="43">
        <v>93710</v>
      </c>
      <c r="G139" s="43">
        <v>6019005302</v>
      </c>
      <c r="H139" s="43" t="s">
        <v>115</v>
      </c>
      <c r="I139" s="44">
        <v>0.22811059907834103</v>
      </c>
      <c r="J139" s="43" t="s">
        <v>547</v>
      </c>
      <c r="K139" s="43" t="s">
        <v>123</v>
      </c>
      <c r="L139" s="43" t="s">
        <v>116</v>
      </c>
      <c r="M139" s="43" t="s">
        <v>116</v>
      </c>
      <c r="N139" s="43" t="s">
        <v>125</v>
      </c>
      <c r="O139" s="43">
        <v>47</v>
      </c>
      <c r="P139" s="43">
        <v>9</v>
      </c>
      <c r="Q139" s="43">
        <v>9</v>
      </c>
      <c r="R139" s="43">
        <v>0</v>
      </c>
      <c r="S139" s="43">
        <v>31</v>
      </c>
      <c r="T139" s="43" t="s">
        <v>130</v>
      </c>
      <c r="U139" s="43" t="s">
        <v>115</v>
      </c>
      <c r="V139" s="45" t="s">
        <v>116</v>
      </c>
      <c r="W139" s="45" t="s">
        <v>116</v>
      </c>
      <c r="X139" s="45" t="s">
        <v>116</v>
      </c>
      <c r="Y139" s="45">
        <v>38807</v>
      </c>
      <c r="Z139" s="46">
        <v>2007</v>
      </c>
      <c r="AA139" s="45">
        <v>39294</v>
      </c>
      <c r="AB139" s="43" t="s">
        <v>114</v>
      </c>
      <c r="AC139" s="183" t="e">
        <f t="shared" si="7"/>
        <v>#VALUE!</v>
      </c>
      <c r="AD139" s="45" t="s">
        <v>114</v>
      </c>
      <c r="AE139" s="45" t="s">
        <v>114</v>
      </c>
      <c r="AF139" s="47" t="s">
        <v>127</v>
      </c>
      <c r="AG139" s="47" t="s">
        <v>127</v>
      </c>
      <c r="AH139" s="48">
        <v>0.53</v>
      </c>
      <c r="AI139" s="49">
        <v>2270.4</v>
      </c>
      <c r="AJ139" s="47" t="s">
        <v>131</v>
      </c>
      <c r="AK139" s="47" t="s">
        <v>115</v>
      </c>
      <c r="AL139" s="47" t="s">
        <v>127</v>
      </c>
      <c r="AM139" s="47" t="s">
        <v>127</v>
      </c>
      <c r="AN139" s="47" t="s">
        <v>127</v>
      </c>
      <c r="AO139" s="50" t="s">
        <v>114</v>
      </c>
      <c r="AP139" s="51">
        <v>924176.55</v>
      </c>
      <c r="AQ139" s="52">
        <v>1.4305772275044633</v>
      </c>
      <c r="AR139" s="187">
        <f t="shared" si="8"/>
        <v>1322105.9266236401</v>
      </c>
      <c r="AS139" s="50"/>
      <c r="AT139" s="50"/>
      <c r="AU139" s="53"/>
      <c r="AV139" s="53"/>
      <c r="AW139" s="53"/>
      <c r="AX139" s="53"/>
      <c r="AY139" s="53" t="s">
        <v>126</v>
      </c>
      <c r="AZ139" s="54" t="s">
        <v>126</v>
      </c>
      <c r="BA139" s="47" t="s">
        <v>118</v>
      </c>
      <c r="BB139" s="47" t="s">
        <v>118</v>
      </c>
      <c r="BC139" s="53">
        <v>0</v>
      </c>
      <c r="BD139" s="47"/>
      <c r="BE139" s="47"/>
      <c r="BF139" s="47"/>
      <c r="BG139" s="47" t="s">
        <v>180</v>
      </c>
      <c r="BH139" s="50" t="s">
        <v>118</v>
      </c>
      <c r="BI139" s="55" t="s">
        <v>118</v>
      </c>
      <c r="BJ139" s="50">
        <v>924176.55</v>
      </c>
      <c r="BK139" s="47"/>
      <c r="BL139" s="47"/>
      <c r="BM139" s="47"/>
      <c r="BN139" s="43"/>
      <c r="BO139" s="43" t="s">
        <v>115</v>
      </c>
      <c r="BP139" s="50" t="s">
        <v>114</v>
      </c>
      <c r="BQ139" s="43" t="s">
        <v>114</v>
      </c>
      <c r="BR139" s="188" t="str">
        <f t="shared" si="6"/>
        <v>N/A</v>
      </c>
      <c r="BS139" s="50" t="s">
        <v>114</v>
      </c>
      <c r="BT139" s="43"/>
      <c r="BU139" s="43" t="s">
        <v>126</v>
      </c>
      <c r="BV139" s="43" t="s">
        <v>126</v>
      </c>
      <c r="BW139" s="43" t="s">
        <v>126</v>
      </c>
      <c r="BX139" s="43" t="s">
        <v>126</v>
      </c>
      <c r="BY139" s="43" t="s">
        <v>126</v>
      </c>
      <c r="BZ139" s="43" t="s">
        <v>126</v>
      </c>
      <c r="CA139" s="43" t="s">
        <v>126</v>
      </c>
      <c r="CB139" s="56" t="s">
        <v>123</v>
      </c>
      <c r="CC139" s="43" t="s">
        <v>123</v>
      </c>
      <c r="CD139" s="47" t="s">
        <v>114</v>
      </c>
      <c r="CE139" s="47" t="s">
        <v>114</v>
      </c>
      <c r="CF139" s="43" t="s">
        <v>123</v>
      </c>
      <c r="CG139" s="47" t="s">
        <v>114</v>
      </c>
      <c r="CH139" s="47" t="s">
        <v>114</v>
      </c>
    </row>
    <row r="140" spans="2:86" ht="47.25">
      <c r="B140" s="41" t="s">
        <v>512</v>
      </c>
      <c r="C140" s="42" t="s">
        <v>548</v>
      </c>
      <c r="D140" s="43">
        <v>30676932</v>
      </c>
      <c r="E140" s="43" t="s">
        <v>549</v>
      </c>
      <c r="F140" s="43">
        <v>93702</v>
      </c>
      <c r="G140" s="43">
        <v>6019000600</v>
      </c>
      <c r="H140" s="43" t="s">
        <v>125</v>
      </c>
      <c r="I140" s="44">
        <v>0.21847102743061192</v>
      </c>
      <c r="J140" s="43" t="s">
        <v>550</v>
      </c>
      <c r="K140" s="43" t="s">
        <v>123</v>
      </c>
      <c r="L140" s="43" t="s">
        <v>136</v>
      </c>
      <c r="M140" s="43" t="s">
        <v>551</v>
      </c>
      <c r="N140" s="43" t="s">
        <v>115</v>
      </c>
      <c r="O140" s="43">
        <v>47</v>
      </c>
      <c r="P140" s="43">
        <v>9</v>
      </c>
      <c r="Q140" s="43">
        <v>9</v>
      </c>
      <c r="R140" s="43">
        <v>0</v>
      </c>
      <c r="S140" s="43">
        <v>31</v>
      </c>
      <c r="T140" s="43" t="s">
        <v>126</v>
      </c>
      <c r="U140" s="43" t="s">
        <v>125</v>
      </c>
      <c r="V140" s="45">
        <v>39168</v>
      </c>
      <c r="W140" s="45" t="s">
        <v>116</v>
      </c>
      <c r="X140" s="45" t="s">
        <v>116</v>
      </c>
      <c r="Y140" s="45" t="s">
        <v>116</v>
      </c>
      <c r="Z140" s="46" t="s">
        <v>116</v>
      </c>
      <c r="AA140" s="45" t="s">
        <v>114</v>
      </c>
      <c r="AB140" s="43" t="s">
        <v>114</v>
      </c>
      <c r="AC140" s="183" t="e">
        <f t="shared" si="7"/>
        <v>#VALUE!</v>
      </c>
      <c r="AD140" s="45">
        <v>43952</v>
      </c>
      <c r="AE140" s="45" t="s">
        <v>114</v>
      </c>
      <c r="AF140" s="47" t="s">
        <v>127</v>
      </c>
      <c r="AG140" s="47" t="s">
        <v>127</v>
      </c>
      <c r="AH140" s="48" t="s">
        <v>138</v>
      </c>
      <c r="AI140" s="49" t="s">
        <v>138</v>
      </c>
      <c r="AJ140" s="47" t="s">
        <v>126</v>
      </c>
      <c r="AK140" s="47" t="s">
        <v>126</v>
      </c>
      <c r="AL140" s="47" t="s">
        <v>116</v>
      </c>
      <c r="AM140" s="47" t="s">
        <v>116</v>
      </c>
      <c r="AN140" s="47" t="s">
        <v>116</v>
      </c>
      <c r="AO140" s="50">
        <v>2248023.9300000002</v>
      </c>
      <c r="AP140" s="51" t="s">
        <v>114</v>
      </c>
      <c r="AQ140" s="52" t="s">
        <v>116</v>
      </c>
      <c r="AR140" s="187" t="str">
        <f t="shared" si="8"/>
        <v>N/A</v>
      </c>
      <c r="AS140" s="50"/>
      <c r="AT140" s="50"/>
      <c r="AU140" s="53"/>
      <c r="AV140" s="53"/>
      <c r="AW140" s="53"/>
      <c r="AX140" s="53"/>
      <c r="AY140" s="53" t="s">
        <v>116</v>
      </c>
      <c r="AZ140" s="54" t="s">
        <v>116</v>
      </c>
      <c r="BA140" s="47" t="s">
        <v>118</v>
      </c>
      <c r="BB140" s="47" t="s">
        <v>118</v>
      </c>
      <c r="BC140" s="53">
        <v>0</v>
      </c>
      <c r="BD140" s="47"/>
      <c r="BE140" s="47"/>
      <c r="BF140" s="47"/>
      <c r="BG140" s="47" t="s">
        <v>165</v>
      </c>
      <c r="BH140" s="50" t="s">
        <v>118</v>
      </c>
      <c r="BI140" s="55" t="s">
        <v>118</v>
      </c>
      <c r="BJ140" s="50" t="s">
        <v>114</v>
      </c>
      <c r="BK140" s="47"/>
      <c r="BL140" s="47"/>
      <c r="BM140" s="47"/>
      <c r="BN140" s="43"/>
      <c r="BO140" s="43" t="s">
        <v>115</v>
      </c>
      <c r="BP140" s="50" t="s">
        <v>114</v>
      </c>
      <c r="BQ140" s="43" t="s">
        <v>114</v>
      </c>
      <c r="BR140" s="188" t="str">
        <f t="shared" si="6"/>
        <v>N/A</v>
      </c>
      <c r="BS140" s="50" t="s">
        <v>114</v>
      </c>
      <c r="BT140" s="43"/>
      <c r="BU140" s="43" t="s">
        <v>115</v>
      </c>
      <c r="BV140" s="43" t="s">
        <v>125</v>
      </c>
      <c r="BW140" s="43" t="s">
        <v>115</v>
      </c>
      <c r="BX140" s="43" t="s">
        <v>115</v>
      </c>
      <c r="BY140" s="43" t="s">
        <v>115</v>
      </c>
      <c r="BZ140" s="43" t="s">
        <v>115</v>
      </c>
      <c r="CA140" s="43" t="s">
        <v>115</v>
      </c>
      <c r="CB140" s="56" t="s">
        <v>126</v>
      </c>
      <c r="CC140" s="43" t="s">
        <v>123</v>
      </c>
      <c r="CD140" s="47" t="s">
        <v>114</v>
      </c>
      <c r="CE140" s="47" t="s">
        <v>114</v>
      </c>
      <c r="CF140" s="43" t="s">
        <v>123</v>
      </c>
      <c r="CG140" s="47" t="s">
        <v>114</v>
      </c>
      <c r="CH140" s="47" t="s">
        <v>114</v>
      </c>
    </row>
    <row r="141" spans="2:86" ht="15.75">
      <c r="B141" s="41" t="s">
        <v>512</v>
      </c>
      <c r="C141" s="42" t="s">
        <v>552</v>
      </c>
      <c r="D141" s="43">
        <v>30676933</v>
      </c>
      <c r="E141" s="43" t="s">
        <v>553</v>
      </c>
      <c r="F141" s="43">
        <v>93611</v>
      </c>
      <c r="G141" s="43">
        <v>6019005509</v>
      </c>
      <c r="H141" s="43" t="s">
        <v>115</v>
      </c>
      <c r="I141" s="44">
        <v>0.10944848225737494</v>
      </c>
      <c r="J141" s="43" t="s">
        <v>554</v>
      </c>
      <c r="K141" s="43" t="s">
        <v>123</v>
      </c>
      <c r="L141" s="43" t="s">
        <v>116</v>
      </c>
      <c r="M141" s="43" t="s">
        <v>555</v>
      </c>
      <c r="N141" s="43" t="s">
        <v>125</v>
      </c>
      <c r="O141" s="43">
        <v>47</v>
      </c>
      <c r="P141" s="43">
        <v>9</v>
      </c>
      <c r="Q141" s="43">
        <v>9</v>
      </c>
      <c r="R141" s="43">
        <v>0</v>
      </c>
      <c r="S141" s="43">
        <v>31</v>
      </c>
      <c r="T141" s="43" t="s">
        <v>130</v>
      </c>
      <c r="U141" s="43" t="s">
        <v>115</v>
      </c>
      <c r="V141" s="45">
        <v>39539</v>
      </c>
      <c r="W141" s="45">
        <v>41316</v>
      </c>
      <c r="X141" s="45">
        <v>41652</v>
      </c>
      <c r="Y141" s="45">
        <v>41733</v>
      </c>
      <c r="Z141" s="46">
        <v>2016</v>
      </c>
      <c r="AA141" s="45">
        <v>42469</v>
      </c>
      <c r="AB141" s="43" t="s">
        <v>114</v>
      </c>
      <c r="AC141" s="183">
        <f t="shared" si="7"/>
        <v>1777</v>
      </c>
      <c r="AD141" s="45" t="s">
        <v>114</v>
      </c>
      <c r="AE141" s="45" t="s">
        <v>114</v>
      </c>
      <c r="AF141" s="47">
        <v>19</v>
      </c>
      <c r="AG141" s="47">
        <v>6</v>
      </c>
      <c r="AH141" s="48">
        <v>0.81</v>
      </c>
      <c r="AI141" s="49">
        <v>3168</v>
      </c>
      <c r="AJ141" s="47" t="s">
        <v>148</v>
      </c>
      <c r="AK141" s="47" t="s">
        <v>125</v>
      </c>
      <c r="AL141" s="47" t="s">
        <v>127</v>
      </c>
      <c r="AM141" s="47" t="s">
        <v>127</v>
      </c>
      <c r="AN141" s="47" t="s">
        <v>127</v>
      </c>
      <c r="AO141" s="50" t="s">
        <v>114</v>
      </c>
      <c r="AP141" s="51">
        <v>1255533</v>
      </c>
      <c r="AQ141" s="52">
        <v>1.0668319515054057</v>
      </c>
      <c r="AR141" s="187">
        <f t="shared" si="8"/>
        <v>1339442.7205694364</v>
      </c>
      <c r="AS141" s="50"/>
      <c r="AT141" s="50"/>
      <c r="AU141" s="53"/>
      <c r="AV141" s="53"/>
      <c r="AW141" s="53"/>
      <c r="AX141" s="53"/>
      <c r="AY141" s="53" t="s">
        <v>126</v>
      </c>
      <c r="AZ141" s="54" t="s">
        <v>126</v>
      </c>
      <c r="BA141" s="47" t="s">
        <v>118</v>
      </c>
      <c r="BB141" s="47" t="s">
        <v>118</v>
      </c>
      <c r="BC141" s="53">
        <v>0</v>
      </c>
      <c r="BD141" s="47"/>
      <c r="BE141" s="47"/>
      <c r="BF141" s="47"/>
      <c r="BG141" s="47" t="s">
        <v>556</v>
      </c>
      <c r="BH141" s="50" t="s">
        <v>118</v>
      </c>
      <c r="BI141" s="55" t="s">
        <v>118</v>
      </c>
      <c r="BJ141" s="50">
        <v>1255533</v>
      </c>
      <c r="BK141" s="47"/>
      <c r="BL141" s="47"/>
      <c r="BM141" s="47"/>
      <c r="BN141" s="43"/>
      <c r="BO141" s="43" t="s">
        <v>115</v>
      </c>
      <c r="BP141" s="50" t="s">
        <v>114</v>
      </c>
      <c r="BQ141" s="43" t="s">
        <v>114</v>
      </c>
      <c r="BR141" s="188" t="str">
        <f t="shared" si="6"/>
        <v>N/A</v>
      </c>
      <c r="BS141" s="50" t="s">
        <v>114</v>
      </c>
      <c r="BT141" s="43"/>
      <c r="BU141" s="43" t="s">
        <v>115</v>
      </c>
      <c r="BV141" s="43" t="s">
        <v>115</v>
      </c>
      <c r="BW141" s="43" t="s">
        <v>115</v>
      </c>
      <c r="BX141" s="43" t="s">
        <v>115</v>
      </c>
      <c r="BY141" s="43" t="s">
        <v>115</v>
      </c>
      <c r="BZ141" s="43" t="s">
        <v>115</v>
      </c>
      <c r="CA141" s="43" t="s">
        <v>115</v>
      </c>
      <c r="CB141" s="56" t="s">
        <v>123</v>
      </c>
      <c r="CC141" s="43" t="s">
        <v>123</v>
      </c>
      <c r="CD141" s="47" t="s">
        <v>114</v>
      </c>
      <c r="CE141" s="47" t="s">
        <v>114</v>
      </c>
      <c r="CF141" s="43" t="s">
        <v>123</v>
      </c>
      <c r="CG141" s="47" t="s">
        <v>114</v>
      </c>
      <c r="CH141" s="47" t="s">
        <v>114</v>
      </c>
    </row>
    <row r="142" spans="2:86" ht="15.75">
      <c r="B142" s="41" t="s">
        <v>512</v>
      </c>
      <c r="C142" s="42" t="s">
        <v>557</v>
      </c>
      <c r="D142" s="43">
        <v>30679601</v>
      </c>
      <c r="E142" s="43" t="s">
        <v>557</v>
      </c>
      <c r="F142" s="43">
        <v>93730</v>
      </c>
      <c r="G142" s="43">
        <v>6019005505</v>
      </c>
      <c r="H142" s="43" t="s">
        <v>115</v>
      </c>
      <c r="I142" s="44">
        <v>5.7613791017692421E-2</v>
      </c>
      <c r="J142" s="43" t="s">
        <v>558</v>
      </c>
      <c r="K142" s="43" t="s">
        <v>123</v>
      </c>
      <c r="L142" s="43" t="s">
        <v>116</v>
      </c>
      <c r="M142" s="43" t="s">
        <v>559</v>
      </c>
      <c r="N142" s="43" t="s">
        <v>125</v>
      </c>
      <c r="O142" s="43">
        <v>47</v>
      </c>
      <c r="P142" s="43">
        <v>9</v>
      </c>
      <c r="Q142" s="43">
        <v>9</v>
      </c>
      <c r="R142" s="43">
        <v>0</v>
      </c>
      <c r="S142" s="43">
        <v>31</v>
      </c>
      <c r="T142" s="43" t="s">
        <v>130</v>
      </c>
      <c r="U142" s="43" t="s">
        <v>115</v>
      </c>
      <c r="V142" s="45">
        <v>38979</v>
      </c>
      <c r="W142" s="45">
        <v>39952</v>
      </c>
      <c r="X142" s="45">
        <v>40183</v>
      </c>
      <c r="Y142" s="45">
        <v>40448</v>
      </c>
      <c r="Z142" s="46">
        <v>2013</v>
      </c>
      <c r="AA142" s="45">
        <v>41698</v>
      </c>
      <c r="AB142" s="43" t="s">
        <v>114</v>
      </c>
      <c r="AC142" s="183">
        <f t="shared" si="7"/>
        <v>973</v>
      </c>
      <c r="AD142" s="45" t="s">
        <v>114</v>
      </c>
      <c r="AE142" s="45" t="s">
        <v>114</v>
      </c>
      <c r="AF142" s="47">
        <v>26</v>
      </c>
      <c r="AG142" s="47">
        <v>3</v>
      </c>
      <c r="AH142" s="48">
        <v>1.58</v>
      </c>
      <c r="AI142" s="49">
        <v>6811.2</v>
      </c>
      <c r="AJ142" s="47" t="s">
        <v>148</v>
      </c>
      <c r="AK142" s="47" t="s">
        <v>125</v>
      </c>
      <c r="AL142" s="47" t="s">
        <v>127</v>
      </c>
      <c r="AM142" s="47" t="s">
        <v>127</v>
      </c>
      <c r="AN142" s="47" t="s">
        <v>127</v>
      </c>
      <c r="AO142" s="50" t="s">
        <v>114</v>
      </c>
      <c r="AP142" s="51">
        <v>1558816</v>
      </c>
      <c r="AQ142" s="52">
        <v>1.1048039130371725</v>
      </c>
      <c r="AR142" s="187">
        <f t="shared" si="8"/>
        <v>1722186.0165049531</v>
      </c>
      <c r="AS142" s="50"/>
      <c r="AT142" s="50"/>
      <c r="AU142" s="53"/>
      <c r="AV142" s="53"/>
      <c r="AW142" s="53"/>
      <c r="AX142" s="53"/>
      <c r="AY142" s="53">
        <v>0</v>
      </c>
      <c r="AZ142" s="54" t="s">
        <v>114</v>
      </c>
      <c r="BA142" s="47" t="s">
        <v>118</v>
      </c>
      <c r="BB142" s="47" t="s">
        <v>118</v>
      </c>
      <c r="BC142" s="53">
        <v>0</v>
      </c>
      <c r="BD142" s="47"/>
      <c r="BE142" s="47"/>
      <c r="BF142" s="47"/>
      <c r="BG142" s="47" t="s">
        <v>534</v>
      </c>
      <c r="BH142" s="50" t="s">
        <v>118</v>
      </c>
      <c r="BI142" s="55" t="s">
        <v>118</v>
      </c>
      <c r="BJ142" s="50">
        <v>1558816</v>
      </c>
      <c r="BK142" s="47"/>
      <c r="BL142" s="47"/>
      <c r="BM142" s="47"/>
      <c r="BN142" s="43"/>
      <c r="BO142" s="43" t="s">
        <v>115</v>
      </c>
      <c r="BP142" s="50" t="s">
        <v>114</v>
      </c>
      <c r="BQ142" s="43" t="s">
        <v>114</v>
      </c>
      <c r="BR142" s="188" t="str">
        <f t="shared" si="6"/>
        <v>N/A</v>
      </c>
      <c r="BS142" s="50" t="s">
        <v>114</v>
      </c>
      <c r="BT142" s="43"/>
      <c r="BU142" s="43" t="s">
        <v>126</v>
      </c>
      <c r="BV142" s="43" t="s">
        <v>126</v>
      </c>
      <c r="BW142" s="43" t="s">
        <v>126</v>
      </c>
      <c r="BX142" s="43" t="s">
        <v>126</v>
      </c>
      <c r="BY142" s="43" t="s">
        <v>126</v>
      </c>
      <c r="BZ142" s="43" t="s">
        <v>126</v>
      </c>
      <c r="CA142" s="43" t="s">
        <v>126</v>
      </c>
      <c r="CB142" s="56" t="s">
        <v>123</v>
      </c>
      <c r="CC142" s="43" t="s">
        <v>123</v>
      </c>
      <c r="CD142" s="47" t="s">
        <v>114</v>
      </c>
      <c r="CE142" s="47" t="s">
        <v>114</v>
      </c>
      <c r="CF142" s="43" t="s">
        <v>123</v>
      </c>
      <c r="CG142" s="47" t="s">
        <v>114</v>
      </c>
      <c r="CH142" s="47" t="s">
        <v>114</v>
      </c>
    </row>
    <row r="143" spans="2:86" ht="15.75">
      <c r="B143" s="41" t="s">
        <v>512</v>
      </c>
      <c r="C143" s="42" t="s">
        <v>560</v>
      </c>
      <c r="D143" s="43">
        <v>30526916</v>
      </c>
      <c r="E143" s="43" t="s">
        <v>561</v>
      </c>
      <c r="F143" s="43">
        <v>93720</v>
      </c>
      <c r="G143" s="43">
        <v>6019005508</v>
      </c>
      <c r="H143" s="43" t="s">
        <v>115</v>
      </c>
      <c r="I143" s="44">
        <v>5.9006211180124224E-2</v>
      </c>
      <c r="J143" s="43" t="s">
        <v>561</v>
      </c>
      <c r="K143" s="43" t="s">
        <v>123</v>
      </c>
      <c r="L143" s="43" t="s">
        <v>116</v>
      </c>
      <c r="M143" s="43" t="s">
        <v>116</v>
      </c>
      <c r="N143" s="43" t="s">
        <v>125</v>
      </c>
      <c r="O143" s="43">
        <v>47</v>
      </c>
      <c r="P143" s="43">
        <v>9</v>
      </c>
      <c r="Q143" s="43">
        <v>9</v>
      </c>
      <c r="R143" s="43">
        <v>0</v>
      </c>
      <c r="S143" s="43">
        <v>31</v>
      </c>
      <c r="T143" s="43" t="s">
        <v>130</v>
      </c>
      <c r="U143" s="43" t="s">
        <v>115</v>
      </c>
      <c r="V143" s="45">
        <v>38979</v>
      </c>
      <c r="W143" s="45">
        <v>39092</v>
      </c>
      <c r="X143" s="45">
        <v>39477</v>
      </c>
      <c r="Y143" s="45">
        <v>39871</v>
      </c>
      <c r="Z143" s="46">
        <v>2010</v>
      </c>
      <c r="AA143" s="45">
        <v>40416</v>
      </c>
      <c r="AB143" s="43" t="s">
        <v>114</v>
      </c>
      <c r="AC143" s="183">
        <f t="shared" si="7"/>
        <v>113</v>
      </c>
      <c r="AD143" s="45" t="s">
        <v>114</v>
      </c>
      <c r="AE143" s="45" t="s">
        <v>114</v>
      </c>
      <c r="AF143" s="47">
        <v>24</v>
      </c>
      <c r="AG143" s="47">
        <v>3</v>
      </c>
      <c r="AH143" s="48">
        <v>1.5</v>
      </c>
      <c r="AI143" s="49">
        <v>6652.8</v>
      </c>
      <c r="AJ143" s="47" t="s">
        <v>148</v>
      </c>
      <c r="AK143" s="47" t="s">
        <v>125</v>
      </c>
      <c r="AL143" s="47" t="s">
        <v>127</v>
      </c>
      <c r="AM143" s="47" t="s">
        <v>127</v>
      </c>
      <c r="AN143" s="47" t="s">
        <v>127</v>
      </c>
      <c r="AO143" s="50" t="s">
        <v>114</v>
      </c>
      <c r="AP143" s="51">
        <v>1140852</v>
      </c>
      <c r="AQ143" s="52">
        <v>1.2489797624503041</v>
      </c>
      <c r="AR143" s="187">
        <f t="shared" si="8"/>
        <v>1424901.0599509543</v>
      </c>
      <c r="AS143" s="50"/>
      <c r="AT143" s="50"/>
      <c r="AU143" s="53"/>
      <c r="AV143" s="53"/>
      <c r="AW143" s="53"/>
      <c r="AX143" s="53"/>
      <c r="AY143" s="53" t="s">
        <v>126</v>
      </c>
      <c r="AZ143" s="54" t="s">
        <v>126</v>
      </c>
      <c r="BA143" s="47" t="s">
        <v>118</v>
      </c>
      <c r="BB143" s="47" t="s">
        <v>118</v>
      </c>
      <c r="BC143" s="53">
        <v>0</v>
      </c>
      <c r="BD143" s="47"/>
      <c r="BE143" s="47"/>
      <c r="BF143" s="47"/>
      <c r="BG143" s="47" t="s">
        <v>489</v>
      </c>
      <c r="BH143" s="50" t="s">
        <v>118</v>
      </c>
      <c r="BI143" s="55" t="s">
        <v>118</v>
      </c>
      <c r="BJ143" s="50">
        <v>1140852</v>
      </c>
      <c r="BK143" s="47"/>
      <c r="BL143" s="47"/>
      <c r="BM143" s="47"/>
      <c r="BN143" s="43"/>
      <c r="BO143" s="43" t="s">
        <v>115</v>
      </c>
      <c r="BP143" s="50" t="s">
        <v>114</v>
      </c>
      <c r="BQ143" s="43" t="s">
        <v>114</v>
      </c>
      <c r="BR143" s="188" t="str">
        <f t="shared" si="6"/>
        <v>N/A</v>
      </c>
      <c r="BS143" s="50" t="s">
        <v>114</v>
      </c>
      <c r="BT143" s="43"/>
      <c r="BU143" s="43" t="s">
        <v>126</v>
      </c>
      <c r="BV143" s="43" t="s">
        <v>126</v>
      </c>
      <c r="BW143" s="43" t="s">
        <v>126</v>
      </c>
      <c r="BX143" s="43" t="s">
        <v>126</v>
      </c>
      <c r="BY143" s="43" t="s">
        <v>126</v>
      </c>
      <c r="BZ143" s="43" t="s">
        <v>126</v>
      </c>
      <c r="CA143" s="43" t="s">
        <v>126</v>
      </c>
      <c r="CB143" s="56" t="s">
        <v>123</v>
      </c>
      <c r="CC143" s="43" t="s">
        <v>123</v>
      </c>
      <c r="CD143" s="47" t="s">
        <v>114</v>
      </c>
      <c r="CE143" s="47" t="s">
        <v>114</v>
      </c>
      <c r="CF143" s="43" t="s">
        <v>123</v>
      </c>
      <c r="CG143" s="47" t="s">
        <v>114</v>
      </c>
      <c r="CH143" s="47" t="s">
        <v>114</v>
      </c>
    </row>
    <row r="144" spans="2:86" ht="47.25">
      <c r="B144" s="41" t="s">
        <v>512</v>
      </c>
      <c r="C144" s="42" t="s">
        <v>562</v>
      </c>
      <c r="D144" s="43">
        <v>35067381</v>
      </c>
      <c r="E144" s="43" t="s">
        <v>563</v>
      </c>
      <c r="F144" s="43">
        <v>93706</v>
      </c>
      <c r="G144" s="43">
        <v>6019000901</v>
      </c>
      <c r="H144" s="43" t="s">
        <v>125</v>
      </c>
      <c r="I144" s="44">
        <v>0.17454776261504285</v>
      </c>
      <c r="J144" s="43" t="s">
        <v>564</v>
      </c>
      <c r="K144" s="43" t="s">
        <v>123</v>
      </c>
      <c r="L144" s="43" t="s">
        <v>136</v>
      </c>
      <c r="M144" s="43" t="s">
        <v>565</v>
      </c>
      <c r="N144" s="43" t="s">
        <v>115</v>
      </c>
      <c r="O144" s="43">
        <v>47</v>
      </c>
      <c r="P144" s="43">
        <v>9</v>
      </c>
      <c r="Q144" s="43">
        <v>9</v>
      </c>
      <c r="R144" s="43">
        <v>0</v>
      </c>
      <c r="S144" s="43">
        <v>31</v>
      </c>
      <c r="T144" s="43" t="s">
        <v>194</v>
      </c>
      <c r="U144" s="43" t="s">
        <v>125</v>
      </c>
      <c r="V144" s="45">
        <v>43318</v>
      </c>
      <c r="W144" s="45" t="s">
        <v>116</v>
      </c>
      <c r="X144" s="45" t="s">
        <v>116</v>
      </c>
      <c r="Y144" s="45" t="s">
        <v>116</v>
      </c>
      <c r="Z144" s="46" t="s">
        <v>116</v>
      </c>
      <c r="AA144" s="45" t="s">
        <v>114</v>
      </c>
      <c r="AB144" s="43" t="s">
        <v>114</v>
      </c>
      <c r="AC144" s="183" t="e">
        <f t="shared" si="7"/>
        <v>#VALUE!</v>
      </c>
      <c r="AD144" s="45">
        <v>44164</v>
      </c>
      <c r="AE144" s="45" t="s">
        <v>114</v>
      </c>
      <c r="AF144" s="47">
        <v>0</v>
      </c>
      <c r="AG144" s="47">
        <v>0</v>
      </c>
      <c r="AH144" s="48" t="s">
        <v>138</v>
      </c>
      <c r="AI144" s="49" t="s">
        <v>138</v>
      </c>
      <c r="AJ144" s="47" t="s">
        <v>148</v>
      </c>
      <c r="AK144" s="47" t="s">
        <v>126</v>
      </c>
      <c r="AL144" s="47" t="s">
        <v>116</v>
      </c>
      <c r="AM144" s="47" t="s">
        <v>116</v>
      </c>
      <c r="AN144" s="47" t="s">
        <v>116</v>
      </c>
      <c r="AO144" s="50">
        <v>3557802.45</v>
      </c>
      <c r="AP144" s="51" t="s">
        <v>114</v>
      </c>
      <c r="AQ144" s="52" t="s">
        <v>116</v>
      </c>
      <c r="AR144" s="187" t="str">
        <f t="shared" si="8"/>
        <v>N/A</v>
      </c>
      <c r="AS144" s="50"/>
      <c r="AT144" s="50"/>
      <c r="AU144" s="53"/>
      <c r="AV144" s="53"/>
      <c r="AW144" s="53"/>
      <c r="AX144" s="53"/>
      <c r="AY144" s="53" t="s">
        <v>116</v>
      </c>
      <c r="AZ144" s="54" t="s">
        <v>116</v>
      </c>
      <c r="BA144" s="47"/>
      <c r="BB144" s="47"/>
      <c r="BC144" s="53"/>
      <c r="BD144" s="47"/>
      <c r="BE144" s="47"/>
      <c r="BF144" s="47"/>
      <c r="BG144" s="47" t="s">
        <v>165</v>
      </c>
      <c r="BH144" s="50"/>
      <c r="BI144" s="55"/>
      <c r="BJ144" s="50" t="s">
        <v>114</v>
      </c>
      <c r="BK144" s="47"/>
      <c r="BL144" s="47"/>
      <c r="BM144" s="47"/>
      <c r="BN144" s="43"/>
      <c r="BO144" s="43" t="s">
        <v>115</v>
      </c>
      <c r="BP144" s="50" t="s">
        <v>114</v>
      </c>
      <c r="BQ144" s="43" t="s">
        <v>114</v>
      </c>
      <c r="BR144" s="188" t="str">
        <f t="shared" si="6"/>
        <v>N/A</v>
      </c>
      <c r="BS144" s="50" t="s">
        <v>114</v>
      </c>
      <c r="BT144" s="43"/>
      <c r="BU144" s="43" t="s">
        <v>115</v>
      </c>
      <c r="BV144" s="43" t="s">
        <v>115</v>
      </c>
      <c r="BW144" s="43" t="s">
        <v>115</v>
      </c>
      <c r="BX144" s="43" t="s">
        <v>115</v>
      </c>
      <c r="BY144" s="43" t="s">
        <v>125</v>
      </c>
      <c r="BZ144" s="43" t="s">
        <v>115</v>
      </c>
      <c r="CA144" s="43" t="s">
        <v>115</v>
      </c>
      <c r="CB144" s="56" t="s">
        <v>166</v>
      </c>
      <c r="CC144" s="43" t="s">
        <v>123</v>
      </c>
      <c r="CD144" s="47" t="s">
        <v>114</v>
      </c>
      <c r="CE144" s="47" t="s">
        <v>114</v>
      </c>
      <c r="CF144" s="43" t="s">
        <v>115</v>
      </c>
      <c r="CG144" s="47" t="s">
        <v>114</v>
      </c>
      <c r="CH144" s="47" t="s">
        <v>114</v>
      </c>
    </row>
    <row r="145" spans="2:86" ht="31.5">
      <c r="B145" s="41" t="s">
        <v>566</v>
      </c>
      <c r="C145" s="42" t="s">
        <v>567</v>
      </c>
      <c r="D145" s="43">
        <v>30675531</v>
      </c>
      <c r="E145" s="43" t="s">
        <v>114</v>
      </c>
      <c r="F145" s="43" t="s">
        <v>114</v>
      </c>
      <c r="G145" s="43">
        <v>6019008200</v>
      </c>
      <c r="H145" s="43" t="s">
        <v>125</v>
      </c>
      <c r="I145" s="44">
        <v>0.16695328174261967</v>
      </c>
      <c r="J145" s="43" t="s">
        <v>114</v>
      </c>
      <c r="K145" s="43" t="s">
        <v>123</v>
      </c>
      <c r="L145" s="43" t="s">
        <v>114</v>
      </c>
      <c r="M145" s="43" t="s">
        <v>114</v>
      </c>
      <c r="N145" s="43" t="s">
        <v>115</v>
      </c>
      <c r="O145" s="43">
        <v>47</v>
      </c>
      <c r="P145" s="43">
        <v>9</v>
      </c>
      <c r="Q145" s="43">
        <v>9</v>
      </c>
      <c r="R145" s="43">
        <v>0</v>
      </c>
      <c r="S145" s="43">
        <v>31</v>
      </c>
      <c r="T145" s="43" t="s">
        <v>114</v>
      </c>
      <c r="U145" s="43" t="s">
        <v>125</v>
      </c>
      <c r="V145" s="45">
        <v>39686</v>
      </c>
      <c r="W145" s="45" t="s">
        <v>116</v>
      </c>
      <c r="X145" s="45" t="s">
        <v>116</v>
      </c>
      <c r="Y145" s="45" t="s">
        <v>116</v>
      </c>
      <c r="Z145" s="46" t="s">
        <v>114</v>
      </c>
      <c r="AA145" s="45">
        <v>41698</v>
      </c>
      <c r="AB145" s="43" t="s">
        <v>114</v>
      </c>
      <c r="AC145" s="183" t="e">
        <f t="shared" si="7"/>
        <v>#VALUE!</v>
      </c>
      <c r="AD145" s="45" t="s">
        <v>114</v>
      </c>
      <c r="AE145" s="45">
        <v>41593</v>
      </c>
      <c r="AF145" s="47" t="s">
        <v>114</v>
      </c>
      <c r="AG145" s="47" t="s">
        <v>114</v>
      </c>
      <c r="AH145" s="48" t="s">
        <v>117</v>
      </c>
      <c r="AI145" s="49" t="s">
        <v>117</v>
      </c>
      <c r="AJ145" s="47" t="s">
        <v>114</v>
      </c>
      <c r="AK145" s="47" t="s">
        <v>114</v>
      </c>
      <c r="AL145" s="47" t="s">
        <v>114</v>
      </c>
      <c r="AM145" s="47" t="s">
        <v>114</v>
      </c>
      <c r="AN145" s="47" t="s">
        <v>114</v>
      </c>
      <c r="AO145" s="50" t="s">
        <v>114</v>
      </c>
      <c r="AP145" s="51">
        <v>1693.33</v>
      </c>
      <c r="AQ145" s="52">
        <v>1.0830822855575468</v>
      </c>
      <c r="AR145" s="187">
        <f t="shared" si="8"/>
        <v>1834.0157266031606</v>
      </c>
      <c r="AS145" s="50"/>
      <c r="AT145" s="50"/>
      <c r="AU145" s="53"/>
      <c r="AV145" s="53"/>
      <c r="AW145" s="53"/>
      <c r="AX145" s="53"/>
      <c r="AY145" s="53" t="s">
        <v>114</v>
      </c>
      <c r="AZ145" s="54" t="s">
        <v>114</v>
      </c>
      <c r="BA145" s="47" t="s">
        <v>118</v>
      </c>
      <c r="BB145" s="47" t="s">
        <v>118</v>
      </c>
      <c r="BC145" s="53">
        <v>0</v>
      </c>
      <c r="BD145" s="47"/>
      <c r="BE145" s="47"/>
      <c r="BF145" s="47"/>
      <c r="BG145" s="47" t="s">
        <v>119</v>
      </c>
      <c r="BH145" s="50" t="s">
        <v>118</v>
      </c>
      <c r="BI145" s="55" t="s">
        <v>118</v>
      </c>
      <c r="BJ145" s="50">
        <v>1693.33</v>
      </c>
      <c r="BK145" s="47"/>
      <c r="BL145" s="47"/>
      <c r="BM145" s="47"/>
      <c r="BN145" s="43"/>
      <c r="BO145" s="43" t="s">
        <v>115</v>
      </c>
      <c r="BP145" s="50" t="s">
        <v>114</v>
      </c>
      <c r="BQ145" s="43" t="s">
        <v>114</v>
      </c>
      <c r="BR145" s="188" t="str">
        <f t="shared" si="6"/>
        <v>N/A</v>
      </c>
      <c r="BS145" s="50" t="s">
        <v>114</v>
      </c>
      <c r="BT145" s="43"/>
      <c r="BU145" s="43" t="s">
        <v>114</v>
      </c>
      <c r="BV145" s="43" t="s">
        <v>114</v>
      </c>
      <c r="BW145" s="43" t="s">
        <v>114</v>
      </c>
      <c r="BX145" s="43" t="s">
        <v>114</v>
      </c>
      <c r="BY145" s="43" t="s">
        <v>114</v>
      </c>
      <c r="BZ145" s="43" t="s">
        <v>114</v>
      </c>
      <c r="CA145" s="43" t="s">
        <v>114</v>
      </c>
      <c r="CB145" s="56" t="s">
        <v>114</v>
      </c>
      <c r="CC145" s="43" t="s">
        <v>114</v>
      </c>
      <c r="CD145" s="47" t="s">
        <v>114</v>
      </c>
      <c r="CE145" s="47" t="s">
        <v>114</v>
      </c>
      <c r="CF145" s="43" t="s">
        <v>114</v>
      </c>
      <c r="CG145" s="47" t="s">
        <v>114</v>
      </c>
      <c r="CH145" s="47" t="s">
        <v>114</v>
      </c>
    </row>
    <row r="146" spans="2:86" ht="15.75">
      <c r="B146" s="41" t="s">
        <v>566</v>
      </c>
      <c r="C146" s="42" t="s">
        <v>568</v>
      </c>
      <c r="D146" s="43">
        <v>30566254</v>
      </c>
      <c r="E146" s="43" t="s">
        <v>569</v>
      </c>
      <c r="F146" s="43">
        <v>93616</v>
      </c>
      <c r="G146" s="43">
        <v>6019006900</v>
      </c>
      <c r="H146" s="43" t="s">
        <v>125</v>
      </c>
      <c r="I146" s="44">
        <v>0.14258675078864352</v>
      </c>
      <c r="J146" s="43" t="s">
        <v>569</v>
      </c>
      <c r="K146" s="43" t="s">
        <v>123</v>
      </c>
      <c r="L146" s="43" t="s">
        <v>116</v>
      </c>
      <c r="M146" s="43" t="s">
        <v>116</v>
      </c>
      <c r="N146" s="43" t="s">
        <v>125</v>
      </c>
      <c r="O146" s="43">
        <v>47</v>
      </c>
      <c r="P146" s="43">
        <v>9</v>
      </c>
      <c r="Q146" s="43">
        <v>9</v>
      </c>
      <c r="R146" s="43">
        <v>0</v>
      </c>
      <c r="S146" s="43">
        <v>31</v>
      </c>
      <c r="T146" s="43" t="s">
        <v>130</v>
      </c>
      <c r="U146" s="43" t="s">
        <v>125</v>
      </c>
      <c r="V146" s="45">
        <v>38566</v>
      </c>
      <c r="W146" s="45">
        <v>39662</v>
      </c>
      <c r="X146" s="45">
        <v>39805</v>
      </c>
      <c r="Y146" s="45">
        <v>40023</v>
      </c>
      <c r="Z146" s="46">
        <v>2010</v>
      </c>
      <c r="AA146" s="45">
        <v>40416</v>
      </c>
      <c r="AB146" s="43" t="s">
        <v>114</v>
      </c>
      <c r="AC146" s="183">
        <f t="shared" si="7"/>
        <v>1096</v>
      </c>
      <c r="AD146" s="45" t="s">
        <v>114</v>
      </c>
      <c r="AE146" s="45" t="s">
        <v>114</v>
      </c>
      <c r="AF146" s="47">
        <v>13</v>
      </c>
      <c r="AG146" s="47">
        <v>5</v>
      </c>
      <c r="AH146" s="48">
        <v>0.36</v>
      </c>
      <c r="AI146" s="49">
        <v>2745.6</v>
      </c>
      <c r="AJ146" s="47" t="s">
        <v>531</v>
      </c>
      <c r="AK146" s="47" t="s">
        <v>115</v>
      </c>
      <c r="AL146" s="47" t="s">
        <v>127</v>
      </c>
      <c r="AM146" s="47" t="s">
        <v>127</v>
      </c>
      <c r="AN146" s="47" t="s">
        <v>127</v>
      </c>
      <c r="AO146" s="50" t="s">
        <v>114</v>
      </c>
      <c r="AP146" s="51">
        <v>461520</v>
      </c>
      <c r="AQ146" s="52">
        <v>1.2489797624503041</v>
      </c>
      <c r="AR146" s="187">
        <f t="shared" si="8"/>
        <v>576429.13996606437</v>
      </c>
      <c r="AS146" s="50"/>
      <c r="AT146" s="50"/>
      <c r="AU146" s="53"/>
      <c r="AV146" s="53"/>
      <c r="AW146" s="53"/>
      <c r="AX146" s="53"/>
      <c r="AY146" s="53">
        <v>0</v>
      </c>
      <c r="AZ146" s="54" t="s">
        <v>114</v>
      </c>
      <c r="BA146" s="47" t="s">
        <v>118</v>
      </c>
      <c r="BB146" s="47" t="s">
        <v>118</v>
      </c>
      <c r="BC146" s="53">
        <v>0</v>
      </c>
      <c r="BD146" s="47"/>
      <c r="BE146" s="47"/>
      <c r="BF146" s="47"/>
      <c r="BG146" s="47" t="s">
        <v>362</v>
      </c>
      <c r="BH146" s="50" t="s">
        <v>118</v>
      </c>
      <c r="BI146" s="55" t="s">
        <v>118</v>
      </c>
      <c r="BJ146" s="50">
        <v>461520</v>
      </c>
      <c r="BK146" s="47"/>
      <c r="BL146" s="47"/>
      <c r="BM146" s="47"/>
      <c r="BN146" s="43"/>
      <c r="BO146" s="43" t="s">
        <v>115</v>
      </c>
      <c r="BP146" s="50" t="s">
        <v>114</v>
      </c>
      <c r="BQ146" s="43" t="s">
        <v>114</v>
      </c>
      <c r="BR146" s="188" t="str">
        <f t="shared" si="6"/>
        <v>N/A</v>
      </c>
      <c r="BS146" s="50" t="s">
        <v>114</v>
      </c>
      <c r="BT146" s="43"/>
      <c r="BU146" s="43" t="s">
        <v>115</v>
      </c>
      <c r="BV146" s="43" t="s">
        <v>115</v>
      </c>
      <c r="BW146" s="43" t="s">
        <v>115</v>
      </c>
      <c r="BX146" s="43" t="s">
        <v>115</v>
      </c>
      <c r="BY146" s="43" t="s">
        <v>115</v>
      </c>
      <c r="BZ146" s="43" t="s">
        <v>126</v>
      </c>
      <c r="CA146" s="43" t="s">
        <v>126</v>
      </c>
      <c r="CB146" s="56" t="s">
        <v>123</v>
      </c>
      <c r="CC146" s="43" t="s">
        <v>123</v>
      </c>
      <c r="CD146" s="47" t="s">
        <v>114</v>
      </c>
      <c r="CE146" s="47" t="s">
        <v>114</v>
      </c>
      <c r="CF146" s="43" t="s">
        <v>123</v>
      </c>
      <c r="CG146" s="47" t="s">
        <v>114</v>
      </c>
      <c r="CH146" s="47" t="s">
        <v>114</v>
      </c>
    </row>
    <row r="147" spans="2:86" ht="15.75">
      <c r="B147" s="41" t="s">
        <v>566</v>
      </c>
      <c r="C147" s="42" t="s">
        <v>570</v>
      </c>
      <c r="D147" s="43">
        <v>30444991</v>
      </c>
      <c r="E147" s="43" t="s">
        <v>571</v>
      </c>
      <c r="F147" s="43">
        <v>93657</v>
      </c>
      <c r="G147" s="43">
        <v>6019006202</v>
      </c>
      <c r="H147" s="43" t="s">
        <v>125</v>
      </c>
      <c r="I147" s="44">
        <v>0.18040252681063612</v>
      </c>
      <c r="J147" s="43" t="s">
        <v>571</v>
      </c>
      <c r="K147" s="43" t="s">
        <v>123</v>
      </c>
      <c r="L147" s="43" t="s">
        <v>116</v>
      </c>
      <c r="M147" s="43" t="s">
        <v>116</v>
      </c>
      <c r="N147" s="43" t="s">
        <v>125</v>
      </c>
      <c r="O147" s="43">
        <v>47</v>
      </c>
      <c r="P147" s="43">
        <v>9</v>
      </c>
      <c r="Q147" s="43">
        <v>9</v>
      </c>
      <c r="R147" s="43">
        <v>0</v>
      </c>
      <c r="S147" s="43">
        <v>31</v>
      </c>
      <c r="T147" s="43" t="s">
        <v>194</v>
      </c>
      <c r="U147" s="43" t="s">
        <v>125</v>
      </c>
      <c r="V147" s="45">
        <v>38545</v>
      </c>
      <c r="W147" s="45">
        <v>39469</v>
      </c>
      <c r="X147" s="45">
        <v>39574</v>
      </c>
      <c r="Y147" s="45">
        <v>39603</v>
      </c>
      <c r="Z147" s="46">
        <v>2010</v>
      </c>
      <c r="AA147" s="45">
        <v>40416</v>
      </c>
      <c r="AB147" s="43" t="s">
        <v>114</v>
      </c>
      <c r="AC147" s="183">
        <f t="shared" si="7"/>
        <v>924</v>
      </c>
      <c r="AD147" s="45" t="s">
        <v>114</v>
      </c>
      <c r="AE147" s="45" t="s">
        <v>114</v>
      </c>
      <c r="AF147" s="47">
        <v>21</v>
      </c>
      <c r="AG147" s="47">
        <v>0</v>
      </c>
      <c r="AH147" s="48">
        <v>1.21</v>
      </c>
      <c r="AI147" s="49">
        <v>5596.8</v>
      </c>
      <c r="AJ147" s="47" t="s">
        <v>531</v>
      </c>
      <c r="AK147" s="47" t="s">
        <v>125</v>
      </c>
      <c r="AL147" s="47" t="s">
        <v>127</v>
      </c>
      <c r="AM147" s="47" t="s">
        <v>127</v>
      </c>
      <c r="AN147" s="47" t="s">
        <v>127</v>
      </c>
      <c r="AO147" s="50" t="s">
        <v>114</v>
      </c>
      <c r="AP147" s="51">
        <v>815808</v>
      </c>
      <c r="AQ147" s="52">
        <v>1.2489797624503041</v>
      </c>
      <c r="AR147" s="187">
        <f t="shared" si="8"/>
        <v>1018927.6820450576</v>
      </c>
      <c r="AS147" s="50"/>
      <c r="AT147" s="50"/>
      <c r="AU147" s="53"/>
      <c r="AV147" s="53"/>
      <c r="AW147" s="53"/>
      <c r="AX147" s="53"/>
      <c r="AY147" s="53">
        <v>0</v>
      </c>
      <c r="AZ147" s="54" t="s">
        <v>114</v>
      </c>
      <c r="BA147" s="47" t="s">
        <v>118</v>
      </c>
      <c r="BB147" s="47" t="s">
        <v>118</v>
      </c>
      <c r="BC147" s="53">
        <v>0</v>
      </c>
      <c r="BD147" s="47"/>
      <c r="BE147" s="47"/>
      <c r="BF147" s="47"/>
      <c r="BG147" s="47" t="s">
        <v>362</v>
      </c>
      <c r="BH147" s="50" t="s">
        <v>118</v>
      </c>
      <c r="BI147" s="55" t="s">
        <v>118</v>
      </c>
      <c r="BJ147" s="50">
        <v>815808</v>
      </c>
      <c r="BK147" s="47"/>
      <c r="BL147" s="47"/>
      <c r="BM147" s="47"/>
      <c r="BN147" s="43"/>
      <c r="BO147" s="43" t="s">
        <v>115</v>
      </c>
      <c r="BP147" s="50" t="s">
        <v>114</v>
      </c>
      <c r="BQ147" s="43" t="s">
        <v>114</v>
      </c>
      <c r="BR147" s="188" t="str">
        <f t="shared" si="6"/>
        <v>N/A</v>
      </c>
      <c r="BS147" s="50" t="s">
        <v>114</v>
      </c>
      <c r="BT147" s="43"/>
      <c r="BU147" s="43" t="s">
        <v>125</v>
      </c>
      <c r="BV147" s="43" t="s">
        <v>115</v>
      </c>
      <c r="BW147" s="43" t="s">
        <v>115</v>
      </c>
      <c r="BX147" s="43" t="s">
        <v>115</v>
      </c>
      <c r="BY147" s="43" t="s">
        <v>115</v>
      </c>
      <c r="BZ147" s="43" t="s">
        <v>115</v>
      </c>
      <c r="CA147" s="43" t="s">
        <v>115</v>
      </c>
      <c r="CB147" s="56" t="s">
        <v>123</v>
      </c>
      <c r="CC147" s="43" t="s">
        <v>123</v>
      </c>
      <c r="CD147" s="47" t="s">
        <v>114</v>
      </c>
      <c r="CE147" s="47" t="s">
        <v>114</v>
      </c>
      <c r="CF147" s="43" t="s">
        <v>123</v>
      </c>
      <c r="CG147" s="47" t="s">
        <v>114</v>
      </c>
      <c r="CH147" s="47" t="s">
        <v>114</v>
      </c>
    </row>
    <row r="148" spans="2:86" ht="47.25">
      <c r="B148" s="41" t="s">
        <v>566</v>
      </c>
      <c r="C148" s="42" t="s">
        <v>572</v>
      </c>
      <c r="D148" s="43">
        <v>31150408</v>
      </c>
      <c r="E148" s="43" t="s">
        <v>573</v>
      </c>
      <c r="F148" s="43">
        <v>93704</v>
      </c>
      <c r="G148" s="43">
        <v>6019004602</v>
      </c>
      <c r="H148" s="43" t="s">
        <v>115</v>
      </c>
      <c r="I148" s="44">
        <v>7.318982387475538E-2</v>
      </c>
      <c r="J148" s="43" t="s">
        <v>574</v>
      </c>
      <c r="K148" s="43" t="s">
        <v>123</v>
      </c>
      <c r="L148" s="43" t="s">
        <v>136</v>
      </c>
      <c r="M148" s="43" t="s">
        <v>575</v>
      </c>
      <c r="N148" s="43" t="s">
        <v>125</v>
      </c>
      <c r="O148" s="43">
        <v>47</v>
      </c>
      <c r="P148" s="43">
        <v>9</v>
      </c>
      <c r="Q148" s="43">
        <v>9</v>
      </c>
      <c r="R148" s="43">
        <v>0</v>
      </c>
      <c r="S148" s="43">
        <v>31</v>
      </c>
      <c r="T148" s="43" t="s">
        <v>130</v>
      </c>
      <c r="U148" s="43" t="s">
        <v>115</v>
      </c>
      <c r="V148" s="45">
        <v>41835</v>
      </c>
      <c r="W148" s="45">
        <v>42485</v>
      </c>
      <c r="X148" s="45">
        <v>42968</v>
      </c>
      <c r="Y148" s="45">
        <v>43097</v>
      </c>
      <c r="Z148" s="46">
        <v>2018</v>
      </c>
      <c r="AA148" s="45">
        <v>43298</v>
      </c>
      <c r="AB148" s="43" t="s">
        <v>114</v>
      </c>
      <c r="AC148" s="183">
        <f t="shared" si="7"/>
        <v>650</v>
      </c>
      <c r="AD148" s="45" t="s">
        <v>114</v>
      </c>
      <c r="AE148" s="45" t="s">
        <v>114</v>
      </c>
      <c r="AF148" s="47">
        <v>14</v>
      </c>
      <c r="AG148" s="47">
        <v>3</v>
      </c>
      <c r="AH148" s="48">
        <v>1.0441726389999999</v>
      </c>
      <c r="AI148" s="49">
        <v>5513.2315339199995</v>
      </c>
      <c r="AJ148" s="47" t="s">
        <v>148</v>
      </c>
      <c r="AK148" s="47" t="s">
        <v>125</v>
      </c>
      <c r="AL148" s="47" t="s">
        <v>127</v>
      </c>
      <c r="AM148" s="47" t="s">
        <v>127</v>
      </c>
      <c r="AN148" s="47" t="s">
        <v>127</v>
      </c>
      <c r="AO148" s="50" t="s">
        <v>114</v>
      </c>
      <c r="AP148" s="51">
        <v>2260300.36</v>
      </c>
      <c r="AQ148" s="52" t="s">
        <v>116</v>
      </c>
      <c r="AR148" s="187">
        <f t="shared" si="8"/>
        <v>2260300.36</v>
      </c>
      <c r="AS148" s="50"/>
      <c r="AT148" s="50"/>
      <c r="AU148" s="53"/>
      <c r="AV148" s="53"/>
      <c r="AW148" s="53"/>
      <c r="AX148" s="53"/>
      <c r="AY148" s="53">
        <v>0</v>
      </c>
      <c r="AZ148" s="54" t="s">
        <v>114</v>
      </c>
      <c r="BA148" s="47" t="s">
        <v>118</v>
      </c>
      <c r="BB148" s="47" t="s">
        <v>118</v>
      </c>
      <c r="BC148" s="53">
        <v>0</v>
      </c>
      <c r="BD148" s="47"/>
      <c r="BE148" s="47"/>
      <c r="BF148" s="47"/>
      <c r="BG148" s="47" t="s">
        <v>132</v>
      </c>
      <c r="BH148" s="50" t="s">
        <v>118</v>
      </c>
      <c r="BI148" s="55" t="s">
        <v>118</v>
      </c>
      <c r="BJ148" s="50">
        <v>2260300.36</v>
      </c>
      <c r="BK148" s="47"/>
      <c r="BL148" s="47"/>
      <c r="BM148" s="47"/>
      <c r="BN148" s="43"/>
      <c r="BO148" s="43" t="s">
        <v>115</v>
      </c>
      <c r="BP148" s="50" t="s">
        <v>114</v>
      </c>
      <c r="BQ148" s="43" t="s">
        <v>114</v>
      </c>
      <c r="BR148" s="188" t="str">
        <f t="shared" si="6"/>
        <v>N/A</v>
      </c>
      <c r="BS148" s="50" t="s">
        <v>114</v>
      </c>
      <c r="BT148" s="43"/>
      <c r="BU148" s="43" t="s">
        <v>125</v>
      </c>
      <c r="BV148" s="43" t="s">
        <v>125</v>
      </c>
      <c r="BW148" s="43" t="s">
        <v>125</v>
      </c>
      <c r="BX148" s="43" t="s">
        <v>115</v>
      </c>
      <c r="BY148" s="43" t="s">
        <v>115</v>
      </c>
      <c r="BZ148" s="43" t="s">
        <v>115</v>
      </c>
      <c r="CA148" s="43" t="s">
        <v>115</v>
      </c>
      <c r="CB148" s="56" t="s">
        <v>576</v>
      </c>
      <c r="CC148" s="43" t="s">
        <v>123</v>
      </c>
      <c r="CD148" s="47" t="s">
        <v>114</v>
      </c>
      <c r="CE148" s="47" t="s">
        <v>114</v>
      </c>
      <c r="CF148" s="43" t="s">
        <v>123</v>
      </c>
      <c r="CG148" s="47" t="s">
        <v>114</v>
      </c>
      <c r="CH148" s="47" t="s">
        <v>114</v>
      </c>
    </row>
    <row r="149" spans="2:86" ht="15.75">
      <c r="B149" s="41" t="s">
        <v>566</v>
      </c>
      <c r="C149" s="42" t="s">
        <v>577</v>
      </c>
      <c r="D149" s="43">
        <v>30313837</v>
      </c>
      <c r="E149" s="43" t="s">
        <v>578</v>
      </c>
      <c r="F149" s="43">
        <v>93727</v>
      </c>
      <c r="G149" s="43">
        <v>6019005805</v>
      </c>
      <c r="H149" s="43" t="s">
        <v>115</v>
      </c>
      <c r="I149" s="44">
        <v>0.13744075829383887</v>
      </c>
      <c r="J149" s="43" t="s">
        <v>578</v>
      </c>
      <c r="K149" s="43" t="s">
        <v>123</v>
      </c>
      <c r="L149" s="43" t="s">
        <v>116</v>
      </c>
      <c r="M149" s="43" t="s">
        <v>116</v>
      </c>
      <c r="N149" s="43" t="s">
        <v>125</v>
      </c>
      <c r="O149" s="43">
        <v>47</v>
      </c>
      <c r="P149" s="43">
        <v>9</v>
      </c>
      <c r="Q149" s="43">
        <v>9</v>
      </c>
      <c r="R149" s="43">
        <v>0</v>
      </c>
      <c r="S149" s="43">
        <v>31</v>
      </c>
      <c r="T149" s="43" t="s">
        <v>194</v>
      </c>
      <c r="U149" s="43" t="s">
        <v>115</v>
      </c>
      <c r="V149" s="45" t="s">
        <v>116</v>
      </c>
      <c r="W149" s="45">
        <v>37739</v>
      </c>
      <c r="X149" s="45">
        <v>37893</v>
      </c>
      <c r="Y149" s="45">
        <v>38086</v>
      </c>
      <c r="Z149" s="46">
        <v>2006</v>
      </c>
      <c r="AA149" s="45">
        <v>43396</v>
      </c>
      <c r="AB149" s="43" t="s">
        <v>114</v>
      </c>
      <c r="AC149" s="183" t="e">
        <f t="shared" si="7"/>
        <v>#VALUE!</v>
      </c>
      <c r="AD149" s="45" t="s">
        <v>114</v>
      </c>
      <c r="AE149" s="45" t="s">
        <v>114</v>
      </c>
      <c r="AF149" s="47" t="s">
        <v>127</v>
      </c>
      <c r="AG149" s="47" t="s">
        <v>127</v>
      </c>
      <c r="AH149" s="48">
        <v>0.76</v>
      </c>
      <c r="AI149" s="49">
        <v>3115.2</v>
      </c>
      <c r="AJ149" s="47" t="s">
        <v>531</v>
      </c>
      <c r="AK149" s="47" t="s">
        <v>115</v>
      </c>
      <c r="AL149" s="47" t="s">
        <v>127</v>
      </c>
      <c r="AM149" s="47" t="s">
        <v>127</v>
      </c>
      <c r="AN149" s="47" t="s">
        <v>127</v>
      </c>
      <c r="AO149" s="50" t="s">
        <v>114</v>
      </c>
      <c r="AP149" s="51">
        <v>414821.35</v>
      </c>
      <c r="AQ149" s="52">
        <v>1.5909660622366064</v>
      </c>
      <c r="AR149" s="187">
        <f t="shared" si="8"/>
        <v>659966.68974117306</v>
      </c>
      <c r="AS149" s="50"/>
      <c r="AT149" s="50"/>
      <c r="AU149" s="53"/>
      <c r="AV149" s="53"/>
      <c r="AW149" s="53"/>
      <c r="AX149" s="53"/>
      <c r="AY149" s="53" t="s">
        <v>126</v>
      </c>
      <c r="AZ149" s="54" t="s">
        <v>126</v>
      </c>
      <c r="BA149" s="47" t="s">
        <v>118</v>
      </c>
      <c r="BB149" s="47" t="s">
        <v>118</v>
      </c>
      <c r="BC149" s="53">
        <v>0</v>
      </c>
      <c r="BD149" s="47"/>
      <c r="BE149" s="47"/>
      <c r="BF149" s="47"/>
      <c r="BG149" s="47" t="s">
        <v>180</v>
      </c>
      <c r="BH149" s="50" t="s">
        <v>118</v>
      </c>
      <c r="BI149" s="55" t="s">
        <v>118</v>
      </c>
      <c r="BJ149" s="50">
        <v>414821.35</v>
      </c>
      <c r="BK149" s="47"/>
      <c r="BL149" s="47"/>
      <c r="BM149" s="47"/>
      <c r="BN149" s="43"/>
      <c r="BO149" s="43" t="s">
        <v>115</v>
      </c>
      <c r="BP149" s="50" t="s">
        <v>114</v>
      </c>
      <c r="BQ149" s="43" t="s">
        <v>114</v>
      </c>
      <c r="BR149" s="188" t="str">
        <f t="shared" si="6"/>
        <v>N/A</v>
      </c>
      <c r="BS149" s="50" t="s">
        <v>114</v>
      </c>
      <c r="BT149" s="43"/>
      <c r="BU149" s="43" t="s">
        <v>126</v>
      </c>
      <c r="BV149" s="43" t="s">
        <v>126</v>
      </c>
      <c r="BW149" s="43" t="s">
        <v>126</v>
      </c>
      <c r="BX149" s="43" t="s">
        <v>126</v>
      </c>
      <c r="BY149" s="43" t="s">
        <v>126</v>
      </c>
      <c r="BZ149" s="43" t="s">
        <v>126</v>
      </c>
      <c r="CA149" s="43" t="s">
        <v>126</v>
      </c>
      <c r="CB149" s="56" t="s">
        <v>123</v>
      </c>
      <c r="CC149" s="43" t="s">
        <v>123</v>
      </c>
      <c r="CD149" s="47" t="s">
        <v>114</v>
      </c>
      <c r="CE149" s="47" t="s">
        <v>114</v>
      </c>
      <c r="CF149" s="43" t="s">
        <v>123</v>
      </c>
      <c r="CG149" s="47" t="s">
        <v>114</v>
      </c>
      <c r="CH149" s="47" t="s">
        <v>114</v>
      </c>
    </row>
    <row r="150" spans="2:86" ht="15.75">
      <c r="B150" s="41" t="s">
        <v>566</v>
      </c>
      <c r="C150" s="42" t="s">
        <v>579</v>
      </c>
      <c r="D150" s="43">
        <v>30236509</v>
      </c>
      <c r="E150" s="43" t="s">
        <v>580</v>
      </c>
      <c r="F150" s="43">
        <v>93675</v>
      </c>
      <c r="G150" s="43">
        <v>6019006403</v>
      </c>
      <c r="H150" s="43" t="s">
        <v>115</v>
      </c>
      <c r="I150" s="44">
        <v>0.12166878172588833</v>
      </c>
      <c r="J150" s="43" t="s">
        <v>580</v>
      </c>
      <c r="K150" s="43" t="s">
        <v>155</v>
      </c>
      <c r="L150" s="43" t="s">
        <v>116</v>
      </c>
      <c r="M150" s="43" t="s">
        <v>116</v>
      </c>
      <c r="N150" s="43" t="s">
        <v>125</v>
      </c>
      <c r="O150" s="43">
        <v>47</v>
      </c>
      <c r="P150" s="43">
        <v>9</v>
      </c>
      <c r="Q150" s="43">
        <v>9</v>
      </c>
      <c r="R150" s="43">
        <v>0</v>
      </c>
      <c r="S150" s="43">
        <v>31</v>
      </c>
      <c r="T150" s="43" t="s">
        <v>159</v>
      </c>
      <c r="U150" s="43" t="s">
        <v>115</v>
      </c>
      <c r="V150" s="45">
        <v>36690</v>
      </c>
      <c r="W150" s="45">
        <v>37260</v>
      </c>
      <c r="X150" s="45">
        <v>37431</v>
      </c>
      <c r="Y150" s="45">
        <v>37776</v>
      </c>
      <c r="Z150" s="46">
        <v>2005</v>
      </c>
      <c r="AA150" s="45">
        <v>39165</v>
      </c>
      <c r="AB150" s="43" t="s">
        <v>114</v>
      </c>
      <c r="AC150" s="183">
        <f t="shared" si="7"/>
        <v>570</v>
      </c>
      <c r="AD150" s="45" t="s">
        <v>114</v>
      </c>
      <c r="AE150" s="45" t="s">
        <v>114</v>
      </c>
      <c r="AF150" s="47">
        <v>19</v>
      </c>
      <c r="AG150" s="47">
        <v>5</v>
      </c>
      <c r="AH150" s="48">
        <v>0.56000000000000005</v>
      </c>
      <c r="AI150" s="49">
        <v>2904.0000000000005</v>
      </c>
      <c r="AJ150" s="47" t="s">
        <v>148</v>
      </c>
      <c r="AK150" s="47" t="s">
        <v>115</v>
      </c>
      <c r="AL150" s="47" t="s">
        <v>127</v>
      </c>
      <c r="AM150" s="47" t="s">
        <v>127</v>
      </c>
      <c r="AN150" s="47" t="s">
        <v>127</v>
      </c>
      <c r="AO150" s="50" t="s">
        <v>114</v>
      </c>
      <c r="AP150" s="51">
        <v>439700.26533215999</v>
      </c>
      <c r="AQ150" s="52">
        <v>1.7065107062412683</v>
      </c>
      <c r="AR150" s="187">
        <f t="shared" si="8"/>
        <v>750353.2103264574</v>
      </c>
      <c r="AS150" s="50"/>
      <c r="AT150" s="50"/>
      <c r="AU150" s="53"/>
      <c r="AV150" s="53"/>
      <c r="AW150" s="53"/>
      <c r="AX150" s="53"/>
      <c r="AY150" s="53" t="s">
        <v>126</v>
      </c>
      <c r="AZ150" s="54" t="s">
        <v>126</v>
      </c>
      <c r="BA150" s="47" t="s">
        <v>118</v>
      </c>
      <c r="BB150" s="47" t="s">
        <v>118</v>
      </c>
      <c r="BC150" s="53">
        <v>0</v>
      </c>
      <c r="BD150" s="47"/>
      <c r="BE150" s="47"/>
      <c r="BF150" s="47"/>
      <c r="BG150" s="47" t="s">
        <v>180</v>
      </c>
      <c r="BH150" s="50" t="s">
        <v>118</v>
      </c>
      <c r="BI150" s="55" t="s">
        <v>118</v>
      </c>
      <c r="BJ150" s="50">
        <v>439700.26533215999</v>
      </c>
      <c r="BK150" s="47"/>
      <c r="BL150" s="47"/>
      <c r="BM150" s="47"/>
      <c r="BN150" s="43"/>
      <c r="BO150" s="43" t="s">
        <v>115</v>
      </c>
      <c r="BP150" s="50" t="s">
        <v>114</v>
      </c>
      <c r="BQ150" s="43" t="s">
        <v>114</v>
      </c>
      <c r="BR150" s="188" t="str">
        <f t="shared" si="6"/>
        <v>N/A</v>
      </c>
      <c r="BS150" s="50" t="s">
        <v>114</v>
      </c>
      <c r="BT150" s="43"/>
      <c r="BU150" s="43" t="s">
        <v>126</v>
      </c>
      <c r="BV150" s="43" t="s">
        <v>126</v>
      </c>
      <c r="BW150" s="43" t="s">
        <v>126</v>
      </c>
      <c r="BX150" s="43" t="s">
        <v>126</v>
      </c>
      <c r="BY150" s="43" t="s">
        <v>126</v>
      </c>
      <c r="BZ150" s="43" t="s">
        <v>126</v>
      </c>
      <c r="CA150" s="43" t="s">
        <v>126</v>
      </c>
      <c r="CB150" s="56" t="s">
        <v>123</v>
      </c>
      <c r="CC150" s="43" t="s">
        <v>123</v>
      </c>
      <c r="CD150" s="47" t="s">
        <v>114</v>
      </c>
      <c r="CE150" s="47" t="s">
        <v>114</v>
      </c>
      <c r="CF150" s="43" t="s">
        <v>123</v>
      </c>
      <c r="CG150" s="47" t="s">
        <v>114</v>
      </c>
      <c r="CH150" s="47" t="s">
        <v>114</v>
      </c>
    </row>
    <row r="151" spans="2:86" ht="15.75">
      <c r="B151" s="41" t="s">
        <v>566</v>
      </c>
      <c r="C151" s="42" t="s">
        <v>581</v>
      </c>
      <c r="D151" s="43">
        <v>30467134</v>
      </c>
      <c r="E151" s="43" t="s">
        <v>582</v>
      </c>
      <c r="F151" s="43">
        <v>93626</v>
      </c>
      <c r="G151" s="43">
        <v>6019005515</v>
      </c>
      <c r="H151" s="43" t="s">
        <v>115</v>
      </c>
      <c r="I151" s="44">
        <v>6.2310949788263764E-2</v>
      </c>
      <c r="J151" s="43" t="s">
        <v>582</v>
      </c>
      <c r="K151" s="43" t="s">
        <v>123</v>
      </c>
      <c r="L151" s="43" t="s">
        <v>116</v>
      </c>
      <c r="M151" s="43" t="s">
        <v>116</v>
      </c>
      <c r="N151" s="43" t="s">
        <v>125</v>
      </c>
      <c r="O151" s="43">
        <v>47</v>
      </c>
      <c r="P151" s="43">
        <v>9</v>
      </c>
      <c r="Q151" s="43">
        <v>9</v>
      </c>
      <c r="R151" s="43">
        <v>0</v>
      </c>
      <c r="S151" s="43">
        <v>31</v>
      </c>
      <c r="T151" s="43" t="s">
        <v>130</v>
      </c>
      <c r="U151" s="43" t="s">
        <v>115</v>
      </c>
      <c r="V151" s="45">
        <v>38202</v>
      </c>
      <c r="W151" s="45">
        <v>39189</v>
      </c>
      <c r="X151" s="45">
        <v>39345</v>
      </c>
      <c r="Y151" s="45">
        <v>39504</v>
      </c>
      <c r="Z151" s="46">
        <v>2010</v>
      </c>
      <c r="AA151" s="45">
        <v>40618</v>
      </c>
      <c r="AB151" s="43" t="s">
        <v>114</v>
      </c>
      <c r="AC151" s="183">
        <f t="shared" si="7"/>
        <v>987</v>
      </c>
      <c r="AD151" s="45" t="s">
        <v>114</v>
      </c>
      <c r="AE151" s="45" t="s">
        <v>114</v>
      </c>
      <c r="AF151" s="47">
        <v>9</v>
      </c>
      <c r="AG151" s="47">
        <v>0</v>
      </c>
      <c r="AH151" s="48">
        <v>0.02</v>
      </c>
      <c r="AI151" s="49">
        <v>2376</v>
      </c>
      <c r="AJ151" s="47" t="s">
        <v>148</v>
      </c>
      <c r="AK151" s="47" t="s">
        <v>115</v>
      </c>
      <c r="AL151" s="47" t="s">
        <v>127</v>
      </c>
      <c r="AM151" s="47" t="s">
        <v>127</v>
      </c>
      <c r="AN151" s="47" t="s">
        <v>127</v>
      </c>
      <c r="AO151" s="50" t="s">
        <v>114</v>
      </c>
      <c r="AP151" s="51">
        <v>609176</v>
      </c>
      <c r="AQ151" s="52">
        <v>1.2489797624503041</v>
      </c>
      <c r="AR151" s="187">
        <f t="shared" si="8"/>
        <v>760848.49577042647</v>
      </c>
      <c r="AS151" s="50"/>
      <c r="AT151" s="50"/>
      <c r="AU151" s="53"/>
      <c r="AV151" s="53"/>
      <c r="AW151" s="53"/>
      <c r="AX151" s="53"/>
      <c r="AY151" s="53" t="s">
        <v>126</v>
      </c>
      <c r="AZ151" s="54" t="s">
        <v>126</v>
      </c>
      <c r="BA151" s="47" t="s">
        <v>118</v>
      </c>
      <c r="BB151" s="47" t="s">
        <v>118</v>
      </c>
      <c r="BC151" s="53">
        <v>0</v>
      </c>
      <c r="BD151" s="47"/>
      <c r="BE151" s="47"/>
      <c r="BF151" s="47"/>
      <c r="BG151" s="47" t="s">
        <v>362</v>
      </c>
      <c r="BH151" s="50" t="s">
        <v>118</v>
      </c>
      <c r="BI151" s="55" t="s">
        <v>118</v>
      </c>
      <c r="BJ151" s="50">
        <v>609176</v>
      </c>
      <c r="BK151" s="47"/>
      <c r="BL151" s="47"/>
      <c r="BM151" s="47"/>
      <c r="BN151" s="43"/>
      <c r="BO151" s="43" t="s">
        <v>115</v>
      </c>
      <c r="BP151" s="50" t="s">
        <v>114</v>
      </c>
      <c r="BQ151" s="43" t="s">
        <v>114</v>
      </c>
      <c r="BR151" s="188" t="str">
        <f t="shared" si="6"/>
        <v>N/A</v>
      </c>
      <c r="BS151" s="50" t="s">
        <v>114</v>
      </c>
      <c r="BT151" s="43"/>
      <c r="BU151" s="43" t="s">
        <v>126</v>
      </c>
      <c r="BV151" s="43" t="s">
        <v>126</v>
      </c>
      <c r="BW151" s="43" t="s">
        <v>126</v>
      </c>
      <c r="BX151" s="43" t="s">
        <v>126</v>
      </c>
      <c r="BY151" s="43" t="s">
        <v>126</v>
      </c>
      <c r="BZ151" s="43" t="s">
        <v>126</v>
      </c>
      <c r="CA151" s="43" t="s">
        <v>126</v>
      </c>
      <c r="CB151" s="56" t="s">
        <v>123</v>
      </c>
      <c r="CC151" s="43" t="s">
        <v>123</v>
      </c>
      <c r="CD151" s="47" t="s">
        <v>114</v>
      </c>
      <c r="CE151" s="47" t="s">
        <v>114</v>
      </c>
      <c r="CF151" s="43" t="s">
        <v>123</v>
      </c>
      <c r="CG151" s="47" t="s">
        <v>114</v>
      </c>
      <c r="CH151" s="47" t="s">
        <v>114</v>
      </c>
    </row>
    <row r="152" spans="2:86" ht="15.75">
      <c r="B152" s="41" t="s">
        <v>566</v>
      </c>
      <c r="C152" s="42" t="s">
        <v>583</v>
      </c>
      <c r="D152" s="43">
        <v>30513231</v>
      </c>
      <c r="E152" s="43" t="s">
        <v>584</v>
      </c>
      <c r="F152" s="43">
        <v>93626</v>
      </c>
      <c r="G152" s="43">
        <v>6019005515</v>
      </c>
      <c r="H152" s="43" t="s">
        <v>115</v>
      </c>
      <c r="I152" s="44">
        <v>6.2310949788263764E-2</v>
      </c>
      <c r="J152" s="43" t="s">
        <v>584</v>
      </c>
      <c r="K152" s="43" t="s">
        <v>123</v>
      </c>
      <c r="L152" s="43" t="s">
        <v>116</v>
      </c>
      <c r="M152" s="43" t="s">
        <v>116</v>
      </c>
      <c r="N152" s="43" t="s">
        <v>125</v>
      </c>
      <c r="O152" s="43">
        <v>47</v>
      </c>
      <c r="P152" s="43">
        <v>9</v>
      </c>
      <c r="Q152" s="43">
        <v>9</v>
      </c>
      <c r="R152" s="43">
        <v>0</v>
      </c>
      <c r="S152" s="43">
        <v>31</v>
      </c>
      <c r="T152" s="43" t="s">
        <v>194</v>
      </c>
      <c r="U152" s="43" t="s">
        <v>115</v>
      </c>
      <c r="V152" s="45">
        <v>36032</v>
      </c>
      <c r="W152" s="45">
        <v>38637</v>
      </c>
      <c r="X152" s="45">
        <v>39498</v>
      </c>
      <c r="Y152" s="45">
        <v>39568</v>
      </c>
      <c r="Z152" s="46">
        <v>2010</v>
      </c>
      <c r="AA152" s="45">
        <v>40416</v>
      </c>
      <c r="AB152" s="43" t="s">
        <v>114</v>
      </c>
      <c r="AC152" s="183">
        <f t="shared" si="7"/>
        <v>2605</v>
      </c>
      <c r="AD152" s="45" t="s">
        <v>114</v>
      </c>
      <c r="AE152" s="45" t="s">
        <v>114</v>
      </c>
      <c r="AF152" s="47">
        <v>10</v>
      </c>
      <c r="AG152" s="47">
        <v>1</v>
      </c>
      <c r="AH152" s="48">
        <v>1.99</v>
      </c>
      <c r="AI152" s="49">
        <v>3326.4</v>
      </c>
      <c r="AJ152" s="47" t="s">
        <v>531</v>
      </c>
      <c r="AK152" s="47" t="s">
        <v>115</v>
      </c>
      <c r="AL152" s="47" t="s">
        <v>127</v>
      </c>
      <c r="AM152" s="47" t="s">
        <v>127</v>
      </c>
      <c r="AN152" s="47" t="s">
        <v>127</v>
      </c>
      <c r="AO152" s="50" t="s">
        <v>114</v>
      </c>
      <c r="AP152" s="51">
        <v>1118261</v>
      </c>
      <c r="AQ152" s="52">
        <v>1.2489797624503041</v>
      </c>
      <c r="AR152" s="187">
        <f t="shared" si="8"/>
        <v>1396685.3581374395</v>
      </c>
      <c r="AS152" s="50"/>
      <c r="AT152" s="50"/>
      <c r="AU152" s="53"/>
      <c r="AV152" s="53"/>
      <c r="AW152" s="53"/>
      <c r="AX152" s="53"/>
      <c r="AY152" s="53" t="s">
        <v>126</v>
      </c>
      <c r="AZ152" s="54" t="s">
        <v>126</v>
      </c>
      <c r="BA152" s="47" t="s">
        <v>118</v>
      </c>
      <c r="BB152" s="47" t="s">
        <v>118</v>
      </c>
      <c r="BC152" s="53">
        <v>0</v>
      </c>
      <c r="BD152" s="47"/>
      <c r="BE152" s="47"/>
      <c r="BF152" s="47"/>
      <c r="BG152" s="47" t="s">
        <v>556</v>
      </c>
      <c r="BH152" s="50" t="s">
        <v>118</v>
      </c>
      <c r="BI152" s="55" t="s">
        <v>118</v>
      </c>
      <c r="BJ152" s="50">
        <v>1118261</v>
      </c>
      <c r="BK152" s="47"/>
      <c r="BL152" s="47"/>
      <c r="BM152" s="47"/>
      <c r="BN152" s="43"/>
      <c r="BO152" s="43" t="s">
        <v>115</v>
      </c>
      <c r="BP152" s="50" t="s">
        <v>114</v>
      </c>
      <c r="BQ152" s="43" t="s">
        <v>114</v>
      </c>
      <c r="BR152" s="188" t="str">
        <f t="shared" si="6"/>
        <v>N/A</v>
      </c>
      <c r="BS152" s="50" t="s">
        <v>114</v>
      </c>
      <c r="BT152" s="43"/>
      <c r="BU152" s="43" t="s">
        <v>126</v>
      </c>
      <c r="BV152" s="43" t="s">
        <v>126</v>
      </c>
      <c r="BW152" s="43" t="s">
        <v>126</v>
      </c>
      <c r="BX152" s="43" t="s">
        <v>126</v>
      </c>
      <c r="BY152" s="43" t="s">
        <v>126</v>
      </c>
      <c r="BZ152" s="43" t="s">
        <v>126</v>
      </c>
      <c r="CA152" s="43" t="s">
        <v>126</v>
      </c>
      <c r="CB152" s="56" t="s">
        <v>123</v>
      </c>
      <c r="CC152" s="43" t="s">
        <v>123</v>
      </c>
      <c r="CD152" s="47" t="s">
        <v>114</v>
      </c>
      <c r="CE152" s="47" t="s">
        <v>114</v>
      </c>
      <c r="CF152" s="43" t="s">
        <v>123</v>
      </c>
      <c r="CG152" s="47" t="s">
        <v>114</v>
      </c>
      <c r="CH152" s="47" t="s">
        <v>114</v>
      </c>
    </row>
    <row r="153" spans="2:86" ht="15.75">
      <c r="B153" s="41" t="s">
        <v>566</v>
      </c>
      <c r="C153" s="42" t="s">
        <v>585</v>
      </c>
      <c r="D153" s="43">
        <v>30258442</v>
      </c>
      <c r="E153" s="43" t="s">
        <v>586</v>
      </c>
      <c r="F153" s="43">
        <v>93657</v>
      </c>
      <c r="G153" s="43">
        <v>6019005906</v>
      </c>
      <c r="H153" s="43" t="s">
        <v>125</v>
      </c>
      <c r="I153" s="44">
        <v>7.1428571428571425E-2</v>
      </c>
      <c r="J153" s="43" t="s">
        <v>586</v>
      </c>
      <c r="K153" s="43" t="s">
        <v>123</v>
      </c>
      <c r="L153" s="43" t="s">
        <v>116</v>
      </c>
      <c r="M153" s="43" t="s">
        <v>116</v>
      </c>
      <c r="N153" s="43" t="s">
        <v>125</v>
      </c>
      <c r="O153" s="43">
        <v>47</v>
      </c>
      <c r="P153" s="43">
        <v>9</v>
      </c>
      <c r="Q153" s="43">
        <v>9</v>
      </c>
      <c r="R153" s="43">
        <v>0</v>
      </c>
      <c r="S153" s="43">
        <v>31</v>
      </c>
      <c r="T153" s="43" t="s">
        <v>126</v>
      </c>
      <c r="U153" s="43" t="s">
        <v>125</v>
      </c>
      <c r="V153" s="45" t="s">
        <v>116</v>
      </c>
      <c r="W153" s="45">
        <v>37377</v>
      </c>
      <c r="X153" s="45">
        <v>38267</v>
      </c>
      <c r="Y153" s="45">
        <v>37760</v>
      </c>
      <c r="Z153" s="46">
        <v>2006</v>
      </c>
      <c r="AA153" s="45">
        <v>39165</v>
      </c>
      <c r="AB153" s="43" t="s">
        <v>114</v>
      </c>
      <c r="AC153" s="183" t="e">
        <f t="shared" si="7"/>
        <v>#VALUE!</v>
      </c>
      <c r="AD153" s="45" t="s">
        <v>114</v>
      </c>
      <c r="AE153" s="45" t="s">
        <v>114</v>
      </c>
      <c r="AF153" s="47" t="s">
        <v>127</v>
      </c>
      <c r="AG153" s="47" t="s">
        <v>127</v>
      </c>
      <c r="AH153" s="48">
        <v>2.59</v>
      </c>
      <c r="AI153" s="49">
        <v>9820.8000000000011</v>
      </c>
      <c r="AJ153" s="47" t="s">
        <v>126</v>
      </c>
      <c r="AK153" s="47" t="s">
        <v>126</v>
      </c>
      <c r="AL153" s="47" t="s">
        <v>127</v>
      </c>
      <c r="AM153" s="47" t="s">
        <v>127</v>
      </c>
      <c r="AN153" s="47" t="s">
        <v>127</v>
      </c>
      <c r="AO153" s="50" t="s">
        <v>114</v>
      </c>
      <c r="AP153" s="51">
        <v>1537727.52</v>
      </c>
      <c r="AQ153" s="52">
        <v>1.5909660622366064</v>
      </c>
      <c r="AR153" s="187">
        <f t="shared" si="8"/>
        <v>2446472.2972872625</v>
      </c>
      <c r="AS153" s="50"/>
      <c r="AT153" s="50"/>
      <c r="AU153" s="53"/>
      <c r="AV153" s="53"/>
      <c r="AW153" s="53"/>
      <c r="AX153" s="53"/>
      <c r="AY153" s="53" t="s">
        <v>127</v>
      </c>
      <c r="AZ153" s="54" t="s">
        <v>127</v>
      </c>
      <c r="BA153" s="47" t="s">
        <v>118</v>
      </c>
      <c r="BB153" s="47" t="s">
        <v>118</v>
      </c>
      <c r="BC153" s="53">
        <v>0</v>
      </c>
      <c r="BD153" s="47"/>
      <c r="BE153" s="47"/>
      <c r="BF153" s="47"/>
      <c r="BG153" s="47" t="s">
        <v>126</v>
      </c>
      <c r="BH153" s="50" t="s">
        <v>118</v>
      </c>
      <c r="BI153" s="55" t="s">
        <v>118</v>
      </c>
      <c r="BJ153" s="50">
        <v>1537727.52</v>
      </c>
      <c r="BK153" s="47"/>
      <c r="BL153" s="47"/>
      <c r="BM153" s="47"/>
      <c r="BN153" s="43"/>
      <c r="BO153" s="43" t="s">
        <v>115</v>
      </c>
      <c r="BP153" s="50" t="s">
        <v>114</v>
      </c>
      <c r="BQ153" s="43" t="s">
        <v>114</v>
      </c>
      <c r="BR153" s="188" t="str">
        <f t="shared" si="6"/>
        <v>N/A</v>
      </c>
      <c r="BS153" s="50" t="s">
        <v>114</v>
      </c>
      <c r="BT153" s="43"/>
      <c r="BU153" s="43" t="s">
        <v>126</v>
      </c>
      <c r="BV153" s="43" t="s">
        <v>126</v>
      </c>
      <c r="BW153" s="43" t="s">
        <v>126</v>
      </c>
      <c r="BX153" s="43" t="s">
        <v>126</v>
      </c>
      <c r="BY153" s="43" t="s">
        <v>126</v>
      </c>
      <c r="BZ153" s="43" t="s">
        <v>126</v>
      </c>
      <c r="CA153" s="43" t="s">
        <v>126</v>
      </c>
      <c r="CB153" s="56" t="s">
        <v>126</v>
      </c>
      <c r="CC153" s="43" t="s">
        <v>126</v>
      </c>
      <c r="CD153" s="47" t="s">
        <v>126</v>
      </c>
      <c r="CE153" s="47" t="s">
        <v>126</v>
      </c>
      <c r="CF153" s="43" t="s">
        <v>126</v>
      </c>
      <c r="CG153" s="47" t="s">
        <v>126</v>
      </c>
      <c r="CH153" s="47" t="s">
        <v>126</v>
      </c>
    </row>
    <row r="154" spans="2:86" ht="15.75">
      <c r="B154" s="41" t="s">
        <v>587</v>
      </c>
      <c r="C154" s="42" t="s">
        <v>588</v>
      </c>
      <c r="D154" s="43">
        <v>30444989</v>
      </c>
      <c r="E154" s="43" t="s">
        <v>588</v>
      </c>
      <c r="F154" s="43">
        <v>93657</v>
      </c>
      <c r="G154" s="43">
        <v>6019006100</v>
      </c>
      <c r="H154" s="43" t="s">
        <v>125</v>
      </c>
      <c r="I154" s="44">
        <v>0.17489384288747345</v>
      </c>
      <c r="J154" s="43" t="s">
        <v>589</v>
      </c>
      <c r="K154" s="43" t="s">
        <v>123</v>
      </c>
      <c r="L154" s="43" t="s">
        <v>116</v>
      </c>
      <c r="M154" s="43" t="s">
        <v>116</v>
      </c>
      <c r="N154" s="43" t="s">
        <v>125</v>
      </c>
      <c r="O154" s="43">
        <v>47</v>
      </c>
      <c r="P154" s="43">
        <v>9</v>
      </c>
      <c r="Q154" s="43">
        <v>9</v>
      </c>
      <c r="R154" s="43">
        <v>0</v>
      </c>
      <c r="S154" s="43">
        <v>31</v>
      </c>
      <c r="T154" s="43" t="s">
        <v>130</v>
      </c>
      <c r="U154" s="43" t="s">
        <v>125</v>
      </c>
      <c r="V154" s="45">
        <v>38426</v>
      </c>
      <c r="W154" s="45">
        <v>39650</v>
      </c>
      <c r="X154" s="45">
        <v>39937</v>
      </c>
      <c r="Y154" s="45">
        <v>40416</v>
      </c>
      <c r="Z154" s="46">
        <v>2013</v>
      </c>
      <c r="AA154" s="45">
        <v>41698</v>
      </c>
      <c r="AB154" s="43" t="s">
        <v>114</v>
      </c>
      <c r="AC154" s="183">
        <f t="shared" si="7"/>
        <v>1224</v>
      </c>
      <c r="AD154" s="45" t="s">
        <v>114</v>
      </c>
      <c r="AE154" s="45" t="s">
        <v>114</v>
      </c>
      <c r="AF154" s="47">
        <v>21</v>
      </c>
      <c r="AG154" s="47">
        <v>5</v>
      </c>
      <c r="AH154" s="48">
        <v>0.32</v>
      </c>
      <c r="AI154" s="49">
        <v>5332.8</v>
      </c>
      <c r="AJ154" s="47" t="s">
        <v>131</v>
      </c>
      <c r="AK154" s="47" t="s">
        <v>125</v>
      </c>
      <c r="AL154" s="47" t="s">
        <v>127</v>
      </c>
      <c r="AM154" s="47" t="s">
        <v>127</v>
      </c>
      <c r="AN154" s="47" t="s">
        <v>127</v>
      </c>
      <c r="AO154" s="50" t="s">
        <v>114</v>
      </c>
      <c r="AP154" s="51">
        <v>1125908</v>
      </c>
      <c r="AQ154" s="52">
        <v>1.1048039130371725</v>
      </c>
      <c r="AR154" s="187">
        <f t="shared" si="8"/>
        <v>1243907.5641198568</v>
      </c>
      <c r="AS154" s="50"/>
      <c r="AT154" s="50"/>
      <c r="AU154" s="53"/>
      <c r="AV154" s="53"/>
      <c r="AW154" s="53"/>
      <c r="AX154" s="53"/>
      <c r="AY154" s="53" t="s">
        <v>126</v>
      </c>
      <c r="AZ154" s="54" t="s">
        <v>590</v>
      </c>
      <c r="BA154" s="47" t="s">
        <v>118</v>
      </c>
      <c r="BB154" s="47" t="s">
        <v>118</v>
      </c>
      <c r="BC154" s="53">
        <v>0</v>
      </c>
      <c r="BD154" s="47"/>
      <c r="BE154" s="47"/>
      <c r="BF154" s="47"/>
      <c r="BG154" s="47" t="s">
        <v>362</v>
      </c>
      <c r="BH154" s="50" t="s">
        <v>118</v>
      </c>
      <c r="BI154" s="55" t="s">
        <v>118</v>
      </c>
      <c r="BJ154" s="50">
        <v>1125908</v>
      </c>
      <c r="BK154" s="47"/>
      <c r="BL154" s="47"/>
      <c r="BM154" s="47"/>
      <c r="BN154" s="43"/>
      <c r="BO154" s="43" t="s">
        <v>115</v>
      </c>
      <c r="BP154" s="50" t="s">
        <v>114</v>
      </c>
      <c r="BQ154" s="43" t="s">
        <v>114</v>
      </c>
      <c r="BR154" s="188" t="str">
        <f t="shared" si="6"/>
        <v>N/A</v>
      </c>
      <c r="BS154" s="50" t="s">
        <v>114</v>
      </c>
      <c r="BT154" s="43"/>
      <c r="BU154" s="43" t="s">
        <v>125</v>
      </c>
      <c r="BV154" s="43" t="s">
        <v>115</v>
      </c>
      <c r="BW154" s="43" t="s">
        <v>115</v>
      </c>
      <c r="BX154" s="43" t="s">
        <v>115</v>
      </c>
      <c r="BY154" s="43" t="s">
        <v>115</v>
      </c>
      <c r="BZ154" s="43" t="s">
        <v>115</v>
      </c>
      <c r="CA154" s="43" t="s">
        <v>115</v>
      </c>
      <c r="CB154" s="56" t="s">
        <v>123</v>
      </c>
      <c r="CC154" s="43" t="s">
        <v>123</v>
      </c>
      <c r="CD154" s="47" t="s">
        <v>114</v>
      </c>
      <c r="CE154" s="47" t="s">
        <v>114</v>
      </c>
      <c r="CF154" s="43" t="s">
        <v>123</v>
      </c>
      <c r="CG154" s="47" t="s">
        <v>114</v>
      </c>
      <c r="CH154" s="47" t="s">
        <v>114</v>
      </c>
    </row>
    <row r="155" spans="2:86" ht="47.25">
      <c r="B155" s="41" t="s">
        <v>591</v>
      </c>
      <c r="C155" s="42" t="s">
        <v>592</v>
      </c>
      <c r="D155" s="43" t="s">
        <v>186</v>
      </c>
      <c r="E155" s="43" t="s">
        <v>593</v>
      </c>
      <c r="F155" s="43">
        <v>93234</v>
      </c>
      <c r="G155" s="43">
        <v>6019007802</v>
      </c>
      <c r="H155" s="43" t="s">
        <v>125</v>
      </c>
      <c r="I155" s="44">
        <v>0.14537862972100968</v>
      </c>
      <c r="J155" s="43" t="s">
        <v>594</v>
      </c>
      <c r="K155" s="43" t="s">
        <v>123</v>
      </c>
      <c r="L155" s="43" t="s">
        <v>136</v>
      </c>
      <c r="M155" s="43" t="s">
        <v>595</v>
      </c>
      <c r="N155" s="43" t="s">
        <v>115</v>
      </c>
      <c r="O155" s="43">
        <v>47</v>
      </c>
      <c r="P155" s="43">
        <v>9</v>
      </c>
      <c r="Q155" s="43">
        <v>9</v>
      </c>
      <c r="R155" s="43">
        <v>0</v>
      </c>
      <c r="S155" s="43">
        <v>31</v>
      </c>
      <c r="T155" s="43" t="s">
        <v>159</v>
      </c>
      <c r="U155" s="43" t="s">
        <v>125</v>
      </c>
      <c r="V155" s="45">
        <v>43663</v>
      </c>
      <c r="W155" s="45" t="s">
        <v>116</v>
      </c>
      <c r="X155" s="45" t="s">
        <v>116</v>
      </c>
      <c r="Y155" s="45" t="s">
        <v>116</v>
      </c>
      <c r="Z155" s="46" t="s">
        <v>116</v>
      </c>
      <c r="AA155" s="45" t="s">
        <v>114</v>
      </c>
      <c r="AB155" s="43" t="s">
        <v>114</v>
      </c>
      <c r="AC155" s="183" t="e">
        <f t="shared" si="7"/>
        <v>#VALUE!</v>
      </c>
      <c r="AD155" s="45">
        <v>0</v>
      </c>
      <c r="AE155" s="45" t="s">
        <v>114</v>
      </c>
      <c r="AF155" s="47">
        <v>0</v>
      </c>
      <c r="AG155" s="47">
        <v>0</v>
      </c>
      <c r="AH155" s="48" t="s">
        <v>138</v>
      </c>
      <c r="AI155" s="49" t="s">
        <v>138</v>
      </c>
      <c r="AJ155" s="47" t="s">
        <v>131</v>
      </c>
      <c r="AK155" s="47" t="s">
        <v>126</v>
      </c>
      <c r="AL155" s="47" t="s">
        <v>116</v>
      </c>
      <c r="AM155" s="47" t="s">
        <v>116</v>
      </c>
      <c r="AN155" s="47" t="s">
        <v>116</v>
      </c>
      <c r="AO155" s="50">
        <v>3226138.04</v>
      </c>
      <c r="AP155" s="51" t="s">
        <v>114</v>
      </c>
      <c r="AQ155" s="52" t="s">
        <v>116</v>
      </c>
      <c r="AR155" s="187" t="str">
        <f t="shared" si="8"/>
        <v>N/A</v>
      </c>
      <c r="AS155" s="50"/>
      <c r="AT155" s="50"/>
      <c r="AU155" s="53"/>
      <c r="AV155" s="53"/>
      <c r="AW155" s="53"/>
      <c r="AX155" s="53"/>
      <c r="AY155" s="53" t="s">
        <v>116</v>
      </c>
      <c r="AZ155" s="54" t="s">
        <v>116</v>
      </c>
      <c r="BA155" s="47"/>
      <c r="BB155" s="47"/>
      <c r="BC155" s="53"/>
      <c r="BD155" s="47"/>
      <c r="BE155" s="47"/>
      <c r="BF155" s="47"/>
      <c r="BG155" s="47" t="s">
        <v>165</v>
      </c>
      <c r="BH155" s="50"/>
      <c r="BI155" s="55"/>
      <c r="BJ155" s="50" t="s">
        <v>114</v>
      </c>
      <c r="BK155" s="47"/>
      <c r="BL155" s="47"/>
      <c r="BM155" s="47"/>
      <c r="BN155" s="43"/>
      <c r="BO155" s="43" t="s">
        <v>115</v>
      </c>
      <c r="BP155" s="50" t="s">
        <v>114</v>
      </c>
      <c r="BQ155" s="43" t="s">
        <v>114</v>
      </c>
      <c r="BR155" s="188" t="str">
        <f t="shared" si="6"/>
        <v>N/A</v>
      </c>
      <c r="BS155" s="50" t="s">
        <v>114</v>
      </c>
      <c r="BT155" s="43"/>
      <c r="BU155" s="43" t="s">
        <v>115</v>
      </c>
      <c r="BV155" s="43" t="s">
        <v>115</v>
      </c>
      <c r="BW155" s="43" t="s">
        <v>115</v>
      </c>
      <c r="BX155" s="43" t="s">
        <v>115</v>
      </c>
      <c r="BY155" s="43" t="s">
        <v>125</v>
      </c>
      <c r="BZ155" s="43" t="s">
        <v>115</v>
      </c>
      <c r="CA155" s="43" t="s">
        <v>115</v>
      </c>
      <c r="CB155" s="56" t="s">
        <v>166</v>
      </c>
      <c r="CC155" s="43" t="s">
        <v>123</v>
      </c>
      <c r="CD155" s="47" t="s">
        <v>114</v>
      </c>
      <c r="CE155" s="47" t="s">
        <v>114</v>
      </c>
      <c r="CF155" s="43" t="s">
        <v>115</v>
      </c>
      <c r="CG155" s="47" t="s">
        <v>114</v>
      </c>
      <c r="CH155" s="47" t="s">
        <v>114</v>
      </c>
    </row>
    <row r="156" spans="2:86" ht="15.75">
      <c r="B156" s="41" t="s">
        <v>596</v>
      </c>
      <c r="C156" s="42" t="s">
        <v>597</v>
      </c>
      <c r="D156" s="43">
        <v>30450302</v>
      </c>
      <c r="E156" s="43" t="s">
        <v>597</v>
      </c>
      <c r="F156" s="43">
        <v>93630</v>
      </c>
      <c r="G156" s="43">
        <v>6019004001</v>
      </c>
      <c r="H156" s="43" t="s">
        <v>125</v>
      </c>
      <c r="I156" s="44">
        <v>0.18777593818984548</v>
      </c>
      <c r="J156" s="43" t="s">
        <v>597</v>
      </c>
      <c r="K156" s="43" t="s">
        <v>123</v>
      </c>
      <c r="L156" s="43" t="s">
        <v>116</v>
      </c>
      <c r="M156" s="43" t="s">
        <v>116</v>
      </c>
      <c r="N156" s="43" t="s">
        <v>125</v>
      </c>
      <c r="O156" s="43">
        <v>47</v>
      </c>
      <c r="P156" s="43">
        <v>9</v>
      </c>
      <c r="Q156" s="43">
        <v>9</v>
      </c>
      <c r="R156" s="43">
        <v>0</v>
      </c>
      <c r="S156" s="43">
        <v>31</v>
      </c>
      <c r="T156" s="43" t="s">
        <v>130</v>
      </c>
      <c r="U156" s="43" t="s">
        <v>125</v>
      </c>
      <c r="V156" s="45">
        <v>37181</v>
      </c>
      <c r="W156" s="45">
        <v>38573</v>
      </c>
      <c r="X156" s="45">
        <v>39322</v>
      </c>
      <c r="Y156" s="45">
        <v>39549</v>
      </c>
      <c r="Z156" s="46">
        <v>2011</v>
      </c>
      <c r="AA156" s="45">
        <v>40946</v>
      </c>
      <c r="AB156" s="43" t="s">
        <v>114</v>
      </c>
      <c r="AC156" s="183">
        <f t="shared" si="7"/>
        <v>1392</v>
      </c>
      <c r="AD156" s="45" t="s">
        <v>114</v>
      </c>
      <c r="AE156" s="45" t="s">
        <v>114</v>
      </c>
      <c r="AF156" s="47">
        <v>13</v>
      </c>
      <c r="AG156" s="47">
        <v>1</v>
      </c>
      <c r="AH156" s="48">
        <v>0.51</v>
      </c>
      <c r="AI156" s="49">
        <v>2164.7999999999997</v>
      </c>
      <c r="AJ156" s="47" t="s">
        <v>131</v>
      </c>
      <c r="AK156" s="47" t="s">
        <v>125</v>
      </c>
      <c r="AL156" s="47" t="s">
        <v>127</v>
      </c>
      <c r="AM156" s="47" t="s">
        <v>127</v>
      </c>
      <c r="AN156" s="47" t="s">
        <v>127</v>
      </c>
      <c r="AO156" s="50" t="s">
        <v>114</v>
      </c>
      <c r="AP156" s="51">
        <v>1097272</v>
      </c>
      <c r="AQ156" s="52">
        <v>1.1877739984882842</v>
      </c>
      <c r="AR156" s="187">
        <f t="shared" si="8"/>
        <v>1303311.1508692366</v>
      </c>
      <c r="AS156" s="50"/>
      <c r="AT156" s="50"/>
      <c r="AU156" s="53"/>
      <c r="AV156" s="53"/>
      <c r="AW156" s="53"/>
      <c r="AX156" s="53"/>
      <c r="AY156" s="53" t="s">
        <v>126</v>
      </c>
      <c r="AZ156" s="54" t="s">
        <v>126</v>
      </c>
      <c r="BA156" s="47" t="s">
        <v>118</v>
      </c>
      <c r="BB156" s="47" t="s">
        <v>118</v>
      </c>
      <c r="BC156" s="53">
        <v>0</v>
      </c>
      <c r="BD156" s="47"/>
      <c r="BE156" s="47"/>
      <c r="BF156" s="47"/>
      <c r="BG156" s="47" t="s">
        <v>489</v>
      </c>
      <c r="BH156" s="50" t="s">
        <v>118</v>
      </c>
      <c r="BI156" s="55" t="s">
        <v>118</v>
      </c>
      <c r="BJ156" s="50">
        <v>1097272</v>
      </c>
      <c r="BK156" s="47"/>
      <c r="BL156" s="47"/>
      <c r="BM156" s="47"/>
      <c r="BN156" s="43"/>
      <c r="BO156" s="43" t="s">
        <v>115</v>
      </c>
      <c r="BP156" s="50" t="s">
        <v>114</v>
      </c>
      <c r="BQ156" s="43" t="s">
        <v>114</v>
      </c>
      <c r="BR156" s="188" t="str">
        <f t="shared" si="6"/>
        <v>N/A</v>
      </c>
      <c r="BS156" s="50" t="s">
        <v>114</v>
      </c>
      <c r="BT156" s="43"/>
      <c r="BU156" s="43" t="s">
        <v>126</v>
      </c>
      <c r="BV156" s="43" t="s">
        <v>126</v>
      </c>
      <c r="BW156" s="43" t="s">
        <v>126</v>
      </c>
      <c r="BX156" s="43" t="s">
        <v>126</v>
      </c>
      <c r="BY156" s="43" t="s">
        <v>126</v>
      </c>
      <c r="BZ156" s="43" t="s">
        <v>126</v>
      </c>
      <c r="CA156" s="43" t="s">
        <v>126</v>
      </c>
      <c r="CB156" s="56" t="s">
        <v>123</v>
      </c>
      <c r="CC156" s="43" t="s">
        <v>123</v>
      </c>
      <c r="CD156" s="47" t="s">
        <v>114</v>
      </c>
      <c r="CE156" s="47" t="s">
        <v>114</v>
      </c>
      <c r="CF156" s="43" t="s">
        <v>123</v>
      </c>
      <c r="CG156" s="47" t="s">
        <v>114</v>
      </c>
      <c r="CH156" s="47" t="s">
        <v>114</v>
      </c>
    </row>
    <row r="157" spans="2:86" ht="31.5">
      <c r="B157" s="41" t="s">
        <v>598</v>
      </c>
      <c r="C157" s="42" t="s">
        <v>599</v>
      </c>
      <c r="D157" s="43">
        <v>30708926</v>
      </c>
      <c r="E157" s="43" t="s">
        <v>114</v>
      </c>
      <c r="F157" s="43" t="s">
        <v>114</v>
      </c>
      <c r="G157" s="43">
        <v>6019007201</v>
      </c>
      <c r="H157" s="43" t="s">
        <v>115</v>
      </c>
      <c r="I157" s="44">
        <v>0.10507104679963498</v>
      </c>
      <c r="J157" s="43" t="s">
        <v>114</v>
      </c>
      <c r="K157" s="43" t="s">
        <v>123</v>
      </c>
      <c r="L157" s="43" t="s">
        <v>114</v>
      </c>
      <c r="M157" s="43" t="s">
        <v>114</v>
      </c>
      <c r="N157" s="43" t="s">
        <v>115</v>
      </c>
      <c r="O157" s="43">
        <v>47</v>
      </c>
      <c r="P157" s="43">
        <v>9</v>
      </c>
      <c r="Q157" s="43">
        <v>9</v>
      </c>
      <c r="R157" s="43">
        <v>0</v>
      </c>
      <c r="S157" s="43">
        <v>31</v>
      </c>
      <c r="T157" s="43" t="s">
        <v>114</v>
      </c>
      <c r="U157" s="43" t="s">
        <v>115</v>
      </c>
      <c r="V157" s="45">
        <v>38377</v>
      </c>
      <c r="W157" s="45" t="s">
        <v>116</v>
      </c>
      <c r="X157" s="45" t="s">
        <v>116</v>
      </c>
      <c r="Y157" s="45" t="s">
        <v>116</v>
      </c>
      <c r="Z157" s="46" t="s">
        <v>114</v>
      </c>
      <c r="AA157" s="45" t="s">
        <v>114</v>
      </c>
      <c r="AB157" s="43" t="s">
        <v>114</v>
      </c>
      <c r="AC157" s="183" t="e">
        <f t="shared" si="7"/>
        <v>#VALUE!</v>
      </c>
      <c r="AD157" s="45" t="s">
        <v>114</v>
      </c>
      <c r="AE157" s="45">
        <v>42241</v>
      </c>
      <c r="AF157" s="47" t="s">
        <v>114</v>
      </c>
      <c r="AG157" s="47" t="s">
        <v>114</v>
      </c>
      <c r="AH157" s="48" t="s">
        <v>117</v>
      </c>
      <c r="AI157" s="49" t="s">
        <v>117</v>
      </c>
      <c r="AJ157" s="47" t="s">
        <v>114</v>
      </c>
      <c r="AK157" s="47" t="s">
        <v>114</v>
      </c>
      <c r="AL157" s="47" t="s">
        <v>114</v>
      </c>
      <c r="AM157" s="47" t="s">
        <v>114</v>
      </c>
      <c r="AN157" s="47" t="s">
        <v>114</v>
      </c>
      <c r="AO157" s="50" t="s">
        <v>114</v>
      </c>
      <c r="AP157" s="51" t="s">
        <v>114</v>
      </c>
      <c r="AQ157" s="52" t="s">
        <v>114</v>
      </c>
      <c r="AR157" s="187" t="str">
        <f t="shared" si="8"/>
        <v>N/A</v>
      </c>
      <c r="AS157" s="50"/>
      <c r="AT157" s="50"/>
      <c r="AU157" s="53"/>
      <c r="AV157" s="53"/>
      <c r="AW157" s="53"/>
      <c r="AX157" s="53"/>
      <c r="AY157" s="53" t="s">
        <v>114</v>
      </c>
      <c r="AZ157" s="54" t="s">
        <v>114</v>
      </c>
      <c r="BA157" s="47" t="s">
        <v>118</v>
      </c>
      <c r="BB157" s="47" t="s">
        <v>118</v>
      </c>
      <c r="BC157" s="53">
        <v>0</v>
      </c>
      <c r="BD157" s="47"/>
      <c r="BE157" s="47"/>
      <c r="BF157" s="47"/>
      <c r="BG157" s="47" t="s">
        <v>119</v>
      </c>
      <c r="BH157" s="50" t="s">
        <v>118</v>
      </c>
      <c r="BI157" s="55" t="s">
        <v>118</v>
      </c>
      <c r="BJ157" s="50" t="s">
        <v>114</v>
      </c>
      <c r="BK157" s="47"/>
      <c r="BL157" s="47"/>
      <c r="BM157" s="47"/>
      <c r="BN157" s="43"/>
      <c r="BO157" s="43" t="s">
        <v>115</v>
      </c>
      <c r="BP157" s="50" t="s">
        <v>114</v>
      </c>
      <c r="BQ157" s="43" t="s">
        <v>114</v>
      </c>
      <c r="BR157" s="188" t="str">
        <f t="shared" si="6"/>
        <v>N/A</v>
      </c>
      <c r="BS157" s="50" t="s">
        <v>114</v>
      </c>
      <c r="BT157" s="43"/>
      <c r="BU157" s="43" t="s">
        <v>114</v>
      </c>
      <c r="BV157" s="43" t="s">
        <v>114</v>
      </c>
      <c r="BW157" s="43" t="s">
        <v>114</v>
      </c>
      <c r="BX157" s="43" t="s">
        <v>114</v>
      </c>
      <c r="BY157" s="43" t="s">
        <v>114</v>
      </c>
      <c r="BZ157" s="43" t="s">
        <v>114</v>
      </c>
      <c r="CA157" s="43" t="s">
        <v>114</v>
      </c>
      <c r="CB157" s="56" t="s">
        <v>114</v>
      </c>
      <c r="CC157" s="43" t="s">
        <v>114</v>
      </c>
      <c r="CD157" s="47" t="s">
        <v>114</v>
      </c>
      <c r="CE157" s="47" t="s">
        <v>114</v>
      </c>
      <c r="CF157" s="43" t="s">
        <v>114</v>
      </c>
      <c r="CG157" s="47" t="s">
        <v>114</v>
      </c>
      <c r="CH157" s="47" t="s">
        <v>114</v>
      </c>
    </row>
    <row r="158" spans="2:86" ht="63">
      <c r="B158" s="41" t="s">
        <v>598</v>
      </c>
      <c r="C158" s="42" t="s">
        <v>600</v>
      </c>
      <c r="D158" s="43">
        <v>30768527</v>
      </c>
      <c r="E158" s="43" t="s">
        <v>601</v>
      </c>
      <c r="F158" s="43">
        <v>93631</v>
      </c>
      <c r="G158" s="43">
        <v>6019007202</v>
      </c>
      <c r="H158" s="43" t="s">
        <v>125</v>
      </c>
      <c r="I158" s="44">
        <v>0.14993149344294382</v>
      </c>
      <c r="J158" s="43" t="s">
        <v>602</v>
      </c>
      <c r="K158" s="43" t="s">
        <v>123</v>
      </c>
      <c r="L158" s="43" t="s">
        <v>136</v>
      </c>
      <c r="M158" s="43" t="s">
        <v>603</v>
      </c>
      <c r="N158" s="43" t="s">
        <v>115</v>
      </c>
      <c r="O158" s="43">
        <v>47</v>
      </c>
      <c r="P158" s="43">
        <v>9</v>
      </c>
      <c r="Q158" s="43">
        <v>9</v>
      </c>
      <c r="R158" s="43">
        <v>0</v>
      </c>
      <c r="S158" s="43">
        <v>31</v>
      </c>
      <c r="T158" s="43" t="s">
        <v>126</v>
      </c>
      <c r="U158" s="43" t="s">
        <v>125</v>
      </c>
      <c r="V158" s="45">
        <v>40240</v>
      </c>
      <c r="W158" s="45" t="s">
        <v>116</v>
      </c>
      <c r="X158" s="45" t="s">
        <v>116</v>
      </c>
      <c r="Y158" s="45" t="s">
        <v>116</v>
      </c>
      <c r="Z158" s="46" t="s">
        <v>116</v>
      </c>
      <c r="AA158" s="45" t="s">
        <v>114</v>
      </c>
      <c r="AB158" s="43" t="s">
        <v>114</v>
      </c>
      <c r="AC158" s="183" t="e">
        <f t="shared" si="7"/>
        <v>#VALUE!</v>
      </c>
      <c r="AD158" s="45">
        <v>43557</v>
      </c>
      <c r="AE158" s="45" t="s">
        <v>114</v>
      </c>
      <c r="AF158" s="47" t="s">
        <v>127</v>
      </c>
      <c r="AG158" s="47" t="s">
        <v>127</v>
      </c>
      <c r="AH158" s="48" t="s">
        <v>138</v>
      </c>
      <c r="AI158" s="49" t="s">
        <v>138</v>
      </c>
      <c r="AJ158" s="47" t="s">
        <v>126</v>
      </c>
      <c r="AK158" s="47" t="s">
        <v>126</v>
      </c>
      <c r="AL158" s="47" t="s">
        <v>116</v>
      </c>
      <c r="AM158" s="47" t="s">
        <v>116</v>
      </c>
      <c r="AN158" s="47" t="s">
        <v>116</v>
      </c>
      <c r="AO158" s="50">
        <v>1619478.78</v>
      </c>
      <c r="AP158" s="51" t="s">
        <v>114</v>
      </c>
      <c r="AQ158" s="52" t="s">
        <v>116</v>
      </c>
      <c r="AR158" s="187" t="str">
        <f t="shared" si="8"/>
        <v>N/A</v>
      </c>
      <c r="AS158" s="50"/>
      <c r="AT158" s="50"/>
      <c r="AU158" s="53">
        <v>0</v>
      </c>
      <c r="AV158" s="53">
        <v>0</v>
      </c>
      <c r="AW158" s="53">
        <v>0</v>
      </c>
      <c r="AX158" s="53">
        <v>0</v>
      </c>
      <c r="AY158" s="53">
        <v>0</v>
      </c>
      <c r="AZ158" s="54" t="s">
        <v>114</v>
      </c>
      <c r="BA158" s="47" t="s">
        <v>118</v>
      </c>
      <c r="BB158" s="47" t="s">
        <v>118</v>
      </c>
      <c r="BC158" s="53">
        <v>0</v>
      </c>
      <c r="BD158" s="47"/>
      <c r="BE158" s="47"/>
      <c r="BF158" s="47"/>
      <c r="BG158" s="47" t="s">
        <v>165</v>
      </c>
      <c r="BH158" s="50" t="s">
        <v>118</v>
      </c>
      <c r="BI158" s="55" t="s">
        <v>118</v>
      </c>
      <c r="BJ158" s="50" t="s">
        <v>114</v>
      </c>
      <c r="BK158" s="47"/>
      <c r="BL158" s="47"/>
      <c r="BM158" s="47"/>
      <c r="BN158" s="43"/>
      <c r="BO158" s="43" t="s">
        <v>125</v>
      </c>
      <c r="BP158" s="50">
        <v>500000</v>
      </c>
      <c r="BQ158" s="43" t="s">
        <v>485</v>
      </c>
      <c r="BR158" s="188" t="str">
        <f t="shared" si="6"/>
        <v>N/A</v>
      </c>
      <c r="BS158" s="72">
        <v>0</v>
      </c>
      <c r="BT158" s="56" t="s">
        <v>174</v>
      </c>
      <c r="BU158" s="43" t="s">
        <v>115</v>
      </c>
      <c r="BV158" s="43" t="s">
        <v>125</v>
      </c>
      <c r="BW158" s="43" t="s">
        <v>115</v>
      </c>
      <c r="BX158" s="43" t="s">
        <v>115</v>
      </c>
      <c r="BY158" s="43" t="s">
        <v>115</v>
      </c>
      <c r="BZ158" s="43" t="s">
        <v>115</v>
      </c>
      <c r="CA158" s="43" t="s">
        <v>115</v>
      </c>
      <c r="CB158" s="56" t="s">
        <v>126</v>
      </c>
      <c r="CC158" s="43" t="s">
        <v>123</v>
      </c>
      <c r="CD158" s="47" t="s">
        <v>114</v>
      </c>
      <c r="CE158" s="47" t="s">
        <v>114</v>
      </c>
      <c r="CF158" s="43" t="s">
        <v>123</v>
      </c>
      <c r="CG158" s="47" t="s">
        <v>114</v>
      </c>
      <c r="CH158" s="47" t="s">
        <v>114</v>
      </c>
    </row>
    <row r="159" spans="2:86" ht="47.25">
      <c r="B159" s="41" t="s">
        <v>604</v>
      </c>
      <c r="C159" s="42" t="s">
        <v>605</v>
      </c>
      <c r="D159" s="43">
        <v>31221681</v>
      </c>
      <c r="E159" s="43" t="s">
        <v>606</v>
      </c>
      <c r="F159" s="43">
        <v>93646</v>
      </c>
      <c r="G159" s="43" t="s">
        <v>126</v>
      </c>
      <c r="H159" s="43" t="s">
        <v>126</v>
      </c>
      <c r="I159" s="44" t="s">
        <v>126</v>
      </c>
      <c r="J159" s="43" t="s">
        <v>607</v>
      </c>
      <c r="K159" s="43" t="s">
        <v>126</v>
      </c>
      <c r="L159" s="43" t="s">
        <v>136</v>
      </c>
      <c r="M159" s="43" t="s">
        <v>608</v>
      </c>
      <c r="N159" s="43" t="s">
        <v>115</v>
      </c>
      <c r="O159" s="43">
        <v>47</v>
      </c>
      <c r="P159" s="43">
        <v>9</v>
      </c>
      <c r="Q159" s="43">
        <v>9</v>
      </c>
      <c r="R159" s="43">
        <v>0</v>
      </c>
      <c r="S159" s="43">
        <v>31</v>
      </c>
      <c r="T159" s="43" t="s">
        <v>126</v>
      </c>
      <c r="U159" s="43" t="s">
        <v>126</v>
      </c>
      <c r="V159" s="45">
        <v>42382</v>
      </c>
      <c r="W159" s="45" t="s">
        <v>116</v>
      </c>
      <c r="X159" s="45" t="s">
        <v>116</v>
      </c>
      <c r="Y159" s="45" t="s">
        <v>116</v>
      </c>
      <c r="Z159" s="46" t="s">
        <v>116</v>
      </c>
      <c r="AA159" s="45" t="s">
        <v>114</v>
      </c>
      <c r="AB159" s="43" t="s">
        <v>114</v>
      </c>
      <c r="AC159" s="183" t="e">
        <f t="shared" si="7"/>
        <v>#VALUE!</v>
      </c>
      <c r="AD159" s="45">
        <v>43770</v>
      </c>
      <c r="AE159" s="45" t="s">
        <v>114</v>
      </c>
      <c r="AF159" s="47" t="s">
        <v>127</v>
      </c>
      <c r="AG159" s="47" t="s">
        <v>127</v>
      </c>
      <c r="AH159" s="48" t="s">
        <v>138</v>
      </c>
      <c r="AI159" s="49" t="s">
        <v>138</v>
      </c>
      <c r="AJ159" s="47" t="s">
        <v>126</v>
      </c>
      <c r="AK159" s="47" t="s">
        <v>126</v>
      </c>
      <c r="AL159" s="47" t="s">
        <v>116</v>
      </c>
      <c r="AM159" s="47" t="s">
        <v>116</v>
      </c>
      <c r="AN159" s="47" t="s">
        <v>116</v>
      </c>
      <c r="AO159" s="50">
        <v>2552769.7999999998</v>
      </c>
      <c r="AP159" s="51" t="s">
        <v>114</v>
      </c>
      <c r="AQ159" s="52" t="s">
        <v>116</v>
      </c>
      <c r="AR159" s="187" t="str">
        <f t="shared" si="8"/>
        <v>N/A</v>
      </c>
      <c r="AS159" s="50"/>
      <c r="AT159" s="50"/>
      <c r="AU159" s="53"/>
      <c r="AV159" s="53"/>
      <c r="AW159" s="53"/>
      <c r="AX159" s="53"/>
      <c r="AY159" s="53" t="s">
        <v>116</v>
      </c>
      <c r="AZ159" s="54" t="s">
        <v>116</v>
      </c>
      <c r="BA159" s="47" t="s">
        <v>118</v>
      </c>
      <c r="BB159" s="47" t="s">
        <v>118</v>
      </c>
      <c r="BC159" s="53">
        <v>0</v>
      </c>
      <c r="BD159" s="47"/>
      <c r="BE159" s="47"/>
      <c r="BF159" s="47"/>
      <c r="BG159" s="47" t="s">
        <v>165</v>
      </c>
      <c r="BH159" s="50" t="s">
        <v>118</v>
      </c>
      <c r="BI159" s="55" t="s">
        <v>118</v>
      </c>
      <c r="BJ159" s="50" t="s">
        <v>114</v>
      </c>
      <c r="BK159" s="47"/>
      <c r="BL159" s="47"/>
      <c r="BM159" s="47"/>
      <c r="BN159" s="43"/>
      <c r="BO159" s="43" t="s">
        <v>115</v>
      </c>
      <c r="BP159" s="50" t="s">
        <v>114</v>
      </c>
      <c r="BQ159" s="43" t="s">
        <v>114</v>
      </c>
      <c r="BR159" s="188" t="str">
        <f t="shared" si="6"/>
        <v>N/A</v>
      </c>
      <c r="BS159" s="50" t="s">
        <v>114</v>
      </c>
      <c r="BT159" s="43"/>
      <c r="BU159" s="43" t="s">
        <v>115</v>
      </c>
      <c r="BV159" s="43" t="s">
        <v>115</v>
      </c>
      <c r="BW159" s="43" t="s">
        <v>115</v>
      </c>
      <c r="BX159" s="43" t="s">
        <v>115</v>
      </c>
      <c r="BY159" s="43" t="s">
        <v>125</v>
      </c>
      <c r="BZ159" s="43" t="s">
        <v>115</v>
      </c>
      <c r="CA159" s="43" t="s">
        <v>115</v>
      </c>
      <c r="CB159" s="56" t="s">
        <v>166</v>
      </c>
      <c r="CC159" s="43" t="s">
        <v>123</v>
      </c>
      <c r="CD159" s="47" t="s">
        <v>114</v>
      </c>
      <c r="CE159" s="47" t="s">
        <v>114</v>
      </c>
      <c r="CF159" s="43" t="s">
        <v>123</v>
      </c>
      <c r="CG159" s="47" t="s">
        <v>114</v>
      </c>
      <c r="CH159" s="47" t="s">
        <v>114</v>
      </c>
    </row>
    <row r="160" spans="2:86" ht="31.5">
      <c r="B160" s="41" t="s">
        <v>609</v>
      </c>
      <c r="C160" s="42" t="s">
        <v>610</v>
      </c>
      <c r="D160" s="43">
        <v>30767369</v>
      </c>
      <c r="E160" s="43" t="s">
        <v>114</v>
      </c>
      <c r="F160" s="43" t="s">
        <v>114</v>
      </c>
      <c r="G160" s="43" t="s">
        <v>114</v>
      </c>
      <c r="H160" s="43" t="s">
        <v>114</v>
      </c>
      <c r="I160" s="44" t="s">
        <v>114</v>
      </c>
      <c r="J160" s="43" t="s">
        <v>114</v>
      </c>
      <c r="K160" s="43" t="s">
        <v>114</v>
      </c>
      <c r="L160" s="43" t="s">
        <v>114</v>
      </c>
      <c r="M160" s="43" t="s">
        <v>114</v>
      </c>
      <c r="N160" s="43" t="s">
        <v>115</v>
      </c>
      <c r="O160" s="43">
        <v>47</v>
      </c>
      <c r="P160" s="43">
        <v>9</v>
      </c>
      <c r="Q160" s="43">
        <v>9</v>
      </c>
      <c r="R160" s="43">
        <v>0</v>
      </c>
      <c r="S160" s="43">
        <v>31</v>
      </c>
      <c r="T160" s="43" t="s">
        <v>114</v>
      </c>
      <c r="U160" s="43" t="s">
        <v>114</v>
      </c>
      <c r="V160" s="45">
        <v>39931</v>
      </c>
      <c r="W160" s="45" t="s">
        <v>116</v>
      </c>
      <c r="X160" s="45" t="s">
        <v>116</v>
      </c>
      <c r="Y160" s="45" t="s">
        <v>116</v>
      </c>
      <c r="Z160" s="46" t="s">
        <v>114</v>
      </c>
      <c r="AA160" s="45" t="s">
        <v>114</v>
      </c>
      <c r="AB160" s="43" t="s">
        <v>114</v>
      </c>
      <c r="AC160" s="183" t="e">
        <f t="shared" si="7"/>
        <v>#VALUE!</v>
      </c>
      <c r="AD160" s="45" t="s">
        <v>114</v>
      </c>
      <c r="AE160" s="45">
        <v>42252</v>
      </c>
      <c r="AF160" s="47" t="s">
        <v>114</v>
      </c>
      <c r="AG160" s="47" t="s">
        <v>114</v>
      </c>
      <c r="AH160" s="48" t="s">
        <v>117</v>
      </c>
      <c r="AI160" s="49" t="s">
        <v>117</v>
      </c>
      <c r="AJ160" s="47" t="s">
        <v>114</v>
      </c>
      <c r="AK160" s="47" t="s">
        <v>114</v>
      </c>
      <c r="AL160" s="47" t="s">
        <v>114</v>
      </c>
      <c r="AM160" s="47" t="s">
        <v>114</v>
      </c>
      <c r="AN160" s="47" t="s">
        <v>114</v>
      </c>
      <c r="AO160" s="50" t="s">
        <v>114</v>
      </c>
      <c r="AP160" s="51" t="s">
        <v>114</v>
      </c>
      <c r="AQ160" s="52" t="s">
        <v>114</v>
      </c>
      <c r="AR160" s="187" t="str">
        <f t="shared" si="8"/>
        <v>N/A</v>
      </c>
      <c r="AS160" s="50"/>
      <c r="AT160" s="50"/>
      <c r="AU160" s="53"/>
      <c r="AV160" s="53"/>
      <c r="AW160" s="53"/>
      <c r="AX160" s="53"/>
      <c r="AY160" s="53" t="s">
        <v>114</v>
      </c>
      <c r="AZ160" s="54" t="s">
        <v>114</v>
      </c>
      <c r="BA160" s="47" t="s">
        <v>118</v>
      </c>
      <c r="BB160" s="47" t="s">
        <v>118</v>
      </c>
      <c r="BC160" s="53">
        <v>0</v>
      </c>
      <c r="BD160" s="47"/>
      <c r="BE160" s="47"/>
      <c r="BF160" s="47"/>
      <c r="BG160" s="47" t="s">
        <v>119</v>
      </c>
      <c r="BH160" s="50" t="s">
        <v>118</v>
      </c>
      <c r="BI160" s="55" t="s">
        <v>118</v>
      </c>
      <c r="BJ160" s="50" t="s">
        <v>114</v>
      </c>
      <c r="BK160" s="47"/>
      <c r="BL160" s="47"/>
      <c r="BM160" s="47"/>
      <c r="BN160" s="43"/>
      <c r="BO160" s="43" t="s">
        <v>115</v>
      </c>
      <c r="BP160" s="50" t="s">
        <v>114</v>
      </c>
      <c r="BQ160" s="43" t="s">
        <v>114</v>
      </c>
      <c r="BR160" s="188" t="str">
        <f t="shared" si="6"/>
        <v>N/A</v>
      </c>
      <c r="BS160" s="50" t="s">
        <v>114</v>
      </c>
      <c r="BT160" s="43"/>
      <c r="BU160" s="43" t="s">
        <v>114</v>
      </c>
      <c r="BV160" s="43" t="s">
        <v>114</v>
      </c>
      <c r="BW160" s="43" t="s">
        <v>114</v>
      </c>
      <c r="BX160" s="43" t="s">
        <v>114</v>
      </c>
      <c r="BY160" s="43" t="s">
        <v>114</v>
      </c>
      <c r="BZ160" s="43" t="s">
        <v>114</v>
      </c>
      <c r="CA160" s="43" t="s">
        <v>114</v>
      </c>
      <c r="CB160" s="56" t="s">
        <v>114</v>
      </c>
      <c r="CC160" s="43" t="s">
        <v>114</v>
      </c>
      <c r="CD160" s="47" t="s">
        <v>114</v>
      </c>
      <c r="CE160" s="47" t="s">
        <v>114</v>
      </c>
      <c r="CF160" s="43" t="s">
        <v>114</v>
      </c>
      <c r="CG160" s="47" t="s">
        <v>114</v>
      </c>
      <c r="CH160" s="47" t="s">
        <v>114</v>
      </c>
    </row>
    <row r="161" spans="2:86" ht="63">
      <c r="B161" s="41" t="s">
        <v>609</v>
      </c>
      <c r="C161" s="42" t="s">
        <v>611</v>
      </c>
      <c r="D161" s="43">
        <v>30676928</v>
      </c>
      <c r="E161" s="43" t="s">
        <v>611</v>
      </c>
      <c r="F161" s="43">
        <v>93648</v>
      </c>
      <c r="G161" s="43">
        <v>6019008502</v>
      </c>
      <c r="H161" s="43" t="s">
        <v>125</v>
      </c>
      <c r="I161" s="44">
        <v>0.19258418463866819</v>
      </c>
      <c r="J161" s="43" t="s">
        <v>611</v>
      </c>
      <c r="K161" s="43" t="s">
        <v>123</v>
      </c>
      <c r="L161" s="43" t="s">
        <v>136</v>
      </c>
      <c r="M161" s="43" t="s">
        <v>116</v>
      </c>
      <c r="N161" s="43" t="s">
        <v>125</v>
      </c>
      <c r="O161" s="43">
        <v>47</v>
      </c>
      <c r="P161" s="43">
        <v>9</v>
      </c>
      <c r="Q161" s="43">
        <v>9</v>
      </c>
      <c r="R161" s="43">
        <v>0</v>
      </c>
      <c r="S161" s="43">
        <v>31</v>
      </c>
      <c r="T161" s="43" t="s">
        <v>130</v>
      </c>
      <c r="U161" s="43" t="s">
        <v>125</v>
      </c>
      <c r="V161" s="45">
        <v>39120</v>
      </c>
      <c r="W161" s="45">
        <v>42339</v>
      </c>
      <c r="X161" s="45">
        <v>42739</v>
      </c>
      <c r="Y161" s="45">
        <v>42849</v>
      </c>
      <c r="Z161" s="46">
        <v>2018</v>
      </c>
      <c r="AA161" s="45">
        <v>43220</v>
      </c>
      <c r="AB161" s="43" t="s">
        <v>114</v>
      </c>
      <c r="AC161" s="183">
        <f t="shared" si="7"/>
        <v>3219</v>
      </c>
      <c r="AD161" s="45" t="s">
        <v>114</v>
      </c>
      <c r="AE161" s="45" t="s">
        <v>114</v>
      </c>
      <c r="AF161" s="47">
        <v>11</v>
      </c>
      <c r="AG161" s="47">
        <v>2</v>
      </c>
      <c r="AH161" s="48">
        <v>0.96717274099999995</v>
      </c>
      <c r="AI161" s="49">
        <v>5106.6720724799998</v>
      </c>
      <c r="AJ161" s="47" t="s">
        <v>148</v>
      </c>
      <c r="AK161" s="47" t="s">
        <v>125</v>
      </c>
      <c r="AL161" s="47" t="s">
        <v>127</v>
      </c>
      <c r="AM161" s="47" t="s">
        <v>127</v>
      </c>
      <c r="AN161" s="47" t="s">
        <v>127</v>
      </c>
      <c r="AO161" s="50" t="s">
        <v>114</v>
      </c>
      <c r="AP161" s="51">
        <v>1636581.27</v>
      </c>
      <c r="AQ161" s="52" t="s">
        <v>116</v>
      </c>
      <c r="AR161" s="187">
        <f t="shared" si="8"/>
        <v>1636581.27</v>
      </c>
      <c r="AS161" s="50"/>
      <c r="AT161" s="50"/>
      <c r="AU161" s="53"/>
      <c r="AV161" s="53"/>
      <c r="AW161" s="53"/>
      <c r="AX161" s="53"/>
      <c r="AY161" s="53">
        <v>0</v>
      </c>
      <c r="AZ161" s="54" t="s">
        <v>114</v>
      </c>
      <c r="BA161" s="47" t="s">
        <v>118</v>
      </c>
      <c r="BB161" s="47" t="s">
        <v>118</v>
      </c>
      <c r="BC161" s="53">
        <v>0</v>
      </c>
      <c r="BD161" s="47"/>
      <c r="BE161" s="47"/>
      <c r="BF161" s="47"/>
      <c r="BG161" s="47" t="s">
        <v>612</v>
      </c>
      <c r="BH161" s="50" t="s">
        <v>118</v>
      </c>
      <c r="BI161" s="55" t="s">
        <v>118</v>
      </c>
      <c r="BJ161" s="50">
        <v>1636581.27</v>
      </c>
      <c r="BK161" s="47"/>
      <c r="BL161" s="47"/>
      <c r="BM161" s="47"/>
      <c r="BN161" s="43"/>
      <c r="BO161" s="43" t="s">
        <v>125</v>
      </c>
      <c r="BP161" s="50">
        <v>1719530</v>
      </c>
      <c r="BQ161" s="43" t="s">
        <v>485</v>
      </c>
      <c r="BR161" s="188">
        <f t="shared" si="6"/>
        <v>1.0506841496481258</v>
      </c>
      <c r="BS161" s="72">
        <v>0</v>
      </c>
      <c r="BT161" s="56" t="s">
        <v>174</v>
      </c>
      <c r="BU161" s="43" t="s">
        <v>115</v>
      </c>
      <c r="BV161" s="43" t="s">
        <v>125</v>
      </c>
      <c r="BW161" s="43" t="s">
        <v>115</v>
      </c>
      <c r="BX161" s="43" t="s">
        <v>115</v>
      </c>
      <c r="BY161" s="43" t="s">
        <v>125</v>
      </c>
      <c r="BZ161" s="43" t="s">
        <v>115</v>
      </c>
      <c r="CA161" s="43" t="s">
        <v>115</v>
      </c>
      <c r="CB161" s="56" t="s">
        <v>613</v>
      </c>
      <c r="CC161" s="43" t="s">
        <v>123</v>
      </c>
      <c r="CD161" s="47" t="s">
        <v>114</v>
      </c>
      <c r="CE161" s="47" t="s">
        <v>114</v>
      </c>
      <c r="CF161" s="43" t="s">
        <v>123</v>
      </c>
      <c r="CG161" s="47" t="s">
        <v>114</v>
      </c>
      <c r="CH161" s="47" t="s">
        <v>114</v>
      </c>
    </row>
    <row r="162" spans="2:86" ht="31.5">
      <c r="B162" s="41" t="s">
        <v>614</v>
      </c>
      <c r="C162" s="42" t="s">
        <v>615</v>
      </c>
      <c r="D162" s="43">
        <v>30678560</v>
      </c>
      <c r="E162" s="43" t="s">
        <v>114</v>
      </c>
      <c r="F162" s="43" t="s">
        <v>114</v>
      </c>
      <c r="G162" s="43">
        <v>6019006604</v>
      </c>
      <c r="H162" s="43" t="s">
        <v>125</v>
      </c>
      <c r="I162" s="44">
        <v>0.16396532227666794</v>
      </c>
      <c r="J162" s="43" t="s">
        <v>114</v>
      </c>
      <c r="K162" s="43" t="s">
        <v>123</v>
      </c>
      <c r="L162" s="43" t="s">
        <v>114</v>
      </c>
      <c r="M162" s="43" t="s">
        <v>114</v>
      </c>
      <c r="N162" s="43" t="s">
        <v>115</v>
      </c>
      <c r="O162" s="43">
        <v>47</v>
      </c>
      <c r="P162" s="43">
        <v>9</v>
      </c>
      <c r="Q162" s="43">
        <v>9</v>
      </c>
      <c r="R162" s="43">
        <v>0</v>
      </c>
      <c r="S162" s="43">
        <v>31</v>
      </c>
      <c r="T162" s="43" t="s">
        <v>114</v>
      </c>
      <c r="U162" s="43" t="s">
        <v>125</v>
      </c>
      <c r="V162" s="45">
        <v>39714</v>
      </c>
      <c r="W162" s="45" t="s">
        <v>116</v>
      </c>
      <c r="X162" s="45" t="s">
        <v>116</v>
      </c>
      <c r="Y162" s="45" t="s">
        <v>116</v>
      </c>
      <c r="Z162" s="46" t="s">
        <v>114</v>
      </c>
      <c r="AA162" s="45" t="s">
        <v>114</v>
      </c>
      <c r="AB162" s="43" t="s">
        <v>114</v>
      </c>
      <c r="AC162" s="183" t="e">
        <f t="shared" si="7"/>
        <v>#VALUE!</v>
      </c>
      <c r="AD162" s="45" t="s">
        <v>114</v>
      </c>
      <c r="AE162" s="45">
        <v>42255</v>
      </c>
      <c r="AF162" s="47" t="s">
        <v>114</v>
      </c>
      <c r="AG162" s="47" t="s">
        <v>114</v>
      </c>
      <c r="AH162" s="48" t="s">
        <v>117</v>
      </c>
      <c r="AI162" s="49" t="s">
        <v>117</v>
      </c>
      <c r="AJ162" s="47" t="s">
        <v>114</v>
      </c>
      <c r="AK162" s="47" t="s">
        <v>114</v>
      </c>
      <c r="AL162" s="47" t="s">
        <v>114</v>
      </c>
      <c r="AM162" s="47" t="s">
        <v>114</v>
      </c>
      <c r="AN162" s="47" t="s">
        <v>114</v>
      </c>
      <c r="AO162" s="50" t="s">
        <v>114</v>
      </c>
      <c r="AP162" s="51" t="s">
        <v>114</v>
      </c>
      <c r="AQ162" s="52" t="s">
        <v>114</v>
      </c>
      <c r="AR162" s="187" t="str">
        <f t="shared" si="8"/>
        <v>N/A</v>
      </c>
      <c r="AS162" s="50"/>
      <c r="AT162" s="50"/>
      <c r="AU162" s="53"/>
      <c r="AV162" s="53"/>
      <c r="AW162" s="53"/>
      <c r="AX162" s="53"/>
      <c r="AY162" s="53" t="s">
        <v>114</v>
      </c>
      <c r="AZ162" s="54" t="s">
        <v>114</v>
      </c>
      <c r="BA162" s="47" t="s">
        <v>118</v>
      </c>
      <c r="BB162" s="47" t="s">
        <v>118</v>
      </c>
      <c r="BC162" s="53">
        <v>0</v>
      </c>
      <c r="BD162" s="47"/>
      <c r="BE162" s="47"/>
      <c r="BF162" s="47"/>
      <c r="BG162" s="47" t="s">
        <v>119</v>
      </c>
      <c r="BH162" s="50" t="s">
        <v>118</v>
      </c>
      <c r="BI162" s="55" t="s">
        <v>118</v>
      </c>
      <c r="BJ162" s="50" t="s">
        <v>114</v>
      </c>
      <c r="BK162" s="47"/>
      <c r="BL162" s="47"/>
      <c r="BM162" s="47"/>
      <c r="BN162" s="43"/>
      <c r="BO162" s="43" t="s">
        <v>115</v>
      </c>
      <c r="BP162" s="50" t="s">
        <v>114</v>
      </c>
      <c r="BQ162" s="43" t="s">
        <v>114</v>
      </c>
      <c r="BR162" s="188" t="str">
        <f t="shared" si="6"/>
        <v>N/A</v>
      </c>
      <c r="BS162" s="50" t="s">
        <v>114</v>
      </c>
      <c r="BT162" s="43"/>
      <c r="BU162" s="43" t="s">
        <v>114</v>
      </c>
      <c r="BV162" s="43" t="s">
        <v>114</v>
      </c>
      <c r="BW162" s="43" t="s">
        <v>114</v>
      </c>
      <c r="BX162" s="43" t="s">
        <v>114</v>
      </c>
      <c r="BY162" s="43" t="s">
        <v>114</v>
      </c>
      <c r="BZ162" s="43" t="s">
        <v>114</v>
      </c>
      <c r="CA162" s="43" t="s">
        <v>114</v>
      </c>
      <c r="CB162" s="56" t="s">
        <v>114</v>
      </c>
      <c r="CC162" s="43" t="s">
        <v>114</v>
      </c>
      <c r="CD162" s="47" t="s">
        <v>114</v>
      </c>
      <c r="CE162" s="47" t="s">
        <v>114</v>
      </c>
      <c r="CF162" s="43" t="s">
        <v>114</v>
      </c>
      <c r="CG162" s="47" t="s">
        <v>114</v>
      </c>
      <c r="CH162" s="47" t="s">
        <v>114</v>
      </c>
    </row>
    <row r="163" spans="2:86" ht="15.75">
      <c r="B163" s="41" t="s">
        <v>614</v>
      </c>
      <c r="C163" s="42" t="s">
        <v>616</v>
      </c>
      <c r="D163" s="43">
        <v>30676927</v>
      </c>
      <c r="E163" s="43" t="s">
        <v>616</v>
      </c>
      <c r="F163" s="43">
        <v>93654</v>
      </c>
      <c r="G163" s="43">
        <v>6019006300</v>
      </c>
      <c r="H163" s="43" t="s">
        <v>125</v>
      </c>
      <c r="I163" s="44">
        <v>0.11193824097049904</v>
      </c>
      <c r="J163" s="43" t="s">
        <v>616</v>
      </c>
      <c r="K163" s="43" t="s">
        <v>123</v>
      </c>
      <c r="L163" s="43" t="s">
        <v>116</v>
      </c>
      <c r="M163" s="43" t="s">
        <v>116</v>
      </c>
      <c r="N163" s="43" t="s">
        <v>125</v>
      </c>
      <c r="O163" s="43">
        <v>47</v>
      </c>
      <c r="P163" s="43">
        <v>9</v>
      </c>
      <c r="Q163" s="43">
        <v>9</v>
      </c>
      <c r="R163" s="43">
        <v>0</v>
      </c>
      <c r="S163" s="43">
        <v>31</v>
      </c>
      <c r="T163" s="43" t="s">
        <v>126</v>
      </c>
      <c r="U163" s="43" t="s">
        <v>125</v>
      </c>
      <c r="V163" s="45">
        <v>39336</v>
      </c>
      <c r="W163" s="45">
        <v>40056</v>
      </c>
      <c r="X163" s="45">
        <v>40429</v>
      </c>
      <c r="Y163" s="45">
        <v>40665</v>
      </c>
      <c r="Z163" s="46">
        <v>2012</v>
      </c>
      <c r="AA163" s="45">
        <v>41299</v>
      </c>
      <c r="AB163" s="43" t="s">
        <v>114</v>
      </c>
      <c r="AC163" s="183">
        <f t="shared" si="7"/>
        <v>720</v>
      </c>
      <c r="AD163" s="45" t="s">
        <v>114</v>
      </c>
      <c r="AE163" s="45" t="s">
        <v>114</v>
      </c>
      <c r="AF163" s="47" t="s">
        <v>127</v>
      </c>
      <c r="AG163" s="47" t="s">
        <v>127</v>
      </c>
      <c r="AH163" s="48">
        <v>0.37</v>
      </c>
      <c r="AI163" s="49">
        <v>1636.8</v>
      </c>
      <c r="AJ163" s="47" t="s">
        <v>126</v>
      </c>
      <c r="AK163" s="47" t="s">
        <v>126</v>
      </c>
      <c r="AL163" s="47" t="s">
        <v>127</v>
      </c>
      <c r="AM163" s="47" t="s">
        <v>127</v>
      </c>
      <c r="AN163" s="47" t="s">
        <v>127</v>
      </c>
      <c r="AO163" s="50" t="s">
        <v>114</v>
      </c>
      <c r="AP163" s="51">
        <v>588819</v>
      </c>
      <c r="AQ163" s="52">
        <v>1.1210412930862721</v>
      </c>
      <c r="AR163" s="187">
        <f t="shared" si="8"/>
        <v>660090.41315376561</v>
      </c>
      <c r="AS163" s="50"/>
      <c r="AT163" s="50"/>
      <c r="AU163" s="53"/>
      <c r="AV163" s="53"/>
      <c r="AW163" s="53"/>
      <c r="AX163" s="53"/>
      <c r="AY163" s="53" t="s">
        <v>127</v>
      </c>
      <c r="AZ163" s="54" t="s">
        <v>127</v>
      </c>
      <c r="BA163" s="47" t="s">
        <v>118</v>
      </c>
      <c r="BB163" s="47" t="s">
        <v>118</v>
      </c>
      <c r="BC163" s="53">
        <v>0</v>
      </c>
      <c r="BD163" s="47"/>
      <c r="BE163" s="47"/>
      <c r="BF163" s="47"/>
      <c r="BG163" s="47" t="s">
        <v>126</v>
      </c>
      <c r="BH163" s="50" t="s">
        <v>118</v>
      </c>
      <c r="BI163" s="55" t="s">
        <v>118</v>
      </c>
      <c r="BJ163" s="50">
        <v>588819</v>
      </c>
      <c r="BK163" s="47"/>
      <c r="BL163" s="47"/>
      <c r="BM163" s="47"/>
      <c r="BN163" s="43"/>
      <c r="BO163" s="43" t="s">
        <v>115</v>
      </c>
      <c r="BP163" s="50" t="s">
        <v>114</v>
      </c>
      <c r="BQ163" s="43" t="s">
        <v>114</v>
      </c>
      <c r="BR163" s="188" t="str">
        <f t="shared" si="6"/>
        <v>N/A</v>
      </c>
      <c r="BS163" s="50" t="s">
        <v>114</v>
      </c>
      <c r="BT163" s="43"/>
      <c r="BU163" s="43" t="s">
        <v>126</v>
      </c>
      <c r="BV163" s="43" t="s">
        <v>126</v>
      </c>
      <c r="BW163" s="43" t="s">
        <v>126</v>
      </c>
      <c r="BX163" s="43" t="s">
        <v>126</v>
      </c>
      <c r="BY163" s="43" t="s">
        <v>126</v>
      </c>
      <c r="BZ163" s="43" t="s">
        <v>126</v>
      </c>
      <c r="CA163" s="43" t="s">
        <v>126</v>
      </c>
      <c r="CB163" s="56" t="s">
        <v>126</v>
      </c>
      <c r="CC163" s="43" t="s">
        <v>126</v>
      </c>
      <c r="CD163" s="47" t="s">
        <v>126</v>
      </c>
      <c r="CE163" s="47" t="s">
        <v>126</v>
      </c>
      <c r="CF163" s="43" t="s">
        <v>126</v>
      </c>
      <c r="CG163" s="47" t="s">
        <v>126</v>
      </c>
      <c r="CH163" s="47" t="s">
        <v>126</v>
      </c>
    </row>
    <row r="164" spans="2:86" ht="63">
      <c r="B164" s="41" t="s">
        <v>614</v>
      </c>
      <c r="C164" s="42" t="s">
        <v>617</v>
      </c>
      <c r="D164" s="43">
        <v>30675532</v>
      </c>
      <c r="E164" s="43" t="s">
        <v>618</v>
      </c>
      <c r="F164" s="43">
        <v>93654</v>
      </c>
      <c r="G164" s="43" t="s">
        <v>126</v>
      </c>
      <c r="H164" s="43" t="s">
        <v>126</v>
      </c>
      <c r="I164" s="44" t="s">
        <v>126</v>
      </c>
      <c r="J164" s="43" t="s">
        <v>619</v>
      </c>
      <c r="K164" s="43" t="s">
        <v>126</v>
      </c>
      <c r="L164" s="43" t="s">
        <v>136</v>
      </c>
      <c r="M164" s="43" t="s">
        <v>620</v>
      </c>
      <c r="N164" s="43" t="s">
        <v>115</v>
      </c>
      <c r="O164" s="43">
        <v>47</v>
      </c>
      <c r="P164" s="43">
        <v>9</v>
      </c>
      <c r="Q164" s="43">
        <v>9</v>
      </c>
      <c r="R164" s="43">
        <v>0</v>
      </c>
      <c r="S164" s="43">
        <v>31</v>
      </c>
      <c r="T164" s="43" t="s">
        <v>126</v>
      </c>
      <c r="U164" s="43" t="s">
        <v>126</v>
      </c>
      <c r="V164" s="45">
        <v>39700</v>
      </c>
      <c r="W164" s="45" t="s">
        <v>116</v>
      </c>
      <c r="X164" s="45" t="s">
        <v>116</v>
      </c>
      <c r="Y164" s="45" t="s">
        <v>116</v>
      </c>
      <c r="Z164" s="46" t="s">
        <v>116</v>
      </c>
      <c r="AA164" s="45" t="s">
        <v>114</v>
      </c>
      <c r="AB164" s="43" t="s">
        <v>114</v>
      </c>
      <c r="AC164" s="183" t="e">
        <f t="shared" si="7"/>
        <v>#VALUE!</v>
      </c>
      <c r="AD164" s="45">
        <v>44447</v>
      </c>
      <c r="AE164" s="45" t="s">
        <v>114</v>
      </c>
      <c r="AF164" s="47" t="s">
        <v>127</v>
      </c>
      <c r="AG164" s="47" t="s">
        <v>127</v>
      </c>
      <c r="AH164" s="48" t="s">
        <v>138</v>
      </c>
      <c r="AI164" s="49" t="s">
        <v>138</v>
      </c>
      <c r="AJ164" s="47" t="s">
        <v>126</v>
      </c>
      <c r="AK164" s="47" t="s">
        <v>126</v>
      </c>
      <c r="AL164" s="47" t="s">
        <v>116</v>
      </c>
      <c r="AM164" s="47" t="s">
        <v>116</v>
      </c>
      <c r="AN164" s="47" t="s">
        <v>116</v>
      </c>
      <c r="AO164" s="50">
        <v>3414429.24</v>
      </c>
      <c r="AP164" s="51" t="s">
        <v>114</v>
      </c>
      <c r="AQ164" s="52" t="s">
        <v>116</v>
      </c>
      <c r="AR164" s="187" t="str">
        <f t="shared" si="8"/>
        <v>N/A</v>
      </c>
      <c r="AS164" s="50"/>
      <c r="AT164" s="50"/>
      <c r="AU164" s="53"/>
      <c r="AV164" s="53"/>
      <c r="AW164" s="53"/>
      <c r="AX164" s="53"/>
      <c r="AY164" s="53" t="s">
        <v>116</v>
      </c>
      <c r="AZ164" s="54" t="s">
        <v>116</v>
      </c>
      <c r="BA164" s="47" t="s">
        <v>118</v>
      </c>
      <c r="BB164" s="47" t="s">
        <v>118</v>
      </c>
      <c r="BC164" s="53">
        <v>0</v>
      </c>
      <c r="BD164" s="47"/>
      <c r="BE164" s="47"/>
      <c r="BF164" s="47"/>
      <c r="BG164" s="47" t="s">
        <v>165</v>
      </c>
      <c r="BH164" s="50" t="s">
        <v>118</v>
      </c>
      <c r="BI164" s="55" t="s">
        <v>118</v>
      </c>
      <c r="BJ164" s="50" t="s">
        <v>114</v>
      </c>
      <c r="BK164" s="47"/>
      <c r="BL164" s="47"/>
      <c r="BM164" s="47"/>
      <c r="BN164" s="43"/>
      <c r="BO164" s="43" t="s">
        <v>125</v>
      </c>
      <c r="BP164" s="50">
        <v>2000000</v>
      </c>
      <c r="BQ164" s="43" t="s">
        <v>485</v>
      </c>
      <c r="BR164" s="188" t="str">
        <f t="shared" si="6"/>
        <v>N/A</v>
      </c>
      <c r="BS164" s="72">
        <v>0</v>
      </c>
      <c r="BT164" s="56" t="s">
        <v>174</v>
      </c>
      <c r="BU164" s="43" t="s">
        <v>115</v>
      </c>
      <c r="BV164" s="43" t="s">
        <v>115</v>
      </c>
      <c r="BW164" s="43" t="s">
        <v>115</v>
      </c>
      <c r="BX164" s="43" t="s">
        <v>115</v>
      </c>
      <c r="BY164" s="43" t="s">
        <v>125</v>
      </c>
      <c r="BZ164" s="43" t="s">
        <v>115</v>
      </c>
      <c r="CA164" s="43" t="s">
        <v>115</v>
      </c>
      <c r="CB164" s="56" t="s">
        <v>166</v>
      </c>
      <c r="CC164" s="43" t="s">
        <v>123</v>
      </c>
      <c r="CD164" s="47" t="s">
        <v>114</v>
      </c>
      <c r="CE164" s="47" t="s">
        <v>114</v>
      </c>
      <c r="CF164" s="43" t="s">
        <v>123</v>
      </c>
      <c r="CG164" s="47" t="s">
        <v>114</v>
      </c>
      <c r="CH164" s="47" t="s">
        <v>114</v>
      </c>
    </row>
    <row r="165" spans="2:86" ht="63">
      <c r="B165" s="41" t="s">
        <v>614</v>
      </c>
      <c r="C165" s="42" t="s">
        <v>621</v>
      </c>
      <c r="D165" s="43">
        <v>74003532</v>
      </c>
      <c r="E165" s="43" t="s">
        <v>622</v>
      </c>
      <c r="F165" s="43">
        <v>93654</v>
      </c>
      <c r="G165" s="43">
        <v>6019006603</v>
      </c>
      <c r="H165" s="43" t="s">
        <v>125</v>
      </c>
      <c r="I165" s="44">
        <v>0.14802149487054225</v>
      </c>
      <c r="J165" s="43" t="s">
        <v>623</v>
      </c>
      <c r="K165" s="43" t="s">
        <v>123</v>
      </c>
      <c r="L165" s="43" t="s">
        <v>136</v>
      </c>
      <c r="M165" s="43" t="s">
        <v>624</v>
      </c>
      <c r="N165" s="43" t="s">
        <v>125</v>
      </c>
      <c r="O165" s="43">
        <v>47</v>
      </c>
      <c r="P165" s="43">
        <v>9</v>
      </c>
      <c r="Q165" s="43">
        <v>9</v>
      </c>
      <c r="R165" s="43">
        <v>0</v>
      </c>
      <c r="S165" s="43">
        <v>31</v>
      </c>
      <c r="T165" s="43" t="s">
        <v>130</v>
      </c>
      <c r="U165" s="43" t="s">
        <v>125</v>
      </c>
      <c r="V165" s="45">
        <v>40155</v>
      </c>
      <c r="W165" s="45">
        <v>42633</v>
      </c>
      <c r="X165" s="45">
        <v>43000</v>
      </c>
      <c r="Y165" s="45" t="s">
        <v>116</v>
      </c>
      <c r="Z165" s="46">
        <v>2019</v>
      </c>
      <c r="AA165" s="45">
        <v>43844</v>
      </c>
      <c r="AB165" s="43" t="s">
        <v>114</v>
      </c>
      <c r="AC165" s="183">
        <f t="shared" si="7"/>
        <v>2478</v>
      </c>
      <c r="AD165" s="45" t="s">
        <v>114</v>
      </c>
      <c r="AE165" s="45" t="s">
        <v>114</v>
      </c>
      <c r="AF165" s="47" t="s">
        <v>116</v>
      </c>
      <c r="AG165" s="47" t="s">
        <v>116</v>
      </c>
      <c r="AH165" s="48">
        <v>1.8202780329999999</v>
      </c>
      <c r="AI165" s="49">
        <v>9611.0680142399997</v>
      </c>
      <c r="AJ165" s="47" t="s">
        <v>148</v>
      </c>
      <c r="AK165" s="47" t="s">
        <v>125</v>
      </c>
      <c r="AL165" s="47" t="s">
        <v>116</v>
      </c>
      <c r="AM165" s="47" t="s">
        <v>116</v>
      </c>
      <c r="AN165" s="47" t="s">
        <v>116</v>
      </c>
      <c r="AO165" s="50" t="s">
        <v>114</v>
      </c>
      <c r="AP165" s="51">
        <v>2493012.88</v>
      </c>
      <c r="AQ165" s="52" t="s">
        <v>116</v>
      </c>
      <c r="AR165" s="187">
        <f t="shared" si="8"/>
        <v>2493012.88</v>
      </c>
      <c r="AS165" s="50"/>
      <c r="AT165" s="50"/>
      <c r="AU165" s="53"/>
      <c r="AV165" s="53"/>
      <c r="AW165" s="53"/>
      <c r="AX165" s="53"/>
      <c r="AY165" s="53" t="s">
        <v>116</v>
      </c>
      <c r="AZ165" s="54" t="s">
        <v>116</v>
      </c>
      <c r="BA165" s="47" t="s">
        <v>118</v>
      </c>
      <c r="BB165" s="47" t="s">
        <v>118</v>
      </c>
      <c r="BC165" s="53">
        <v>0</v>
      </c>
      <c r="BD165" s="47"/>
      <c r="BE165" s="47"/>
      <c r="BF165" s="47"/>
      <c r="BG165" s="47" t="s">
        <v>149</v>
      </c>
      <c r="BH165" s="50" t="s">
        <v>118</v>
      </c>
      <c r="BI165" s="55" t="s">
        <v>118</v>
      </c>
      <c r="BJ165" s="50">
        <v>2493012.88</v>
      </c>
      <c r="BK165" s="47"/>
      <c r="BL165" s="47"/>
      <c r="BM165" s="47"/>
      <c r="BN165" s="43"/>
      <c r="BO165" s="43" t="s">
        <v>125</v>
      </c>
      <c r="BP165" s="50">
        <v>2000000</v>
      </c>
      <c r="BQ165" s="43" t="s">
        <v>485</v>
      </c>
      <c r="BR165" s="188">
        <f t="shared" si="6"/>
        <v>0.80224214485406109</v>
      </c>
      <c r="BS165" s="72">
        <v>0</v>
      </c>
      <c r="BT165" s="56" t="s">
        <v>174</v>
      </c>
      <c r="BU165" s="43" t="s">
        <v>115</v>
      </c>
      <c r="BV165" s="43" t="s">
        <v>115</v>
      </c>
      <c r="BW165" s="43" t="s">
        <v>115</v>
      </c>
      <c r="BX165" s="43" t="s">
        <v>115</v>
      </c>
      <c r="BY165" s="43" t="s">
        <v>115</v>
      </c>
      <c r="BZ165" s="43" t="s">
        <v>115</v>
      </c>
      <c r="CA165" s="43" t="s">
        <v>115</v>
      </c>
      <c r="CB165" s="56" t="s">
        <v>123</v>
      </c>
      <c r="CC165" s="43" t="s">
        <v>123</v>
      </c>
      <c r="CD165" s="47" t="s">
        <v>114</v>
      </c>
      <c r="CE165" s="47" t="s">
        <v>114</v>
      </c>
      <c r="CF165" s="43" t="s">
        <v>123</v>
      </c>
      <c r="CG165" s="47" t="s">
        <v>114</v>
      </c>
      <c r="CH165" s="47" t="s">
        <v>114</v>
      </c>
    </row>
    <row r="166" spans="2:86" ht="15.75">
      <c r="B166" s="58" t="s">
        <v>625</v>
      </c>
      <c r="C166" s="59"/>
      <c r="D166" s="43"/>
      <c r="E166" s="43"/>
      <c r="F166" s="43"/>
      <c r="G166" s="43"/>
      <c r="H166" s="43"/>
      <c r="I166" s="44"/>
      <c r="J166" s="43"/>
      <c r="K166" s="43"/>
      <c r="L166" s="43"/>
      <c r="M166" s="43"/>
      <c r="N166" s="43"/>
      <c r="O166" s="43"/>
      <c r="P166" s="43"/>
      <c r="Q166" s="43"/>
      <c r="R166" s="43"/>
      <c r="S166" s="43"/>
      <c r="T166" s="43"/>
      <c r="U166" s="43"/>
      <c r="V166" s="45"/>
      <c r="W166" s="45"/>
      <c r="X166" s="45"/>
      <c r="Y166" s="45"/>
      <c r="Z166" s="46"/>
      <c r="AA166" s="45"/>
      <c r="AB166" s="43"/>
      <c r="AC166" s="183"/>
      <c r="AD166" s="45"/>
      <c r="AE166" s="45"/>
      <c r="AF166" s="47"/>
      <c r="AG166" s="47"/>
      <c r="AH166" s="48"/>
      <c r="AI166" s="49"/>
      <c r="AJ166" s="47"/>
      <c r="AK166" s="47"/>
      <c r="AL166" s="47"/>
      <c r="AM166" s="47"/>
      <c r="AN166" s="47"/>
      <c r="AO166" s="50"/>
      <c r="AP166" s="51"/>
      <c r="AQ166" s="52"/>
      <c r="AR166" s="187">
        <f t="shared" si="8"/>
        <v>0</v>
      </c>
      <c r="AS166" s="50"/>
      <c r="AT166" s="50"/>
      <c r="AU166" s="53"/>
      <c r="AV166" s="53"/>
      <c r="AW166" s="53"/>
      <c r="AX166" s="53"/>
      <c r="AY166" s="53"/>
      <c r="AZ166" s="54"/>
      <c r="BA166" s="47"/>
      <c r="BB166" s="47"/>
      <c r="BC166" s="47"/>
      <c r="BD166" s="47"/>
      <c r="BE166" s="47"/>
      <c r="BF166" s="47"/>
      <c r="BG166" s="47" t="s">
        <v>118</v>
      </c>
      <c r="BH166" s="50"/>
      <c r="BI166" s="55"/>
      <c r="BJ166" s="50"/>
      <c r="BK166" s="47"/>
      <c r="BL166" s="47"/>
      <c r="BM166" s="47"/>
      <c r="BN166" s="43"/>
      <c r="BO166" s="43"/>
      <c r="BP166" s="50"/>
      <c r="BQ166" s="43"/>
      <c r="BR166" s="188"/>
      <c r="BS166" s="50"/>
      <c r="BT166" s="43"/>
      <c r="BU166" s="43"/>
      <c r="BV166" s="43"/>
      <c r="BW166" s="43"/>
      <c r="BX166" s="43"/>
      <c r="BY166" s="43"/>
      <c r="BZ166" s="43"/>
      <c r="CA166" s="43"/>
      <c r="CB166" s="56"/>
      <c r="CC166" s="43"/>
      <c r="CD166" s="47"/>
      <c r="CE166" s="47"/>
      <c r="CF166" s="43"/>
      <c r="CG166" s="47"/>
      <c r="CH166" s="47"/>
    </row>
    <row r="167" spans="2:86" ht="15.75">
      <c r="B167" s="73" t="s">
        <v>626</v>
      </c>
      <c r="C167" s="61"/>
      <c r="D167" s="61"/>
      <c r="E167" s="61"/>
      <c r="F167" s="61"/>
      <c r="G167" s="61"/>
      <c r="H167" s="61"/>
      <c r="I167" s="62"/>
      <c r="J167" s="61"/>
      <c r="K167" s="61"/>
      <c r="L167" s="63"/>
      <c r="M167" s="63"/>
      <c r="N167" s="43"/>
      <c r="O167" s="61"/>
      <c r="P167" s="61"/>
      <c r="Q167" s="61"/>
      <c r="R167" s="61"/>
      <c r="S167" s="61"/>
      <c r="T167" s="43"/>
      <c r="U167" s="61"/>
      <c r="V167" s="45"/>
      <c r="W167" s="45"/>
      <c r="X167" s="45"/>
      <c r="Y167" s="45"/>
      <c r="Z167" s="46"/>
      <c r="AA167" s="64"/>
      <c r="AB167" s="43"/>
      <c r="AC167" s="184"/>
      <c r="AD167" s="45"/>
      <c r="AE167" s="45"/>
      <c r="AF167" s="47"/>
      <c r="AG167" s="47"/>
      <c r="AH167" s="48"/>
      <c r="AI167" s="49"/>
      <c r="AJ167" s="47"/>
      <c r="AK167" s="65"/>
      <c r="AL167" s="47"/>
      <c r="AM167" s="47"/>
      <c r="AN167" s="47"/>
      <c r="AO167" s="50"/>
      <c r="AP167" s="66"/>
      <c r="AQ167" s="52"/>
      <c r="AR167" s="187">
        <f t="shared" si="8"/>
        <v>0</v>
      </c>
      <c r="AS167" s="65"/>
      <c r="AT167" s="65"/>
      <c r="AU167" s="53"/>
      <c r="AV167" s="53"/>
      <c r="AW167" s="53"/>
      <c r="AX167" s="53"/>
      <c r="AY167" s="53"/>
      <c r="AZ167" s="54"/>
      <c r="BA167" s="47"/>
      <c r="BB167" s="47"/>
      <c r="BC167" s="65"/>
      <c r="BD167" s="65"/>
      <c r="BE167" s="65"/>
      <c r="BF167" s="65"/>
      <c r="BG167" s="47"/>
      <c r="BH167" s="67"/>
      <c r="BI167" s="68"/>
      <c r="BJ167" s="65"/>
      <c r="BK167" s="65"/>
      <c r="BL167" s="65"/>
      <c r="BM167" s="65"/>
      <c r="BN167" s="65"/>
      <c r="BO167" s="43"/>
      <c r="BP167" s="50"/>
      <c r="BQ167" s="43"/>
      <c r="BR167" s="188"/>
      <c r="BS167" s="50"/>
      <c r="BT167" s="65"/>
      <c r="BU167" s="65"/>
      <c r="BV167" s="65"/>
      <c r="BW167" s="65"/>
      <c r="BX167" s="65"/>
      <c r="BY167" s="65"/>
      <c r="BZ167" s="65"/>
      <c r="CA167" s="65"/>
      <c r="CB167" s="69"/>
      <c r="CC167" s="70"/>
      <c r="CD167" s="70"/>
      <c r="CE167" s="70"/>
      <c r="CF167" s="70"/>
      <c r="CG167" s="70"/>
      <c r="CH167" s="70"/>
    </row>
    <row r="168" spans="2:86" ht="47.25">
      <c r="B168" s="74" t="s">
        <v>627</v>
      </c>
      <c r="C168" s="75" t="s">
        <v>628</v>
      </c>
      <c r="D168" s="75" t="s">
        <v>186</v>
      </c>
      <c r="E168" s="75" t="s">
        <v>629</v>
      </c>
      <c r="F168" s="75">
        <v>95963</v>
      </c>
      <c r="G168" s="75">
        <v>6021010100</v>
      </c>
      <c r="H168" s="75" t="s">
        <v>115</v>
      </c>
      <c r="I168" s="76">
        <v>0.203369140625</v>
      </c>
      <c r="J168" s="75" t="s">
        <v>630</v>
      </c>
      <c r="K168" s="75" t="s">
        <v>123</v>
      </c>
      <c r="L168" s="75" t="s">
        <v>136</v>
      </c>
      <c r="M168" s="75" t="s">
        <v>631</v>
      </c>
      <c r="N168" s="43" t="s">
        <v>115</v>
      </c>
      <c r="O168" s="75">
        <v>1</v>
      </c>
      <c r="P168" s="75">
        <v>1</v>
      </c>
      <c r="Q168" s="75">
        <v>1</v>
      </c>
      <c r="R168" s="75">
        <v>0</v>
      </c>
      <c r="S168" s="75">
        <v>0</v>
      </c>
      <c r="T168" s="43" t="s">
        <v>194</v>
      </c>
      <c r="U168" s="75" t="s">
        <v>115</v>
      </c>
      <c r="V168" s="45">
        <v>43661</v>
      </c>
      <c r="W168" s="45" t="s">
        <v>116</v>
      </c>
      <c r="X168" s="45" t="s">
        <v>116</v>
      </c>
      <c r="Y168" s="45" t="s">
        <v>116</v>
      </c>
      <c r="Z168" s="46" t="s">
        <v>116</v>
      </c>
      <c r="AA168" s="77" t="s">
        <v>114</v>
      </c>
      <c r="AB168" s="43" t="s">
        <v>114</v>
      </c>
      <c r="AC168" s="185" t="e">
        <f t="shared" si="7"/>
        <v>#VALUE!</v>
      </c>
      <c r="AD168" s="45">
        <v>0</v>
      </c>
      <c r="AE168" s="45" t="s">
        <v>114</v>
      </c>
      <c r="AF168" s="47">
        <v>0</v>
      </c>
      <c r="AG168" s="47">
        <v>0</v>
      </c>
      <c r="AH168" s="48" t="s">
        <v>138</v>
      </c>
      <c r="AI168" s="49" t="s">
        <v>138</v>
      </c>
      <c r="AJ168" s="47" t="s">
        <v>148</v>
      </c>
      <c r="AK168" s="47" t="s">
        <v>126</v>
      </c>
      <c r="AL168" s="47" t="s">
        <v>116</v>
      </c>
      <c r="AM168" s="47" t="s">
        <v>116</v>
      </c>
      <c r="AN168" s="47" t="s">
        <v>116</v>
      </c>
      <c r="AO168" s="50">
        <v>2700000</v>
      </c>
      <c r="AP168" s="51" t="s">
        <v>114</v>
      </c>
      <c r="AQ168" s="52" t="s">
        <v>116</v>
      </c>
      <c r="AR168" s="187" t="str">
        <f t="shared" si="8"/>
        <v>N/A</v>
      </c>
      <c r="AS168" s="50"/>
      <c r="AT168" s="50"/>
      <c r="AU168" s="53"/>
      <c r="AV168" s="53"/>
      <c r="AW168" s="53"/>
      <c r="AX168" s="53"/>
      <c r="AY168" s="53" t="s">
        <v>116</v>
      </c>
      <c r="AZ168" s="54" t="s">
        <v>116</v>
      </c>
      <c r="BA168" s="47"/>
      <c r="BB168" s="47"/>
      <c r="BC168" s="47"/>
      <c r="BD168" s="47"/>
      <c r="BE168" s="47"/>
      <c r="BF168" s="47"/>
      <c r="BG168" s="47" t="s">
        <v>165</v>
      </c>
      <c r="BH168" s="50"/>
      <c r="BI168" s="55"/>
      <c r="BJ168" s="50" t="s">
        <v>114</v>
      </c>
      <c r="BK168" s="47"/>
      <c r="BL168" s="47"/>
      <c r="BM168" s="47"/>
      <c r="BN168" s="43"/>
      <c r="BO168" s="43" t="s">
        <v>115</v>
      </c>
      <c r="BP168" s="50" t="s">
        <v>114</v>
      </c>
      <c r="BQ168" s="43" t="s">
        <v>114</v>
      </c>
      <c r="BR168" s="188" t="str">
        <f t="shared" si="6"/>
        <v>N/A</v>
      </c>
      <c r="BS168" s="50" t="s">
        <v>114</v>
      </c>
      <c r="BT168" s="43"/>
      <c r="BU168" s="43" t="s">
        <v>115</v>
      </c>
      <c r="BV168" s="43" t="s">
        <v>115</v>
      </c>
      <c r="BW168" s="43" t="s">
        <v>115</v>
      </c>
      <c r="BX168" s="43" t="s">
        <v>115</v>
      </c>
      <c r="BY168" s="43" t="s">
        <v>125</v>
      </c>
      <c r="BZ168" s="43" t="s">
        <v>115</v>
      </c>
      <c r="CA168" s="43" t="s">
        <v>115</v>
      </c>
      <c r="CB168" s="56" t="s">
        <v>166</v>
      </c>
      <c r="CC168" s="43" t="s">
        <v>123</v>
      </c>
      <c r="CD168" s="47" t="s">
        <v>114</v>
      </c>
      <c r="CE168" s="47" t="s">
        <v>114</v>
      </c>
      <c r="CF168" s="43" t="s">
        <v>115</v>
      </c>
      <c r="CG168" s="47" t="s">
        <v>114</v>
      </c>
      <c r="CH168" s="47" t="s">
        <v>114</v>
      </c>
    </row>
    <row r="169" spans="2:86" ht="15.75">
      <c r="B169" s="74" t="s">
        <v>632</v>
      </c>
      <c r="C169" s="59"/>
      <c r="D169" s="43"/>
      <c r="E169" s="43"/>
      <c r="F169" s="43"/>
      <c r="G169" s="43"/>
      <c r="H169" s="43"/>
      <c r="I169" s="44"/>
      <c r="J169" s="43"/>
      <c r="K169" s="43"/>
      <c r="L169" s="43"/>
      <c r="M169" s="43"/>
      <c r="N169" s="43"/>
      <c r="O169" s="43"/>
      <c r="P169" s="43"/>
      <c r="Q169" s="43"/>
      <c r="R169" s="43"/>
      <c r="S169" s="43"/>
      <c r="T169" s="43"/>
      <c r="U169" s="43"/>
      <c r="V169" s="45"/>
      <c r="W169" s="45"/>
      <c r="X169" s="45"/>
      <c r="Y169" s="45"/>
      <c r="Z169" s="46"/>
      <c r="AA169" s="45"/>
      <c r="AB169" s="43"/>
      <c r="AC169" s="183"/>
      <c r="AD169" s="45"/>
      <c r="AE169" s="45"/>
      <c r="AF169" s="47"/>
      <c r="AG169" s="47"/>
      <c r="AH169" s="48"/>
      <c r="AI169" s="49"/>
      <c r="AJ169" s="47"/>
      <c r="AK169" s="47"/>
      <c r="AL169" s="47"/>
      <c r="AM169" s="47"/>
      <c r="AN169" s="47"/>
      <c r="AO169" s="50"/>
      <c r="AP169" s="51"/>
      <c r="AQ169" s="52"/>
      <c r="AR169" s="187">
        <f t="shared" si="8"/>
        <v>0</v>
      </c>
      <c r="AS169" s="50"/>
      <c r="AT169" s="50"/>
      <c r="AU169" s="53"/>
      <c r="AV169" s="53"/>
      <c r="AW169" s="53"/>
      <c r="AX169" s="53"/>
      <c r="AY169" s="53"/>
      <c r="AZ169" s="54"/>
      <c r="BA169" s="47"/>
      <c r="BB169" s="47"/>
      <c r="BC169" s="47"/>
      <c r="BD169" s="47"/>
      <c r="BE169" s="47"/>
      <c r="BF169" s="47"/>
      <c r="BG169" s="47"/>
      <c r="BH169" s="50"/>
      <c r="BI169" s="55"/>
      <c r="BJ169" s="50"/>
      <c r="BK169" s="47"/>
      <c r="BL169" s="47"/>
      <c r="BM169" s="47"/>
      <c r="BN169" s="43"/>
      <c r="BO169" s="43"/>
      <c r="BP169" s="50"/>
      <c r="BQ169" s="43"/>
      <c r="BR169" s="188"/>
      <c r="BS169" s="50"/>
      <c r="BT169" s="43"/>
      <c r="BU169" s="43"/>
      <c r="BV169" s="43"/>
      <c r="BW169" s="43"/>
      <c r="BX169" s="43"/>
      <c r="BY169" s="43"/>
      <c r="BZ169" s="43"/>
      <c r="CA169" s="43"/>
      <c r="CB169" s="56"/>
      <c r="CC169" s="43"/>
      <c r="CD169" s="47"/>
      <c r="CE169" s="47"/>
      <c r="CF169" s="43"/>
      <c r="CG169" s="47"/>
      <c r="CH169" s="47"/>
    </row>
    <row r="170" spans="2:86" ht="15.75">
      <c r="B170" s="60" t="s">
        <v>633</v>
      </c>
      <c r="C170" s="61"/>
      <c r="D170" s="61"/>
      <c r="E170" s="61"/>
      <c r="F170" s="61"/>
      <c r="G170" s="61"/>
      <c r="H170" s="61"/>
      <c r="I170" s="62"/>
      <c r="J170" s="61"/>
      <c r="K170" s="61"/>
      <c r="L170" s="63"/>
      <c r="M170" s="63"/>
      <c r="N170" s="43"/>
      <c r="O170" s="61"/>
      <c r="P170" s="61"/>
      <c r="Q170" s="61"/>
      <c r="R170" s="61"/>
      <c r="S170" s="61"/>
      <c r="T170" s="43"/>
      <c r="U170" s="61"/>
      <c r="V170" s="45"/>
      <c r="W170" s="45"/>
      <c r="X170" s="45"/>
      <c r="Y170" s="45"/>
      <c r="Z170" s="46"/>
      <c r="AA170" s="64"/>
      <c r="AB170" s="43"/>
      <c r="AC170" s="184"/>
      <c r="AD170" s="45"/>
      <c r="AE170" s="45"/>
      <c r="AF170" s="47"/>
      <c r="AG170" s="47"/>
      <c r="AH170" s="48"/>
      <c r="AI170" s="49"/>
      <c r="AJ170" s="47"/>
      <c r="AK170" s="65"/>
      <c r="AL170" s="47"/>
      <c r="AM170" s="47"/>
      <c r="AN170" s="47"/>
      <c r="AO170" s="50"/>
      <c r="AP170" s="66"/>
      <c r="AQ170" s="52"/>
      <c r="AR170" s="187">
        <f t="shared" si="8"/>
        <v>0</v>
      </c>
      <c r="AS170" s="65"/>
      <c r="AT170" s="65"/>
      <c r="AU170" s="53"/>
      <c r="AV170" s="53"/>
      <c r="AW170" s="53"/>
      <c r="AX170" s="53"/>
      <c r="AY170" s="53"/>
      <c r="AZ170" s="54"/>
      <c r="BA170" s="47"/>
      <c r="BB170" s="47"/>
      <c r="BC170" s="65"/>
      <c r="BD170" s="65"/>
      <c r="BE170" s="65"/>
      <c r="BF170" s="65"/>
      <c r="BG170" s="47" t="s">
        <v>118</v>
      </c>
      <c r="BH170" s="67"/>
      <c r="BI170" s="68"/>
      <c r="BJ170" s="65"/>
      <c r="BK170" s="65"/>
      <c r="BL170" s="65"/>
      <c r="BM170" s="65"/>
      <c r="BN170" s="65"/>
      <c r="BO170" s="43"/>
      <c r="BP170" s="50"/>
      <c r="BQ170" s="43"/>
      <c r="BR170" s="188"/>
      <c r="BS170" s="50"/>
      <c r="BT170" s="65"/>
      <c r="BU170" s="65"/>
      <c r="BV170" s="65"/>
      <c r="BW170" s="65"/>
      <c r="BX170" s="65"/>
      <c r="BY170" s="65"/>
      <c r="BZ170" s="65"/>
      <c r="CA170" s="65"/>
      <c r="CB170" s="69"/>
      <c r="CC170" s="70"/>
      <c r="CD170" s="70"/>
      <c r="CE170" s="70"/>
      <c r="CF170" s="70"/>
      <c r="CG170" s="70"/>
      <c r="CH170" s="70"/>
    </row>
    <row r="171" spans="2:86" ht="15.75">
      <c r="B171" s="41" t="s">
        <v>634</v>
      </c>
      <c r="C171" s="42" t="s">
        <v>635</v>
      </c>
      <c r="D171" s="43">
        <v>30171622</v>
      </c>
      <c r="E171" s="43" t="s">
        <v>636</v>
      </c>
      <c r="F171" s="43">
        <v>95521</v>
      </c>
      <c r="G171" s="43">
        <v>6023001000</v>
      </c>
      <c r="H171" s="43" t="s">
        <v>115</v>
      </c>
      <c r="I171" s="44">
        <v>0.10413139180494413</v>
      </c>
      <c r="J171" s="43" t="s">
        <v>636</v>
      </c>
      <c r="K171" s="43" t="s">
        <v>123</v>
      </c>
      <c r="L171" s="43" t="s">
        <v>116</v>
      </c>
      <c r="M171" s="43" t="s">
        <v>116</v>
      </c>
      <c r="N171" s="43" t="s">
        <v>125</v>
      </c>
      <c r="O171" s="43">
        <v>11</v>
      </c>
      <c r="P171" s="43">
        <v>6</v>
      </c>
      <c r="Q171" s="43">
        <v>5</v>
      </c>
      <c r="R171" s="43">
        <v>1</v>
      </c>
      <c r="S171" s="43">
        <v>4</v>
      </c>
      <c r="T171" s="43" t="s">
        <v>126</v>
      </c>
      <c r="U171" s="43" t="s">
        <v>115</v>
      </c>
      <c r="V171" s="45">
        <v>34171</v>
      </c>
      <c r="W171" s="45">
        <v>36847</v>
      </c>
      <c r="X171" s="45">
        <v>36870</v>
      </c>
      <c r="Y171" s="45">
        <v>38664</v>
      </c>
      <c r="Z171" s="46">
        <v>2007</v>
      </c>
      <c r="AA171" s="45">
        <v>39294</v>
      </c>
      <c r="AB171" s="43" t="s">
        <v>114</v>
      </c>
      <c r="AC171" s="183">
        <f t="shared" si="7"/>
        <v>2676</v>
      </c>
      <c r="AD171" s="45" t="s">
        <v>114</v>
      </c>
      <c r="AE171" s="45" t="s">
        <v>114</v>
      </c>
      <c r="AF171" s="47" t="s">
        <v>127</v>
      </c>
      <c r="AG171" s="47" t="s">
        <v>127</v>
      </c>
      <c r="AH171" s="48">
        <v>0.5</v>
      </c>
      <c r="AI171" s="49">
        <v>2851.2000000000003</v>
      </c>
      <c r="AJ171" s="47" t="s">
        <v>126</v>
      </c>
      <c r="AK171" s="47" t="s">
        <v>126</v>
      </c>
      <c r="AL171" s="47" t="s">
        <v>127</v>
      </c>
      <c r="AM171" s="47" t="s">
        <v>127</v>
      </c>
      <c r="AN171" s="47" t="s">
        <v>127</v>
      </c>
      <c r="AO171" s="50" t="s">
        <v>114</v>
      </c>
      <c r="AP171" s="51">
        <v>1109690.8600000001</v>
      </c>
      <c r="AQ171" s="52">
        <v>1.4305772275044633</v>
      </c>
      <c r="AR171" s="187">
        <f t="shared" si="8"/>
        <v>1587498.4738858435</v>
      </c>
      <c r="AS171" s="50"/>
      <c r="AT171" s="50"/>
      <c r="AU171" s="53"/>
      <c r="AV171" s="53"/>
      <c r="AW171" s="53"/>
      <c r="AX171" s="53"/>
      <c r="AY171" s="53" t="s">
        <v>127</v>
      </c>
      <c r="AZ171" s="54" t="s">
        <v>127</v>
      </c>
      <c r="BA171" s="47" t="s">
        <v>118</v>
      </c>
      <c r="BB171" s="47" t="s">
        <v>118</v>
      </c>
      <c r="BC171" s="53">
        <v>0</v>
      </c>
      <c r="BD171" s="47"/>
      <c r="BE171" s="47"/>
      <c r="BF171" s="47"/>
      <c r="BG171" s="47" t="s">
        <v>126</v>
      </c>
      <c r="BH171" s="50" t="s">
        <v>118</v>
      </c>
      <c r="BI171" s="55" t="s">
        <v>118</v>
      </c>
      <c r="BJ171" s="50">
        <v>1109690.8600000001</v>
      </c>
      <c r="BK171" s="47"/>
      <c r="BL171" s="47"/>
      <c r="BM171" s="47"/>
      <c r="BN171" s="43"/>
      <c r="BO171" s="43" t="s">
        <v>115</v>
      </c>
      <c r="BP171" s="50" t="s">
        <v>114</v>
      </c>
      <c r="BQ171" s="43" t="s">
        <v>114</v>
      </c>
      <c r="BR171" s="188" t="str">
        <f t="shared" si="6"/>
        <v>N/A</v>
      </c>
      <c r="BS171" s="50" t="s">
        <v>114</v>
      </c>
      <c r="BT171" s="43"/>
      <c r="BU171" s="43" t="s">
        <v>126</v>
      </c>
      <c r="BV171" s="43" t="s">
        <v>126</v>
      </c>
      <c r="BW171" s="43" t="s">
        <v>126</v>
      </c>
      <c r="BX171" s="43" t="s">
        <v>126</v>
      </c>
      <c r="BY171" s="43" t="s">
        <v>126</v>
      </c>
      <c r="BZ171" s="43" t="s">
        <v>126</v>
      </c>
      <c r="CA171" s="43" t="s">
        <v>126</v>
      </c>
      <c r="CB171" s="56" t="s">
        <v>126</v>
      </c>
      <c r="CC171" s="43" t="s">
        <v>126</v>
      </c>
      <c r="CD171" s="47" t="s">
        <v>126</v>
      </c>
      <c r="CE171" s="47" t="s">
        <v>126</v>
      </c>
      <c r="CF171" s="43" t="s">
        <v>126</v>
      </c>
      <c r="CG171" s="47" t="s">
        <v>126</v>
      </c>
      <c r="CH171" s="47" t="s">
        <v>126</v>
      </c>
    </row>
    <row r="172" spans="2:86" ht="31.5">
      <c r="B172" s="41" t="s">
        <v>637</v>
      </c>
      <c r="C172" s="42" t="s">
        <v>638</v>
      </c>
      <c r="D172" s="43">
        <v>30232261</v>
      </c>
      <c r="E172" s="43" t="s">
        <v>114</v>
      </c>
      <c r="F172" s="43" t="s">
        <v>114</v>
      </c>
      <c r="G172" s="43" t="s">
        <v>114</v>
      </c>
      <c r="H172" s="43" t="s">
        <v>114</v>
      </c>
      <c r="I172" s="44" t="s">
        <v>114</v>
      </c>
      <c r="J172" s="43" t="s">
        <v>114</v>
      </c>
      <c r="K172" s="43" t="s">
        <v>114</v>
      </c>
      <c r="L172" s="43" t="s">
        <v>114</v>
      </c>
      <c r="M172" s="43" t="s">
        <v>114</v>
      </c>
      <c r="N172" s="43" t="s">
        <v>115</v>
      </c>
      <c r="O172" s="43">
        <v>11</v>
      </c>
      <c r="P172" s="43">
        <v>6</v>
      </c>
      <c r="Q172" s="43">
        <v>5</v>
      </c>
      <c r="R172" s="43">
        <v>1</v>
      </c>
      <c r="S172" s="43">
        <v>4</v>
      </c>
      <c r="T172" s="43" t="s">
        <v>114</v>
      </c>
      <c r="U172" s="43" t="s">
        <v>114</v>
      </c>
      <c r="V172" s="45" t="s">
        <v>116</v>
      </c>
      <c r="W172" s="45" t="s">
        <v>116</v>
      </c>
      <c r="X172" s="45" t="s">
        <v>116</v>
      </c>
      <c r="Y172" s="45" t="s">
        <v>116</v>
      </c>
      <c r="Z172" s="46" t="s">
        <v>114</v>
      </c>
      <c r="AA172" s="45">
        <v>39165</v>
      </c>
      <c r="AB172" s="43" t="s">
        <v>114</v>
      </c>
      <c r="AC172" s="183" t="e">
        <f t="shared" si="7"/>
        <v>#VALUE!</v>
      </c>
      <c r="AD172" s="45" t="s">
        <v>114</v>
      </c>
      <c r="AE172" s="45">
        <v>38455</v>
      </c>
      <c r="AF172" s="47" t="s">
        <v>114</v>
      </c>
      <c r="AG172" s="47" t="s">
        <v>114</v>
      </c>
      <c r="AH172" s="48" t="s">
        <v>117</v>
      </c>
      <c r="AI172" s="49" t="s">
        <v>117</v>
      </c>
      <c r="AJ172" s="47" t="s">
        <v>114</v>
      </c>
      <c r="AK172" s="47" t="s">
        <v>114</v>
      </c>
      <c r="AL172" s="47" t="s">
        <v>114</v>
      </c>
      <c r="AM172" s="47" t="s">
        <v>114</v>
      </c>
      <c r="AN172" s="47" t="s">
        <v>114</v>
      </c>
      <c r="AO172" s="50" t="s">
        <v>114</v>
      </c>
      <c r="AP172" s="51">
        <v>3513.06</v>
      </c>
      <c r="AQ172" s="52">
        <v>1.4305772275044633</v>
      </c>
      <c r="AR172" s="187">
        <f t="shared" si="8"/>
        <v>5025.7036348568299</v>
      </c>
      <c r="AS172" s="50"/>
      <c r="AT172" s="50"/>
      <c r="AU172" s="53"/>
      <c r="AV172" s="53"/>
      <c r="AW172" s="53"/>
      <c r="AX172" s="53"/>
      <c r="AY172" s="53" t="s">
        <v>114</v>
      </c>
      <c r="AZ172" s="54" t="s">
        <v>114</v>
      </c>
      <c r="BA172" s="47" t="s">
        <v>118</v>
      </c>
      <c r="BB172" s="47" t="s">
        <v>118</v>
      </c>
      <c r="BC172" s="53">
        <v>0</v>
      </c>
      <c r="BD172" s="47"/>
      <c r="BE172" s="47"/>
      <c r="BF172" s="47"/>
      <c r="BG172" s="47" t="s">
        <v>119</v>
      </c>
      <c r="BH172" s="50" t="s">
        <v>118</v>
      </c>
      <c r="BI172" s="55" t="s">
        <v>118</v>
      </c>
      <c r="BJ172" s="50">
        <v>3513.06</v>
      </c>
      <c r="BK172" s="47"/>
      <c r="BL172" s="47"/>
      <c r="BM172" s="47"/>
      <c r="BN172" s="43"/>
      <c r="BO172" s="43" t="s">
        <v>115</v>
      </c>
      <c r="BP172" s="50" t="s">
        <v>114</v>
      </c>
      <c r="BQ172" s="43" t="s">
        <v>114</v>
      </c>
      <c r="BR172" s="188" t="str">
        <f t="shared" si="6"/>
        <v>N/A</v>
      </c>
      <c r="BS172" s="50" t="s">
        <v>114</v>
      </c>
      <c r="BT172" s="43"/>
      <c r="BU172" s="43" t="s">
        <v>114</v>
      </c>
      <c r="BV172" s="43" t="s">
        <v>114</v>
      </c>
      <c r="BW172" s="43" t="s">
        <v>114</v>
      </c>
      <c r="BX172" s="43" t="s">
        <v>114</v>
      </c>
      <c r="BY172" s="43" t="s">
        <v>114</v>
      </c>
      <c r="BZ172" s="43" t="s">
        <v>114</v>
      </c>
      <c r="CA172" s="43" t="s">
        <v>114</v>
      </c>
      <c r="CB172" s="56" t="s">
        <v>114</v>
      </c>
      <c r="CC172" s="43" t="s">
        <v>114</v>
      </c>
      <c r="CD172" s="47" t="s">
        <v>114</v>
      </c>
      <c r="CE172" s="47" t="s">
        <v>114</v>
      </c>
      <c r="CF172" s="43" t="s">
        <v>114</v>
      </c>
      <c r="CG172" s="47" t="s">
        <v>114</v>
      </c>
      <c r="CH172" s="47" t="s">
        <v>114</v>
      </c>
    </row>
    <row r="173" spans="2:86" ht="63">
      <c r="B173" s="41" t="s">
        <v>637</v>
      </c>
      <c r="C173" s="42" t="s">
        <v>639</v>
      </c>
      <c r="D173" s="43">
        <v>74014380</v>
      </c>
      <c r="E173" s="43" t="s">
        <v>640</v>
      </c>
      <c r="F173" s="43">
        <v>95501</v>
      </c>
      <c r="G173" s="43" t="s">
        <v>126</v>
      </c>
      <c r="H173" s="43" t="s">
        <v>126</v>
      </c>
      <c r="I173" s="44" t="s">
        <v>126</v>
      </c>
      <c r="J173" s="43" t="s">
        <v>641</v>
      </c>
      <c r="K173" s="43" t="s">
        <v>126</v>
      </c>
      <c r="L173" s="43" t="s">
        <v>136</v>
      </c>
      <c r="M173" s="43" t="s">
        <v>642</v>
      </c>
      <c r="N173" s="43" t="s">
        <v>115</v>
      </c>
      <c r="O173" s="43">
        <v>11</v>
      </c>
      <c r="P173" s="43">
        <v>6</v>
      </c>
      <c r="Q173" s="43">
        <v>5</v>
      </c>
      <c r="R173" s="43">
        <v>1</v>
      </c>
      <c r="S173" s="43">
        <v>4</v>
      </c>
      <c r="T173" s="43" t="s">
        <v>130</v>
      </c>
      <c r="U173" s="43" t="s">
        <v>126</v>
      </c>
      <c r="V173" s="45">
        <v>42829</v>
      </c>
      <c r="W173" s="45">
        <v>43010</v>
      </c>
      <c r="X173" s="45" t="s">
        <v>116</v>
      </c>
      <c r="Y173" s="45" t="s">
        <v>116</v>
      </c>
      <c r="Z173" s="46" t="s">
        <v>116</v>
      </c>
      <c r="AA173" s="45" t="s">
        <v>114</v>
      </c>
      <c r="AB173" s="43" t="s">
        <v>114</v>
      </c>
      <c r="AC173" s="183">
        <f t="shared" si="7"/>
        <v>181</v>
      </c>
      <c r="AD173" s="45">
        <v>43982</v>
      </c>
      <c r="AE173" s="45" t="s">
        <v>114</v>
      </c>
      <c r="AF173" s="47" t="s">
        <v>116</v>
      </c>
      <c r="AG173" s="47" t="s">
        <v>116</v>
      </c>
      <c r="AH173" s="48" t="s">
        <v>138</v>
      </c>
      <c r="AI173" s="49" t="s">
        <v>138</v>
      </c>
      <c r="AJ173" s="47" t="s">
        <v>131</v>
      </c>
      <c r="AK173" s="47" t="s">
        <v>125</v>
      </c>
      <c r="AL173" s="47" t="s">
        <v>116</v>
      </c>
      <c r="AM173" s="47" t="s">
        <v>116</v>
      </c>
      <c r="AN173" s="47" t="s">
        <v>116</v>
      </c>
      <c r="AO173" s="50">
        <v>5213348.46</v>
      </c>
      <c r="AP173" s="51" t="s">
        <v>114</v>
      </c>
      <c r="AQ173" s="52" t="s">
        <v>116</v>
      </c>
      <c r="AR173" s="187" t="str">
        <f t="shared" si="8"/>
        <v>N/A</v>
      </c>
      <c r="AS173" s="50"/>
      <c r="AT173" s="50"/>
      <c r="AU173" s="53"/>
      <c r="AV173" s="53"/>
      <c r="AW173" s="53"/>
      <c r="AX173" s="53"/>
      <c r="AY173" s="53">
        <v>0</v>
      </c>
      <c r="AZ173" s="54" t="s">
        <v>114</v>
      </c>
      <c r="BA173" s="47" t="s">
        <v>118</v>
      </c>
      <c r="BB173" s="47" t="s">
        <v>118</v>
      </c>
      <c r="BC173" s="53">
        <v>0</v>
      </c>
      <c r="BD173" s="47"/>
      <c r="BE173" s="47"/>
      <c r="BF173" s="47"/>
      <c r="BG173" s="47" t="s">
        <v>139</v>
      </c>
      <c r="BH173" s="50" t="s">
        <v>118</v>
      </c>
      <c r="BI173" s="55" t="s">
        <v>118</v>
      </c>
      <c r="BJ173" s="50" t="s">
        <v>114</v>
      </c>
      <c r="BK173" s="47"/>
      <c r="BL173" s="47"/>
      <c r="BM173" s="47"/>
      <c r="BN173" s="43"/>
      <c r="BO173" s="43" t="s">
        <v>125</v>
      </c>
      <c r="BP173" s="50">
        <v>1500000</v>
      </c>
      <c r="BQ173" s="43" t="s">
        <v>633</v>
      </c>
      <c r="BR173" s="188" t="str">
        <f t="shared" si="6"/>
        <v>N/A</v>
      </c>
      <c r="BS173" s="50">
        <v>0</v>
      </c>
      <c r="BT173" s="56" t="s">
        <v>174</v>
      </c>
      <c r="BU173" s="43" t="s">
        <v>115</v>
      </c>
      <c r="BV173" s="43" t="s">
        <v>115</v>
      </c>
      <c r="BW173" s="43" t="s">
        <v>125</v>
      </c>
      <c r="BX173" s="43" t="s">
        <v>115</v>
      </c>
      <c r="BY173" s="43" t="s">
        <v>115</v>
      </c>
      <c r="BZ173" s="43" t="s">
        <v>115</v>
      </c>
      <c r="CA173" s="43" t="s">
        <v>115</v>
      </c>
      <c r="CB173" s="56" t="s">
        <v>126</v>
      </c>
      <c r="CC173" s="43" t="s">
        <v>126</v>
      </c>
      <c r="CD173" s="47">
        <v>0</v>
      </c>
      <c r="CE173" s="47">
        <v>0</v>
      </c>
      <c r="CF173" s="43" t="s">
        <v>126</v>
      </c>
      <c r="CG173" s="47">
        <v>0</v>
      </c>
      <c r="CH173" s="47">
        <v>0</v>
      </c>
    </row>
    <row r="174" spans="2:86" ht="15.75">
      <c r="B174" s="41" t="s">
        <v>637</v>
      </c>
      <c r="C174" s="42" t="s">
        <v>643</v>
      </c>
      <c r="D174" s="43">
        <v>30975304</v>
      </c>
      <c r="E174" s="43" t="s">
        <v>643</v>
      </c>
      <c r="F174" s="43">
        <v>95503</v>
      </c>
      <c r="G174" s="43">
        <v>6023000200</v>
      </c>
      <c r="H174" s="43" t="s">
        <v>115</v>
      </c>
      <c r="I174" s="44">
        <v>0.16567380454033168</v>
      </c>
      <c r="J174" s="43" t="s">
        <v>644</v>
      </c>
      <c r="K174" s="43" t="s">
        <v>123</v>
      </c>
      <c r="L174" s="43" t="s">
        <v>136</v>
      </c>
      <c r="M174" s="43" t="s">
        <v>645</v>
      </c>
      <c r="N174" s="43" t="s">
        <v>125</v>
      </c>
      <c r="O174" s="43">
        <v>11</v>
      </c>
      <c r="P174" s="43">
        <v>6</v>
      </c>
      <c r="Q174" s="43">
        <v>5</v>
      </c>
      <c r="R174" s="43">
        <v>1</v>
      </c>
      <c r="S174" s="43">
        <v>4</v>
      </c>
      <c r="T174" s="43" t="s">
        <v>130</v>
      </c>
      <c r="U174" s="43" t="s">
        <v>115</v>
      </c>
      <c r="V174" s="45">
        <v>41002</v>
      </c>
      <c r="W174" s="45">
        <v>41596</v>
      </c>
      <c r="X174" s="45">
        <v>42114</v>
      </c>
      <c r="Y174" s="45">
        <v>42166</v>
      </c>
      <c r="Z174" s="46">
        <v>2016</v>
      </c>
      <c r="AA174" s="45">
        <v>42662</v>
      </c>
      <c r="AB174" s="43" t="s">
        <v>114</v>
      </c>
      <c r="AC174" s="183">
        <f t="shared" si="7"/>
        <v>594</v>
      </c>
      <c r="AD174" s="45" t="s">
        <v>114</v>
      </c>
      <c r="AE174" s="45" t="s">
        <v>114</v>
      </c>
      <c r="AF174" s="47">
        <v>7</v>
      </c>
      <c r="AG174" s="47">
        <v>5</v>
      </c>
      <c r="AH174" s="48">
        <v>0.22</v>
      </c>
      <c r="AI174" s="49">
        <v>897.6</v>
      </c>
      <c r="AJ174" s="47" t="s">
        <v>131</v>
      </c>
      <c r="AK174" s="47" t="s">
        <v>125</v>
      </c>
      <c r="AL174" s="47" t="s">
        <v>127</v>
      </c>
      <c r="AM174" s="47" t="s">
        <v>127</v>
      </c>
      <c r="AN174" s="47" t="s">
        <v>127</v>
      </c>
      <c r="AO174" s="50" t="s">
        <v>114</v>
      </c>
      <c r="AP174" s="51">
        <v>654697.39</v>
      </c>
      <c r="AQ174" s="52">
        <v>1.0668319515054057</v>
      </c>
      <c r="AR174" s="187">
        <f t="shared" si="8"/>
        <v>698452.09421919566</v>
      </c>
      <c r="AS174" s="50"/>
      <c r="AT174" s="50"/>
      <c r="AU174" s="53"/>
      <c r="AV174" s="53"/>
      <c r="AW174" s="53"/>
      <c r="AX174" s="53"/>
      <c r="AY174" s="53">
        <v>0</v>
      </c>
      <c r="AZ174" s="54" t="s">
        <v>114</v>
      </c>
      <c r="BA174" s="47" t="s">
        <v>118</v>
      </c>
      <c r="BB174" s="47" t="s">
        <v>118</v>
      </c>
      <c r="BC174" s="53">
        <v>0</v>
      </c>
      <c r="BD174" s="47"/>
      <c r="BE174" s="47"/>
      <c r="BF174" s="47"/>
      <c r="BG174" s="47" t="s">
        <v>127</v>
      </c>
      <c r="BH174" s="50" t="s">
        <v>118</v>
      </c>
      <c r="BI174" s="55" t="s">
        <v>118</v>
      </c>
      <c r="BJ174" s="50">
        <v>654697.39</v>
      </c>
      <c r="BK174" s="47"/>
      <c r="BL174" s="47"/>
      <c r="BM174" s="47"/>
      <c r="BN174" s="43"/>
      <c r="BO174" s="43" t="s">
        <v>115</v>
      </c>
      <c r="BP174" s="50" t="s">
        <v>114</v>
      </c>
      <c r="BQ174" s="43" t="s">
        <v>114</v>
      </c>
      <c r="BR174" s="188" t="str">
        <f t="shared" si="6"/>
        <v>N/A</v>
      </c>
      <c r="BS174" s="50" t="s">
        <v>114</v>
      </c>
      <c r="BT174" s="43"/>
      <c r="BU174" s="43" t="s">
        <v>115</v>
      </c>
      <c r="BV174" s="43" t="s">
        <v>125</v>
      </c>
      <c r="BW174" s="43" t="s">
        <v>125</v>
      </c>
      <c r="BX174" s="43" t="s">
        <v>115</v>
      </c>
      <c r="BY174" s="43" t="s">
        <v>115</v>
      </c>
      <c r="BZ174" s="43" t="s">
        <v>125</v>
      </c>
      <c r="CA174" s="43" t="s">
        <v>115</v>
      </c>
      <c r="CB174" s="56" t="s">
        <v>126</v>
      </c>
      <c r="CC174" s="43" t="s">
        <v>126</v>
      </c>
      <c r="CD174" s="47" t="s">
        <v>126</v>
      </c>
      <c r="CE174" s="47" t="s">
        <v>126</v>
      </c>
      <c r="CF174" s="43" t="s">
        <v>126</v>
      </c>
      <c r="CG174" s="47" t="s">
        <v>126</v>
      </c>
      <c r="CH174" s="47" t="s">
        <v>126</v>
      </c>
    </row>
    <row r="175" spans="2:86" ht="47.25">
      <c r="B175" s="41" t="s">
        <v>646</v>
      </c>
      <c r="C175" s="42" t="s">
        <v>647</v>
      </c>
      <c r="D175" s="43" t="s">
        <v>186</v>
      </c>
      <c r="E175" s="43" t="s">
        <v>648</v>
      </c>
      <c r="F175" s="43">
        <v>95536</v>
      </c>
      <c r="G175" s="43">
        <v>6023011200</v>
      </c>
      <c r="H175" s="43" t="s">
        <v>115</v>
      </c>
      <c r="I175" s="44">
        <v>9.3478260869565219E-2</v>
      </c>
      <c r="J175" s="43" t="s">
        <v>649</v>
      </c>
      <c r="K175" s="43" t="s">
        <v>123</v>
      </c>
      <c r="L175" s="43" t="s">
        <v>136</v>
      </c>
      <c r="M175" s="43" t="s">
        <v>650</v>
      </c>
      <c r="N175" s="43" t="s">
        <v>115</v>
      </c>
      <c r="O175" s="43">
        <v>11</v>
      </c>
      <c r="P175" s="43">
        <v>6</v>
      </c>
      <c r="Q175" s="43">
        <v>5</v>
      </c>
      <c r="R175" s="43">
        <v>1</v>
      </c>
      <c r="S175" s="43">
        <v>4</v>
      </c>
      <c r="T175" s="43" t="s">
        <v>159</v>
      </c>
      <c r="U175" s="43" t="s">
        <v>115</v>
      </c>
      <c r="V175" s="45">
        <v>43635</v>
      </c>
      <c r="W175" s="45" t="s">
        <v>116</v>
      </c>
      <c r="X175" s="45" t="s">
        <v>116</v>
      </c>
      <c r="Y175" s="45" t="s">
        <v>116</v>
      </c>
      <c r="Z175" s="46" t="s">
        <v>116</v>
      </c>
      <c r="AA175" s="45" t="s">
        <v>114</v>
      </c>
      <c r="AB175" s="43" t="s">
        <v>114</v>
      </c>
      <c r="AC175" s="183" t="e">
        <f t="shared" si="7"/>
        <v>#VALUE!</v>
      </c>
      <c r="AD175" s="45">
        <v>0</v>
      </c>
      <c r="AE175" s="45" t="s">
        <v>114</v>
      </c>
      <c r="AF175" s="47">
        <v>0</v>
      </c>
      <c r="AG175" s="47">
        <v>0</v>
      </c>
      <c r="AH175" s="48" t="s">
        <v>138</v>
      </c>
      <c r="AI175" s="49" t="s">
        <v>138</v>
      </c>
      <c r="AJ175" s="47" t="s">
        <v>131</v>
      </c>
      <c r="AK175" s="47" t="s">
        <v>126</v>
      </c>
      <c r="AL175" s="47" t="s">
        <v>116</v>
      </c>
      <c r="AM175" s="47" t="s">
        <v>116</v>
      </c>
      <c r="AN175" s="47" t="s">
        <v>116</v>
      </c>
      <c r="AO175" s="50">
        <v>1756219.29</v>
      </c>
      <c r="AP175" s="51" t="s">
        <v>114</v>
      </c>
      <c r="AQ175" s="52" t="s">
        <v>116</v>
      </c>
      <c r="AR175" s="187" t="str">
        <f t="shared" si="8"/>
        <v>N/A</v>
      </c>
      <c r="AS175" s="50"/>
      <c r="AT175" s="50"/>
      <c r="AU175" s="53"/>
      <c r="AV175" s="53"/>
      <c r="AW175" s="53"/>
      <c r="AX175" s="53"/>
      <c r="AY175" s="53" t="s">
        <v>116</v>
      </c>
      <c r="AZ175" s="54" t="s">
        <v>116</v>
      </c>
      <c r="BA175" s="47"/>
      <c r="BB175" s="47"/>
      <c r="BC175" s="53"/>
      <c r="BD175" s="47"/>
      <c r="BE175" s="47"/>
      <c r="BF175" s="47"/>
      <c r="BG175" s="47" t="s">
        <v>165</v>
      </c>
      <c r="BH175" s="50"/>
      <c r="BI175" s="55"/>
      <c r="BJ175" s="50" t="s">
        <v>114</v>
      </c>
      <c r="BK175" s="47"/>
      <c r="BL175" s="47"/>
      <c r="BM175" s="47"/>
      <c r="BN175" s="43"/>
      <c r="BO175" s="43" t="s">
        <v>115</v>
      </c>
      <c r="BP175" s="50" t="s">
        <v>114</v>
      </c>
      <c r="BQ175" s="43" t="s">
        <v>114</v>
      </c>
      <c r="BR175" s="188" t="str">
        <f t="shared" si="6"/>
        <v>N/A</v>
      </c>
      <c r="BS175" s="50" t="s">
        <v>114</v>
      </c>
      <c r="BT175" s="43"/>
      <c r="BU175" s="43" t="s">
        <v>115</v>
      </c>
      <c r="BV175" s="43" t="s">
        <v>115</v>
      </c>
      <c r="BW175" s="43" t="s">
        <v>115</v>
      </c>
      <c r="BX175" s="43" t="s">
        <v>115</v>
      </c>
      <c r="BY175" s="43" t="s">
        <v>125</v>
      </c>
      <c r="BZ175" s="43" t="s">
        <v>115</v>
      </c>
      <c r="CA175" s="43" t="s">
        <v>115</v>
      </c>
      <c r="CB175" s="56" t="s">
        <v>166</v>
      </c>
      <c r="CC175" s="43" t="s">
        <v>123</v>
      </c>
      <c r="CD175" s="47" t="s">
        <v>114</v>
      </c>
      <c r="CE175" s="47" t="s">
        <v>114</v>
      </c>
      <c r="CF175" s="43" t="s">
        <v>115</v>
      </c>
      <c r="CG175" s="47" t="s">
        <v>114</v>
      </c>
      <c r="CH175" s="47" t="s">
        <v>114</v>
      </c>
    </row>
    <row r="176" spans="2:86" ht="47.25">
      <c r="B176" s="41" t="s">
        <v>646</v>
      </c>
      <c r="C176" s="42" t="s">
        <v>651</v>
      </c>
      <c r="D176" s="43" t="s">
        <v>186</v>
      </c>
      <c r="E176" s="43" t="s">
        <v>652</v>
      </c>
      <c r="F176" s="43">
        <v>95536</v>
      </c>
      <c r="G176" s="43">
        <v>6023011200</v>
      </c>
      <c r="H176" s="43" t="s">
        <v>115</v>
      </c>
      <c r="I176" s="44">
        <v>9.3478260869565219E-2</v>
      </c>
      <c r="J176" s="43" t="s">
        <v>653</v>
      </c>
      <c r="K176" s="43" t="s">
        <v>123</v>
      </c>
      <c r="L176" s="43" t="s">
        <v>136</v>
      </c>
      <c r="M176" s="43" t="s">
        <v>654</v>
      </c>
      <c r="N176" s="43" t="s">
        <v>115</v>
      </c>
      <c r="O176" s="43">
        <v>11</v>
      </c>
      <c r="P176" s="43">
        <v>6</v>
      </c>
      <c r="Q176" s="43">
        <v>5</v>
      </c>
      <c r="R176" s="43">
        <v>1</v>
      </c>
      <c r="S176" s="43">
        <v>4</v>
      </c>
      <c r="T176" s="43" t="s">
        <v>159</v>
      </c>
      <c r="U176" s="43" t="s">
        <v>115</v>
      </c>
      <c r="V176" s="45">
        <v>43635</v>
      </c>
      <c r="W176" s="45" t="s">
        <v>116</v>
      </c>
      <c r="X176" s="45" t="s">
        <v>116</v>
      </c>
      <c r="Y176" s="45" t="s">
        <v>116</v>
      </c>
      <c r="Z176" s="46" t="s">
        <v>116</v>
      </c>
      <c r="AA176" s="45" t="s">
        <v>114</v>
      </c>
      <c r="AB176" s="43" t="s">
        <v>114</v>
      </c>
      <c r="AC176" s="183" t="e">
        <f t="shared" si="7"/>
        <v>#VALUE!</v>
      </c>
      <c r="AD176" s="45">
        <v>0</v>
      </c>
      <c r="AE176" s="45" t="s">
        <v>114</v>
      </c>
      <c r="AF176" s="47">
        <v>0</v>
      </c>
      <c r="AG176" s="47">
        <v>0</v>
      </c>
      <c r="AH176" s="48" t="s">
        <v>138</v>
      </c>
      <c r="AI176" s="49" t="s">
        <v>138</v>
      </c>
      <c r="AJ176" s="47" t="s">
        <v>131</v>
      </c>
      <c r="AK176" s="47" t="s">
        <v>126</v>
      </c>
      <c r="AL176" s="47" t="s">
        <v>116</v>
      </c>
      <c r="AM176" s="47" t="s">
        <v>116</v>
      </c>
      <c r="AN176" s="47" t="s">
        <v>116</v>
      </c>
      <c r="AO176" s="50">
        <v>3194539.05</v>
      </c>
      <c r="AP176" s="51" t="s">
        <v>114</v>
      </c>
      <c r="AQ176" s="52" t="s">
        <v>116</v>
      </c>
      <c r="AR176" s="187" t="str">
        <f t="shared" si="8"/>
        <v>N/A</v>
      </c>
      <c r="AS176" s="50"/>
      <c r="AT176" s="50"/>
      <c r="AU176" s="53"/>
      <c r="AV176" s="53"/>
      <c r="AW176" s="53"/>
      <c r="AX176" s="53"/>
      <c r="AY176" s="53" t="s">
        <v>116</v>
      </c>
      <c r="AZ176" s="54" t="s">
        <v>116</v>
      </c>
      <c r="BA176" s="47"/>
      <c r="BB176" s="47"/>
      <c r="BC176" s="53"/>
      <c r="BD176" s="47"/>
      <c r="BE176" s="47"/>
      <c r="BF176" s="47"/>
      <c r="BG176" s="47" t="s">
        <v>165</v>
      </c>
      <c r="BH176" s="50"/>
      <c r="BI176" s="55"/>
      <c r="BJ176" s="50" t="s">
        <v>114</v>
      </c>
      <c r="BK176" s="47"/>
      <c r="BL176" s="47"/>
      <c r="BM176" s="47"/>
      <c r="BN176" s="43"/>
      <c r="BO176" s="43" t="s">
        <v>115</v>
      </c>
      <c r="BP176" s="50" t="s">
        <v>114</v>
      </c>
      <c r="BQ176" s="43" t="s">
        <v>114</v>
      </c>
      <c r="BR176" s="188" t="str">
        <f t="shared" si="6"/>
        <v>N/A</v>
      </c>
      <c r="BS176" s="50" t="s">
        <v>114</v>
      </c>
      <c r="BT176" s="43"/>
      <c r="BU176" s="43" t="s">
        <v>115</v>
      </c>
      <c r="BV176" s="43" t="s">
        <v>115</v>
      </c>
      <c r="BW176" s="43" t="s">
        <v>115</v>
      </c>
      <c r="BX176" s="43" t="s">
        <v>115</v>
      </c>
      <c r="BY176" s="43" t="s">
        <v>125</v>
      </c>
      <c r="BZ176" s="43" t="s">
        <v>115</v>
      </c>
      <c r="CA176" s="43" t="s">
        <v>115</v>
      </c>
      <c r="CB176" s="56" t="s">
        <v>166</v>
      </c>
      <c r="CC176" s="43" t="s">
        <v>123</v>
      </c>
      <c r="CD176" s="47" t="s">
        <v>114</v>
      </c>
      <c r="CE176" s="47" t="s">
        <v>114</v>
      </c>
      <c r="CF176" s="43" t="s">
        <v>115</v>
      </c>
      <c r="CG176" s="47" t="s">
        <v>114</v>
      </c>
      <c r="CH176" s="47" t="s">
        <v>114</v>
      </c>
    </row>
    <row r="177" spans="2:86" ht="63">
      <c r="B177" s="41" t="s">
        <v>655</v>
      </c>
      <c r="C177" s="42" t="s">
        <v>656</v>
      </c>
      <c r="D177" s="43">
        <v>74004300</v>
      </c>
      <c r="E177" s="43" t="s">
        <v>657</v>
      </c>
      <c r="F177" s="43">
        <v>95540</v>
      </c>
      <c r="G177" s="43" t="s">
        <v>126</v>
      </c>
      <c r="H177" s="43" t="s">
        <v>126</v>
      </c>
      <c r="I177" s="44" t="s">
        <v>126</v>
      </c>
      <c r="J177" s="43" t="s">
        <v>658</v>
      </c>
      <c r="K177" s="43" t="s">
        <v>126</v>
      </c>
      <c r="L177" s="43" t="s">
        <v>136</v>
      </c>
      <c r="M177" s="43" t="s">
        <v>659</v>
      </c>
      <c r="N177" s="43" t="s">
        <v>115</v>
      </c>
      <c r="O177" s="43">
        <v>11</v>
      </c>
      <c r="P177" s="43">
        <v>6</v>
      </c>
      <c r="Q177" s="43">
        <v>5</v>
      </c>
      <c r="R177" s="43">
        <v>1</v>
      </c>
      <c r="S177" s="43">
        <v>4</v>
      </c>
      <c r="T177" s="43" t="s">
        <v>159</v>
      </c>
      <c r="U177" s="43" t="s">
        <v>126</v>
      </c>
      <c r="V177" s="45">
        <v>41379</v>
      </c>
      <c r="W177" s="45">
        <v>42513</v>
      </c>
      <c r="X177" s="45">
        <v>43633</v>
      </c>
      <c r="Y177" s="45" t="s">
        <v>116</v>
      </c>
      <c r="Z177" s="46" t="s">
        <v>116</v>
      </c>
      <c r="AA177" s="45" t="s">
        <v>114</v>
      </c>
      <c r="AB177" s="43" t="s">
        <v>114</v>
      </c>
      <c r="AC177" s="183">
        <f t="shared" si="7"/>
        <v>1134</v>
      </c>
      <c r="AD177" s="45">
        <v>43800</v>
      </c>
      <c r="AE177" s="45" t="s">
        <v>114</v>
      </c>
      <c r="AF177" s="47">
        <v>45</v>
      </c>
      <c r="AG177" s="47">
        <v>40</v>
      </c>
      <c r="AH177" s="48" t="s">
        <v>138</v>
      </c>
      <c r="AI177" s="49" t="s">
        <v>138</v>
      </c>
      <c r="AJ177" s="47" t="s">
        <v>148</v>
      </c>
      <c r="AK177" s="47" t="s">
        <v>125</v>
      </c>
      <c r="AL177" s="47" t="s">
        <v>116</v>
      </c>
      <c r="AM177" s="47" t="s">
        <v>116</v>
      </c>
      <c r="AN177" s="47" t="s">
        <v>116</v>
      </c>
      <c r="AO177" s="50">
        <v>4341180.96</v>
      </c>
      <c r="AP177" s="51" t="s">
        <v>114</v>
      </c>
      <c r="AQ177" s="52" t="s">
        <v>116</v>
      </c>
      <c r="AR177" s="187" t="str">
        <f t="shared" si="8"/>
        <v>N/A</v>
      </c>
      <c r="AS177" s="50"/>
      <c r="AT177" s="50"/>
      <c r="AU177" s="53"/>
      <c r="AV177" s="53"/>
      <c r="AW177" s="53"/>
      <c r="AX177" s="53"/>
      <c r="AY177" s="53">
        <v>0</v>
      </c>
      <c r="AZ177" s="54" t="s">
        <v>114</v>
      </c>
      <c r="BA177" s="47" t="s">
        <v>118</v>
      </c>
      <c r="BB177" s="47" t="s">
        <v>118</v>
      </c>
      <c r="BC177" s="53">
        <v>0</v>
      </c>
      <c r="BD177" s="47"/>
      <c r="BE177" s="47"/>
      <c r="BF177" s="47"/>
      <c r="BG177" s="47" t="s">
        <v>139</v>
      </c>
      <c r="BH177" s="50" t="s">
        <v>118</v>
      </c>
      <c r="BI177" s="55" t="s">
        <v>118</v>
      </c>
      <c r="BJ177" s="50" t="s">
        <v>114</v>
      </c>
      <c r="BK177" s="47"/>
      <c r="BL177" s="47"/>
      <c r="BM177" s="47"/>
      <c r="BN177" s="43"/>
      <c r="BO177" s="43" t="s">
        <v>125</v>
      </c>
      <c r="BP177" s="50">
        <v>2474346</v>
      </c>
      <c r="BQ177" s="43" t="s">
        <v>633</v>
      </c>
      <c r="BR177" s="188" t="str">
        <f t="shared" si="6"/>
        <v>N/A</v>
      </c>
      <c r="BS177" s="72">
        <v>0</v>
      </c>
      <c r="BT177" s="56" t="s">
        <v>174</v>
      </c>
      <c r="BU177" s="43" t="s">
        <v>115</v>
      </c>
      <c r="BV177" s="43" t="s">
        <v>125</v>
      </c>
      <c r="BW177" s="43" t="s">
        <v>125</v>
      </c>
      <c r="BX177" s="43" t="s">
        <v>125</v>
      </c>
      <c r="BY177" s="43" t="s">
        <v>115</v>
      </c>
      <c r="BZ177" s="43" t="s">
        <v>125</v>
      </c>
      <c r="CA177" s="43" t="s">
        <v>126</v>
      </c>
      <c r="CB177" s="56">
        <v>0</v>
      </c>
      <c r="CC177" s="43" t="s">
        <v>123</v>
      </c>
      <c r="CD177" s="47">
        <v>0</v>
      </c>
      <c r="CE177" s="47">
        <v>0</v>
      </c>
      <c r="CF177" s="43" t="s">
        <v>123</v>
      </c>
      <c r="CG177" s="47">
        <v>0</v>
      </c>
      <c r="CH177" s="47">
        <v>0</v>
      </c>
    </row>
    <row r="178" spans="2:86" ht="15.75">
      <c r="B178" s="41" t="s">
        <v>660</v>
      </c>
      <c r="C178" s="42" t="s">
        <v>661</v>
      </c>
      <c r="D178" s="43">
        <v>30406159</v>
      </c>
      <c r="E178" s="43" t="s">
        <v>661</v>
      </c>
      <c r="F178" s="43">
        <v>95519</v>
      </c>
      <c r="G178" s="43">
        <v>6023010501</v>
      </c>
      <c r="H178" s="43" t="s">
        <v>115</v>
      </c>
      <c r="I178" s="44">
        <v>0.12584777694046723</v>
      </c>
      <c r="J178" s="43" t="s">
        <v>662</v>
      </c>
      <c r="K178" s="43" t="s">
        <v>123</v>
      </c>
      <c r="L178" s="43" t="s">
        <v>136</v>
      </c>
      <c r="M178" s="43" t="s">
        <v>663</v>
      </c>
      <c r="N178" s="43" t="s">
        <v>125</v>
      </c>
      <c r="O178" s="43">
        <v>11</v>
      </c>
      <c r="P178" s="43">
        <v>6</v>
      </c>
      <c r="Q178" s="43">
        <v>5</v>
      </c>
      <c r="R178" s="43">
        <v>1</v>
      </c>
      <c r="S178" s="43">
        <v>4</v>
      </c>
      <c r="T178" s="43" t="s">
        <v>159</v>
      </c>
      <c r="U178" s="43" t="s">
        <v>115</v>
      </c>
      <c r="V178" s="45">
        <v>40057</v>
      </c>
      <c r="W178" s="45">
        <v>40897</v>
      </c>
      <c r="X178" s="45">
        <v>41792</v>
      </c>
      <c r="Y178" s="45">
        <v>41877</v>
      </c>
      <c r="Z178" s="46">
        <v>2015</v>
      </c>
      <c r="AA178" s="45">
        <v>42199</v>
      </c>
      <c r="AB178" s="43" t="s">
        <v>114</v>
      </c>
      <c r="AC178" s="183">
        <f t="shared" si="7"/>
        <v>840</v>
      </c>
      <c r="AD178" s="45" t="s">
        <v>114</v>
      </c>
      <c r="AE178" s="45" t="s">
        <v>114</v>
      </c>
      <c r="AF178" s="47">
        <v>38</v>
      </c>
      <c r="AG178" s="47">
        <v>23</v>
      </c>
      <c r="AH178" s="48">
        <v>1.69</v>
      </c>
      <c r="AI178" s="49">
        <v>4857.6000000000004</v>
      </c>
      <c r="AJ178" s="47" t="s">
        <v>148</v>
      </c>
      <c r="AK178" s="47" t="s">
        <v>125</v>
      </c>
      <c r="AL178" s="47" t="s">
        <v>127</v>
      </c>
      <c r="AM178" s="47" t="s">
        <v>127</v>
      </c>
      <c r="AN178" s="47" t="s">
        <v>127</v>
      </c>
      <c r="AO178" s="50" t="s">
        <v>114</v>
      </c>
      <c r="AP178" s="51">
        <v>3663855.44</v>
      </c>
      <c r="AQ178" s="52">
        <v>1.0677231638418079</v>
      </c>
      <c r="AR178" s="187">
        <f t="shared" si="8"/>
        <v>3911983.3222558191</v>
      </c>
      <c r="AS178" s="50"/>
      <c r="AT178" s="50"/>
      <c r="AU178" s="53"/>
      <c r="AV178" s="53"/>
      <c r="AW178" s="53"/>
      <c r="AX178" s="53"/>
      <c r="AY178" s="53">
        <v>0</v>
      </c>
      <c r="AZ178" s="54" t="s">
        <v>114</v>
      </c>
      <c r="BA178" s="47" t="s">
        <v>118</v>
      </c>
      <c r="BB178" s="47" t="s">
        <v>118</v>
      </c>
      <c r="BC178" s="53">
        <v>0</v>
      </c>
      <c r="BD178" s="47"/>
      <c r="BE178" s="47"/>
      <c r="BF178" s="47"/>
      <c r="BG178" s="47" t="s">
        <v>127</v>
      </c>
      <c r="BH178" s="50" t="s">
        <v>118</v>
      </c>
      <c r="BI178" s="55" t="s">
        <v>118</v>
      </c>
      <c r="BJ178" s="50">
        <v>3663855.44</v>
      </c>
      <c r="BK178" s="47"/>
      <c r="BL178" s="47"/>
      <c r="BM178" s="47"/>
      <c r="BN178" s="43"/>
      <c r="BO178" s="43" t="s">
        <v>115</v>
      </c>
      <c r="BP178" s="50" t="s">
        <v>114</v>
      </c>
      <c r="BQ178" s="43" t="s">
        <v>114</v>
      </c>
      <c r="BR178" s="188" t="str">
        <f t="shared" si="6"/>
        <v>N/A</v>
      </c>
      <c r="BS178" s="50" t="s">
        <v>114</v>
      </c>
      <c r="BT178" s="43"/>
      <c r="BU178" s="43" t="s">
        <v>125</v>
      </c>
      <c r="BV178" s="43" t="s">
        <v>125</v>
      </c>
      <c r="BW178" s="43" t="s">
        <v>125</v>
      </c>
      <c r="BX178" s="43" t="s">
        <v>126</v>
      </c>
      <c r="BY178" s="43" t="s">
        <v>115</v>
      </c>
      <c r="BZ178" s="43" t="s">
        <v>126</v>
      </c>
      <c r="CA178" s="43" t="s">
        <v>126</v>
      </c>
      <c r="CB178" s="56" t="s">
        <v>126</v>
      </c>
      <c r="CC178" s="43" t="s">
        <v>126</v>
      </c>
      <c r="CD178" s="47" t="s">
        <v>126</v>
      </c>
      <c r="CE178" s="47" t="s">
        <v>126</v>
      </c>
      <c r="CF178" s="43" t="s">
        <v>126</v>
      </c>
      <c r="CG178" s="47" t="s">
        <v>126</v>
      </c>
      <c r="CH178" s="47" t="s">
        <v>126</v>
      </c>
    </row>
    <row r="179" spans="2:86" ht="47.25">
      <c r="B179" s="41" t="s">
        <v>660</v>
      </c>
      <c r="C179" s="42" t="s">
        <v>664</v>
      </c>
      <c r="D179" s="43" t="s">
        <v>186</v>
      </c>
      <c r="E179" s="43" t="s">
        <v>665</v>
      </c>
      <c r="F179" s="43">
        <v>95542</v>
      </c>
      <c r="G179" s="43">
        <v>6023011600</v>
      </c>
      <c r="H179" s="43" t="s">
        <v>115</v>
      </c>
      <c r="I179" s="44">
        <v>7.2828453907573185E-2</v>
      </c>
      <c r="J179" s="43" t="s">
        <v>666</v>
      </c>
      <c r="K179" s="43" t="s">
        <v>155</v>
      </c>
      <c r="L179" s="43" t="s">
        <v>136</v>
      </c>
      <c r="M179" s="43" t="s">
        <v>667</v>
      </c>
      <c r="N179" s="43" t="s">
        <v>115</v>
      </c>
      <c r="O179" s="43">
        <v>11</v>
      </c>
      <c r="P179" s="43">
        <v>6</v>
      </c>
      <c r="Q179" s="43">
        <v>5</v>
      </c>
      <c r="R179" s="43">
        <v>1</v>
      </c>
      <c r="S179" s="43">
        <v>4</v>
      </c>
      <c r="T179" s="43" t="s">
        <v>159</v>
      </c>
      <c r="U179" s="43" t="s">
        <v>115</v>
      </c>
      <c r="V179" s="45">
        <v>43753</v>
      </c>
      <c r="W179" s="45" t="s">
        <v>116</v>
      </c>
      <c r="X179" s="45" t="s">
        <v>116</v>
      </c>
      <c r="Y179" s="45" t="s">
        <v>116</v>
      </c>
      <c r="Z179" s="46" t="s">
        <v>116</v>
      </c>
      <c r="AA179" s="45" t="s">
        <v>114</v>
      </c>
      <c r="AB179" s="43" t="s">
        <v>114</v>
      </c>
      <c r="AC179" s="183" t="e">
        <f t="shared" si="7"/>
        <v>#VALUE!</v>
      </c>
      <c r="AD179" s="45">
        <v>0</v>
      </c>
      <c r="AE179" s="45" t="s">
        <v>114</v>
      </c>
      <c r="AF179" s="47">
        <v>0</v>
      </c>
      <c r="AG179" s="47">
        <v>0</v>
      </c>
      <c r="AH179" s="48" t="s">
        <v>138</v>
      </c>
      <c r="AI179" s="49" t="s">
        <v>138</v>
      </c>
      <c r="AJ179" s="47" t="s">
        <v>131</v>
      </c>
      <c r="AK179" s="47" t="s">
        <v>126</v>
      </c>
      <c r="AL179" s="47" t="s">
        <v>116</v>
      </c>
      <c r="AM179" s="47" t="s">
        <v>116</v>
      </c>
      <c r="AN179" s="47" t="s">
        <v>116</v>
      </c>
      <c r="AO179" s="50">
        <v>2000000</v>
      </c>
      <c r="AP179" s="51" t="s">
        <v>114</v>
      </c>
      <c r="AQ179" s="52" t="s">
        <v>116</v>
      </c>
      <c r="AR179" s="187" t="str">
        <f t="shared" si="8"/>
        <v>N/A</v>
      </c>
      <c r="AS179" s="50"/>
      <c r="AT179" s="50"/>
      <c r="AU179" s="53"/>
      <c r="AV179" s="53"/>
      <c r="AW179" s="53"/>
      <c r="AX179" s="53"/>
      <c r="AY179" s="53" t="s">
        <v>116</v>
      </c>
      <c r="AZ179" s="54" t="s">
        <v>116</v>
      </c>
      <c r="BA179" s="47"/>
      <c r="BB179" s="47"/>
      <c r="BC179" s="53"/>
      <c r="BD179" s="47"/>
      <c r="BE179" s="47"/>
      <c r="BF179" s="47"/>
      <c r="BG179" s="47" t="s">
        <v>165</v>
      </c>
      <c r="BH179" s="50"/>
      <c r="BI179" s="55"/>
      <c r="BJ179" s="50" t="s">
        <v>114</v>
      </c>
      <c r="BK179" s="47"/>
      <c r="BL179" s="47"/>
      <c r="BM179" s="47"/>
      <c r="BN179" s="43"/>
      <c r="BO179" s="43" t="s">
        <v>115</v>
      </c>
      <c r="BP179" s="50" t="s">
        <v>114</v>
      </c>
      <c r="BQ179" s="43" t="s">
        <v>114</v>
      </c>
      <c r="BR179" s="188" t="str">
        <f t="shared" si="6"/>
        <v>N/A</v>
      </c>
      <c r="BS179" s="50" t="s">
        <v>114</v>
      </c>
      <c r="BT179" s="43"/>
      <c r="BU179" s="43" t="s">
        <v>115</v>
      </c>
      <c r="BV179" s="43" t="s">
        <v>115</v>
      </c>
      <c r="BW179" s="43" t="s">
        <v>115</v>
      </c>
      <c r="BX179" s="43" t="s">
        <v>115</v>
      </c>
      <c r="BY179" s="43" t="s">
        <v>125</v>
      </c>
      <c r="BZ179" s="43" t="s">
        <v>115</v>
      </c>
      <c r="CA179" s="43" t="s">
        <v>115</v>
      </c>
      <c r="CB179" s="56" t="s">
        <v>166</v>
      </c>
      <c r="CC179" s="43" t="s">
        <v>123</v>
      </c>
      <c r="CD179" s="47" t="s">
        <v>114</v>
      </c>
      <c r="CE179" s="47" t="s">
        <v>114</v>
      </c>
      <c r="CF179" s="43" t="s">
        <v>115</v>
      </c>
      <c r="CG179" s="47" t="s">
        <v>114</v>
      </c>
      <c r="CH179" s="47" t="s">
        <v>114</v>
      </c>
    </row>
    <row r="180" spans="2:86" ht="63">
      <c r="B180" s="41" t="s">
        <v>668</v>
      </c>
      <c r="C180" s="42" t="s">
        <v>669</v>
      </c>
      <c r="D180" s="43">
        <v>30311450</v>
      </c>
      <c r="E180" s="43" t="s">
        <v>669</v>
      </c>
      <c r="F180" s="43">
        <v>95570</v>
      </c>
      <c r="G180" s="43">
        <v>6023010200</v>
      </c>
      <c r="H180" s="43" t="s">
        <v>115</v>
      </c>
      <c r="I180" s="44">
        <v>8.850150854844116E-2</v>
      </c>
      <c r="J180" s="43" t="s">
        <v>669</v>
      </c>
      <c r="K180" s="43" t="s">
        <v>123</v>
      </c>
      <c r="L180" s="43" t="s">
        <v>116</v>
      </c>
      <c r="M180" s="43" t="s">
        <v>116</v>
      </c>
      <c r="N180" s="43" t="s">
        <v>125</v>
      </c>
      <c r="O180" s="43">
        <v>11</v>
      </c>
      <c r="P180" s="43">
        <v>6</v>
      </c>
      <c r="Q180" s="43">
        <v>5</v>
      </c>
      <c r="R180" s="43">
        <v>1</v>
      </c>
      <c r="S180" s="43">
        <v>4</v>
      </c>
      <c r="T180" s="43" t="s">
        <v>126</v>
      </c>
      <c r="U180" s="43" t="s">
        <v>115</v>
      </c>
      <c r="V180" s="45">
        <v>37565</v>
      </c>
      <c r="W180" s="45">
        <v>37725</v>
      </c>
      <c r="X180" s="45">
        <v>39463</v>
      </c>
      <c r="Y180" s="45">
        <v>39562</v>
      </c>
      <c r="Z180" s="46">
        <v>2009</v>
      </c>
      <c r="AA180" s="45">
        <v>40253</v>
      </c>
      <c r="AB180" s="43" t="s">
        <v>114</v>
      </c>
      <c r="AC180" s="183">
        <f t="shared" si="7"/>
        <v>160</v>
      </c>
      <c r="AD180" s="45" t="s">
        <v>114</v>
      </c>
      <c r="AE180" s="45" t="s">
        <v>114</v>
      </c>
      <c r="AF180" s="47" t="s">
        <v>127</v>
      </c>
      <c r="AG180" s="47" t="s">
        <v>127</v>
      </c>
      <c r="AH180" s="48">
        <v>0.08</v>
      </c>
      <c r="AI180" s="49">
        <v>4224</v>
      </c>
      <c r="AJ180" s="47" t="s">
        <v>126</v>
      </c>
      <c r="AK180" s="47" t="s">
        <v>126</v>
      </c>
      <c r="AL180" s="47" t="s">
        <v>127</v>
      </c>
      <c r="AM180" s="47" t="s">
        <v>127</v>
      </c>
      <c r="AN180" s="47" t="s">
        <v>127</v>
      </c>
      <c r="AO180" s="50" t="s">
        <v>114</v>
      </c>
      <c r="AP180" s="51">
        <v>249877</v>
      </c>
      <c r="AQ180" s="52">
        <v>1.2296786871474858</v>
      </c>
      <c r="AR180" s="187">
        <f t="shared" si="8"/>
        <v>307268.42130835232</v>
      </c>
      <c r="AS180" s="50"/>
      <c r="AT180" s="50"/>
      <c r="AU180" s="53"/>
      <c r="AV180" s="53"/>
      <c r="AW180" s="53"/>
      <c r="AX180" s="53"/>
      <c r="AY180" s="53" t="s">
        <v>127</v>
      </c>
      <c r="AZ180" s="54" t="s">
        <v>127</v>
      </c>
      <c r="BA180" s="47" t="s">
        <v>118</v>
      </c>
      <c r="BB180" s="47" t="s">
        <v>118</v>
      </c>
      <c r="BC180" s="53">
        <v>0</v>
      </c>
      <c r="BD180" s="47"/>
      <c r="BE180" s="47"/>
      <c r="BF180" s="47"/>
      <c r="BG180" s="47" t="s">
        <v>126</v>
      </c>
      <c r="BH180" s="50" t="s">
        <v>118</v>
      </c>
      <c r="BI180" s="55" t="s">
        <v>118</v>
      </c>
      <c r="BJ180" s="50">
        <v>249877</v>
      </c>
      <c r="BK180" s="47"/>
      <c r="BL180" s="47"/>
      <c r="BM180" s="47"/>
      <c r="BN180" s="43"/>
      <c r="BO180" s="43" t="s">
        <v>125</v>
      </c>
      <c r="BP180" s="50">
        <v>25000</v>
      </c>
      <c r="BQ180" s="43" t="s">
        <v>633</v>
      </c>
      <c r="BR180" s="188">
        <f t="shared" si="6"/>
        <v>0.10004922421831541</v>
      </c>
      <c r="BS180" s="72">
        <v>0</v>
      </c>
      <c r="BT180" s="56" t="s">
        <v>174</v>
      </c>
      <c r="BU180" s="43" t="s">
        <v>126</v>
      </c>
      <c r="BV180" s="43" t="s">
        <v>126</v>
      </c>
      <c r="BW180" s="43" t="s">
        <v>126</v>
      </c>
      <c r="BX180" s="43" t="s">
        <v>126</v>
      </c>
      <c r="BY180" s="43" t="s">
        <v>126</v>
      </c>
      <c r="BZ180" s="43" t="s">
        <v>126</v>
      </c>
      <c r="CA180" s="43" t="s">
        <v>126</v>
      </c>
      <c r="CB180" s="56" t="s">
        <v>126</v>
      </c>
      <c r="CC180" s="43" t="s">
        <v>126</v>
      </c>
      <c r="CD180" s="47" t="s">
        <v>126</v>
      </c>
      <c r="CE180" s="47" t="s">
        <v>126</v>
      </c>
      <c r="CF180" s="43" t="s">
        <v>126</v>
      </c>
      <c r="CG180" s="47" t="s">
        <v>126</v>
      </c>
      <c r="CH180" s="47" t="s">
        <v>126</v>
      </c>
    </row>
    <row r="181" spans="2:86" ht="47.25">
      <c r="B181" s="41" t="s">
        <v>670</v>
      </c>
      <c r="C181" s="42" t="s">
        <v>671</v>
      </c>
      <c r="D181" s="43" t="s">
        <v>186</v>
      </c>
      <c r="E181" s="43" t="s">
        <v>672</v>
      </c>
      <c r="F181" s="43">
        <v>95562</v>
      </c>
      <c r="G181" s="43">
        <v>6023011100</v>
      </c>
      <c r="H181" s="43" t="s">
        <v>115</v>
      </c>
      <c r="I181" s="44">
        <v>0.14610128617363344</v>
      </c>
      <c r="J181" s="43" t="s">
        <v>673</v>
      </c>
      <c r="K181" s="43" t="s">
        <v>674</v>
      </c>
      <c r="L181" s="43" t="s">
        <v>136</v>
      </c>
      <c r="M181" s="43" t="s">
        <v>675</v>
      </c>
      <c r="N181" s="43" t="s">
        <v>115</v>
      </c>
      <c r="O181" s="43">
        <v>11</v>
      </c>
      <c r="P181" s="43">
        <v>6</v>
      </c>
      <c r="Q181" s="43">
        <v>5</v>
      </c>
      <c r="R181" s="43">
        <v>1</v>
      </c>
      <c r="S181" s="43">
        <v>4</v>
      </c>
      <c r="T181" s="43" t="s">
        <v>194</v>
      </c>
      <c r="U181" s="43" t="s">
        <v>115</v>
      </c>
      <c r="V181" s="45">
        <v>34793</v>
      </c>
      <c r="W181" s="45" t="s">
        <v>116</v>
      </c>
      <c r="X181" s="45" t="s">
        <v>116</v>
      </c>
      <c r="Y181" s="45" t="s">
        <v>116</v>
      </c>
      <c r="Z181" s="46" t="s">
        <v>116</v>
      </c>
      <c r="AA181" s="45" t="s">
        <v>114</v>
      </c>
      <c r="AB181" s="43" t="s">
        <v>114</v>
      </c>
      <c r="AC181" s="183" t="e">
        <f t="shared" si="7"/>
        <v>#VALUE!</v>
      </c>
      <c r="AD181" s="45">
        <v>0</v>
      </c>
      <c r="AE181" s="45" t="s">
        <v>114</v>
      </c>
      <c r="AF181" s="47">
        <v>0</v>
      </c>
      <c r="AG181" s="47">
        <v>0</v>
      </c>
      <c r="AH181" s="48" t="s">
        <v>138</v>
      </c>
      <c r="AI181" s="49" t="s">
        <v>138</v>
      </c>
      <c r="AJ181" s="47" t="s">
        <v>148</v>
      </c>
      <c r="AK181" s="47" t="s">
        <v>126</v>
      </c>
      <c r="AL181" s="47" t="s">
        <v>116</v>
      </c>
      <c r="AM181" s="47" t="s">
        <v>116</v>
      </c>
      <c r="AN181" s="47" t="s">
        <v>116</v>
      </c>
      <c r="AO181" s="50">
        <v>434994.86</v>
      </c>
      <c r="AP181" s="51" t="s">
        <v>114</v>
      </c>
      <c r="AQ181" s="52" t="s">
        <v>116</v>
      </c>
      <c r="AR181" s="187" t="str">
        <f t="shared" si="8"/>
        <v>N/A</v>
      </c>
      <c r="AS181" s="50"/>
      <c r="AT181" s="50"/>
      <c r="AU181" s="53"/>
      <c r="AV181" s="53"/>
      <c r="AW181" s="53"/>
      <c r="AX181" s="53"/>
      <c r="AY181" s="53" t="s">
        <v>116</v>
      </c>
      <c r="AZ181" s="54" t="s">
        <v>116</v>
      </c>
      <c r="BA181" s="47"/>
      <c r="BB181" s="47"/>
      <c r="BC181" s="53"/>
      <c r="BD181" s="47"/>
      <c r="BE181" s="47"/>
      <c r="BF181" s="47"/>
      <c r="BG181" s="47" t="s">
        <v>165</v>
      </c>
      <c r="BH181" s="50"/>
      <c r="BI181" s="55"/>
      <c r="BJ181" s="50" t="s">
        <v>114</v>
      </c>
      <c r="BK181" s="47"/>
      <c r="BL181" s="47"/>
      <c r="BM181" s="47"/>
      <c r="BN181" s="43"/>
      <c r="BO181" s="43" t="s">
        <v>115</v>
      </c>
      <c r="BP181" s="50" t="s">
        <v>114</v>
      </c>
      <c r="BQ181" s="43" t="s">
        <v>114</v>
      </c>
      <c r="BR181" s="188" t="str">
        <f t="shared" si="6"/>
        <v>N/A</v>
      </c>
      <c r="BS181" s="72" t="s">
        <v>114</v>
      </c>
      <c r="BT181" s="56"/>
      <c r="BU181" s="43" t="s">
        <v>115</v>
      </c>
      <c r="BV181" s="43" t="s">
        <v>115</v>
      </c>
      <c r="BW181" s="43" t="s">
        <v>115</v>
      </c>
      <c r="BX181" s="43" t="s">
        <v>115</v>
      </c>
      <c r="BY181" s="43" t="s">
        <v>125</v>
      </c>
      <c r="BZ181" s="43" t="s">
        <v>115</v>
      </c>
      <c r="CA181" s="43" t="s">
        <v>115</v>
      </c>
      <c r="CB181" s="56" t="s">
        <v>166</v>
      </c>
      <c r="CC181" s="43" t="s">
        <v>123</v>
      </c>
      <c r="CD181" s="47" t="s">
        <v>114</v>
      </c>
      <c r="CE181" s="47" t="s">
        <v>114</v>
      </c>
      <c r="CF181" s="43" t="s">
        <v>115</v>
      </c>
      <c r="CG181" s="47" t="s">
        <v>114</v>
      </c>
      <c r="CH181" s="47" t="s">
        <v>114</v>
      </c>
    </row>
    <row r="182" spans="2:86" ht="15.75">
      <c r="B182" s="58" t="s">
        <v>676</v>
      </c>
      <c r="C182" s="59"/>
      <c r="D182" s="43"/>
      <c r="E182" s="43"/>
      <c r="F182" s="43"/>
      <c r="G182" s="43"/>
      <c r="H182" s="43"/>
      <c r="I182" s="44"/>
      <c r="J182" s="43"/>
      <c r="K182" s="43"/>
      <c r="L182" s="43"/>
      <c r="M182" s="43"/>
      <c r="N182" s="43"/>
      <c r="O182" s="43"/>
      <c r="P182" s="43"/>
      <c r="Q182" s="43"/>
      <c r="R182" s="43"/>
      <c r="S182" s="43"/>
      <c r="T182" s="43"/>
      <c r="U182" s="43"/>
      <c r="V182" s="45"/>
      <c r="W182" s="45"/>
      <c r="X182" s="45"/>
      <c r="Y182" s="45"/>
      <c r="Z182" s="46"/>
      <c r="AA182" s="45"/>
      <c r="AB182" s="43"/>
      <c r="AC182" s="183"/>
      <c r="AD182" s="45"/>
      <c r="AE182" s="45"/>
      <c r="AF182" s="47"/>
      <c r="AG182" s="47"/>
      <c r="AH182" s="48"/>
      <c r="AI182" s="49"/>
      <c r="AJ182" s="47"/>
      <c r="AK182" s="47"/>
      <c r="AL182" s="47"/>
      <c r="AM182" s="47"/>
      <c r="AN182" s="47"/>
      <c r="AO182" s="50"/>
      <c r="AP182" s="51"/>
      <c r="AQ182" s="52"/>
      <c r="AR182" s="187">
        <f t="shared" si="8"/>
        <v>0</v>
      </c>
      <c r="AS182" s="50"/>
      <c r="AT182" s="50"/>
      <c r="AU182" s="53"/>
      <c r="AV182" s="53"/>
      <c r="AW182" s="53"/>
      <c r="AX182" s="53"/>
      <c r="AY182" s="53"/>
      <c r="AZ182" s="54"/>
      <c r="BA182" s="47"/>
      <c r="BB182" s="47"/>
      <c r="BC182" s="47"/>
      <c r="BD182" s="47"/>
      <c r="BE182" s="47"/>
      <c r="BF182" s="47"/>
      <c r="BG182" s="47" t="s">
        <v>118</v>
      </c>
      <c r="BH182" s="50"/>
      <c r="BI182" s="55"/>
      <c r="BJ182" s="50"/>
      <c r="BK182" s="47"/>
      <c r="BL182" s="47"/>
      <c r="BM182" s="47"/>
      <c r="BN182" s="43"/>
      <c r="BO182" s="43"/>
      <c r="BP182" s="50"/>
      <c r="BQ182" s="43"/>
      <c r="BR182" s="188"/>
      <c r="BS182" s="50"/>
      <c r="BT182" s="43"/>
      <c r="BU182" s="43"/>
      <c r="BV182" s="43"/>
      <c r="BW182" s="43"/>
      <c r="BX182" s="43"/>
      <c r="BY182" s="43"/>
      <c r="BZ182" s="43"/>
      <c r="CA182" s="43"/>
      <c r="CB182" s="56"/>
      <c r="CC182" s="43"/>
      <c r="CD182" s="47"/>
      <c r="CE182" s="47"/>
      <c r="CF182" s="43"/>
      <c r="CG182" s="47"/>
      <c r="CH182" s="47"/>
    </row>
    <row r="183" spans="2:86" ht="15.75">
      <c r="B183" s="60" t="s">
        <v>677</v>
      </c>
      <c r="C183" s="61"/>
      <c r="D183" s="61"/>
      <c r="E183" s="61"/>
      <c r="F183" s="61"/>
      <c r="G183" s="61"/>
      <c r="H183" s="61"/>
      <c r="I183" s="62"/>
      <c r="J183" s="61"/>
      <c r="K183" s="61"/>
      <c r="L183" s="63"/>
      <c r="M183" s="63"/>
      <c r="N183" s="43"/>
      <c r="O183" s="61"/>
      <c r="P183" s="61"/>
      <c r="Q183" s="61"/>
      <c r="R183" s="61"/>
      <c r="S183" s="61"/>
      <c r="T183" s="43"/>
      <c r="U183" s="61"/>
      <c r="V183" s="45"/>
      <c r="W183" s="45"/>
      <c r="X183" s="45"/>
      <c r="Y183" s="45"/>
      <c r="Z183" s="46"/>
      <c r="AA183" s="64"/>
      <c r="AB183" s="43"/>
      <c r="AC183" s="184"/>
      <c r="AD183" s="45"/>
      <c r="AE183" s="45"/>
      <c r="AF183" s="47"/>
      <c r="AG183" s="47"/>
      <c r="AH183" s="48"/>
      <c r="AI183" s="49"/>
      <c r="AJ183" s="47"/>
      <c r="AK183" s="65"/>
      <c r="AL183" s="47"/>
      <c r="AM183" s="47"/>
      <c r="AN183" s="47"/>
      <c r="AO183" s="50"/>
      <c r="AP183" s="66"/>
      <c r="AQ183" s="52"/>
      <c r="AR183" s="187">
        <f t="shared" si="8"/>
        <v>0</v>
      </c>
      <c r="AS183" s="65"/>
      <c r="AT183" s="65"/>
      <c r="AU183" s="53"/>
      <c r="AV183" s="53"/>
      <c r="AW183" s="53"/>
      <c r="AX183" s="53"/>
      <c r="AY183" s="53"/>
      <c r="AZ183" s="54"/>
      <c r="BA183" s="47"/>
      <c r="BB183" s="47"/>
      <c r="BC183" s="65"/>
      <c r="BD183" s="65"/>
      <c r="BE183" s="65"/>
      <c r="BF183" s="65"/>
      <c r="BG183" s="47" t="s">
        <v>118</v>
      </c>
      <c r="BH183" s="67"/>
      <c r="BI183" s="68"/>
      <c r="BJ183" s="65"/>
      <c r="BK183" s="65"/>
      <c r="BL183" s="65"/>
      <c r="BM183" s="65"/>
      <c r="BN183" s="65"/>
      <c r="BO183" s="43"/>
      <c r="BP183" s="50"/>
      <c r="BQ183" s="43"/>
      <c r="BR183" s="188"/>
      <c r="BS183" s="50"/>
      <c r="BT183" s="65"/>
      <c r="BU183" s="65"/>
      <c r="BV183" s="65"/>
      <c r="BW183" s="65"/>
      <c r="BX183" s="65"/>
      <c r="BY183" s="65"/>
      <c r="BZ183" s="65"/>
      <c r="CA183" s="65"/>
      <c r="CB183" s="69"/>
      <c r="CC183" s="70"/>
      <c r="CD183" s="70"/>
      <c r="CE183" s="70"/>
      <c r="CF183" s="70"/>
      <c r="CG183" s="70"/>
      <c r="CH183" s="70"/>
    </row>
    <row r="184" spans="2:86" ht="47.25">
      <c r="B184" s="78" t="s">
        <v>678</v>
      </c>
      <c r="C184" s="79" t="s">
        <v>679</v>
      </c>
      <c r="D184" s="79" t="s">
        <v>186</v>
      </c>
      <c r="E184" s="79" t="s">
        <v>680</v>
      </c>
      <c r="F184" s="79">
        <v>93203</v>
      </c>
      <c r="G184" s="79">
        <v>6029006301</v>
      </c>
      <c r="H184" s="79" t="s">
        <v>115</v>
      </c>
      <c r="I184" s="80">
        <v>0.18106893106893107</v>
      </c>
      <c r="J184" s="79" t="s">
        <v>681</v>
      </c>
      <c r="K184" s="79" t="s">
        <v>123</v>
      </c>
      <c r="L184" s="81" t="s">
        <v>136</v>
      </c>
      <c r="M184" s="81" t="s">
        <v>682</v>
      </c>
      <c r="N184" s="43" t="s">
        <v>115</v>
      </c>
      <c r="O184" s="79">
        <v>24</v>
      </c>
      <c r="P184" s="79">
        <v>4</v>
      </c>
      <c r="Q184" s="79">
        <v>2</v>
      </c>
      <c r="R184" s="79">
        <v>2</v>
      </c>
      <c r="S184" s="79">
        <v>15</v>
      </c>
      <c r="T184" s="43" t="s">
        <v>194</v>
      </c>
      <c r="U184" s="79" t="s">
        <v>115</v>
      </c>
      <c r="V184" s="45">
        <v>43669</v>
      </c>
      <c r="W184" s="45" t="s">
        <v>116</v>
      </c>
      <c r="X184" s="45" t="s">
        <v>116</v>
      </c>
      <c r="Y184" s="45" t="s">
        <v>116</v>
      </c>
      <c r="Z184" s="46" t="s">
        <v>116</v>
      </c>
      <c r="AA184" s="82" t="s">
        <v>114</v>
      </c>
      <c r="AB184" s="43" t="s">
        <v>114</v>
      </c>
      <c r="AC184" s="186" t="e">
        <f t="shared" si="7"/>
        <v>#VALUE!</v>
      </c>
      <c r="AD184" s="45">
        <v>0</v>
      </c>
      <c r="AE184" s="45" t="s">
        <v>114</v>
      </c>
      <c r="AF184" s="47">
        <v>0</v>
      </c>
      <c r="AG184" s="47">
        <v>0</v>
      </c>
      <c r="AH184" s="48" t="s">
        <v>138</v>
      </c>
      <c r="AI184" s="49" t="s">
        <v>138</v>
      </c>
      <c r="AJ184" s="47" t="s">
        <v>148</v>
      </c>
      <c r="AK184" s="70" t="s">
        <v>126</v>
      </c>
      <c r="AL184" s="47" t="s">
        <v>116</v>
      </c>
      <c r="AM184" s="47" t="s">
        <v>116</v>
      </c>
      <c r="AN184" s="47" t="s">
        <v>116</v>
      </c>
      <c r="AO184" s="50">
        <v>3025242.88</v>
      </c>
      <c r="AP184" s="83" t="s">
        <v>114</v>
      </c>
      <c r="AQ184" s="52" t="s">
        <v>116</v>
      </c>
      <c r="AR184" s="187" t="str">
        <f t="shared" si="8"/>
        <v>N/A</v>
      </c>
      <c r="AS184" s="70"/>
      <c r="AT184" s="70"/>
      <c r="AU184" s="53"/>
      <c r="AV184" s="53"/>
      <c r="AW184" s="53"/>
      <c r="AX184" s="53"/>
      <c r="AY184" s="53" t="s">
        <v>116</v>
      </c>
      <c r="AZ184" s="54" t="s">
        <v>116</v>
      </c>
      <c r="BA184" s="47"/>
      <c r="BB184" s="47"/>
      <c r="BC184" s="70"/>
      <c r="BD184" s="70"/>
      <c r="BE184" s="70"/>
      <c r="BF184" s="70"/>
      <c r="BG184" s="47" t="s">
        <v>165</v>
      </c>
      <c r="BH184" s="84"/>
      <c r="BI184" s="85"/>
      <c r="BJ184" s="70" t="s">
        <v>114</v>
      </c>
      <c r="BK184" s="70"/>
      <c r="BL184" s="70"/>
      <c r="BM184" s="70"/>
      <c r="BN184" s="70"/>
      <c r="BO184" s="43" t="s">
        <v>115</v>
      </c>
      <c r="BP184" s="50" t="s">
        <v>114</v>
      </c>
      <c r="BQ184" s="43" t="s">
        <v>114</v>
      </c>
      <c r="BR184" s="188" t="str">
        <f t="shared" si="6"/>
        <v>N/A</v>
      </c>
      <c r="BS184" s="50" t="s">
        <v>114</v>
      </c>
      <c r="BT184" s="70"/>
      <c r="BU184" s="70" t="s">
        <v>115</v>
      </c>
      <c r="BV184" s="70" t="s">
        <v>115</v>
      </c>
      <c r="BW184" s="70" t="s">
        <v>115</v>
      </c>
      <c r="BX184" s="70" t="s">
        <v>115</v>
      </c>
      <c r="BY184" s="70" t="s">
        <v>125</v>
      </c>
      <c r="BZ184" s="70" t="s">
        <v>115</v>
      </c>
      <c r="CA184" s="70" t="s">
        <v>115</v>
      </c>
      <c r="CB184" s="86" t="s">
        <v>166</v>
      </c>
      <c r="CC184" s="70" t="s">
        <v>123</v>
      </c>
      <c r="CD184" s="70" t="s">
        <v>114</v>
      </c>
      <c r="CE184" s="70" t="s">
        <v>114</v>
      </c>
      <c r="CF184" s="70" t="s">
        <v>115</v>
      </c>
      <c r="CG184" s="70" t="s">
        <v>114</v>
      </c>
      <c r="CH184" s="70" t="s">
        <v>114</v>
      </c>
    </row>
    <row r="185" spans="2:86" ht="31.5">
      <c r="B185" s="41" t="s">
        <v>683</v>
      </c>
      <c r="C185" s="42" t="s">
        <v>684</v>
      </c>
      <c r="D185" s="43">
        <v>80045879</v>
      </c>
      <c r="E185" s="43" t="s">
        <v>114</v>
      </c>
      <c r="F185" s="43" t="s">
        <v>114</v>
      </c>
      <c r="G185" s="43" t="s">
        <v>114</v>
      </c>
      <c r="H185" s="43" t="s">
        <v>114</v>
      </c>
      <c r="I185" s="44" t="s">
        <v>114</v>
      </c>
      <c r="J185" s="43" t="s">
        <v>114</v>
      </c>
      <c r="K185" s="43" t="s">
        <v>114</v>
      </c>
      <c r="L185" s="43" t="s">
        <v>114</v>
      </c>
      <c r="M185" s="43" t="s">
        <v>114</v>
      </c>
      <c r="N185" s="43" t="s">
        <v>115</v>
      </c>
      <c r="O185" s="43">
        <v>24</v>
      </c>
      <c r="P185" s="43">
        <v>4</v>
      </c>
      <c r="Q185" s="43">
        <v>2</v>
      </c>
      <c r="R185" s="43">
        <v>2</v>
      </c>
      <c r="S185" s="43">
        <v>15</v>
      </c>
      <c r="T185" s="43" t="s">
        <v>114</v>
      </c>
      <c r="U185" s="43" t="s">
        <v>114</v>
      </c>
      <c r="V185" s="45">
        <v>39253</v>
      </c>
      <c r="W185" s="45" t="s">
        <v>116</v>
      </c>
      <c r="X185" s="45" t="s">
        <v>116</v>
      </c>
      <c r="Y185" s="45" t="s">
        <v>116</v>
      </c>
      <c r="Z185" s="46" t="s">
        <v>114</v>
      </c>
      <c r="AA185" s="45" t="s">
        <v>114</v>
      </c>
      <c r="AB185" s="43" t="s">
        <v>114</v>
      </c>
      <c r="AC185" s="183" t="e">
        <f t="shared" si="7"/>
        <v>#VALUE!</v>
      </c>
      <c r="AD185" s="45" t="s">
        <v>114</v>
      </c>
      <c r="AE185" s="45">
        <v>39654</v>
      </c>
      <c r="AF185" s="47" t="s">
        <v>114</v>
      </c>
      <c r="AG185" s="47" t="s">
        <v>114</v>
      </c>
      <c r="AH185" s="48" t="s">
        <v>117</v>
      </c>
      <c r="AI185" s="49" t="s">
        <v>117</v>
      </c>
      <c r="AJ185" s="47" t="s">
        <v>114</v>
      </c>
      <c r="AK185" s="47" t="s">
        <v>114</v>
      </c>
      <c r="AL185" s="47" t="s">
        <v>114</v>
      </c>
      <c r="AM185" s="47" t="s">
        <v>114</v>
      </c>
      <c r="AN185" s="47" t="s">
        <v>114</v>
      </c>
      <c r="AO185" s="50" t="s">
        <v>114</v>
      </c>
      <c r="AP185" s="51" t="s">
        <v>114</v>
      </c>
      <c r="AQ185" s="52" t="s">
        <v>114</v>
      </c>
      <c r="AR185" s="187" t="str">
        <f t="shared" si="8"/>
        <v>N/A</v>
      </c>
      <c r="AS185" s="50"/>
      <c r="AT185" s="50"/>
      <c r="AU185" s="53"/>
      <c r="AV185" s="53"/>
      <c r="AW185" s="53"/>
      <c r="AX185" s="53"/>
      <c r="AY185" s="53" t="s">
        <v>114</v>
      </c>
      <c r="AZ185" s="54" t="s">
        <v>114</v>
      </c>
      <c r="BA185" s="47" t="s">
        <v>118</v>
      </c>
      <c r="BB185" s="47" t="s">
        <v>118</v>
      </c>
      <c r="BC185" s="53">
        <v>0</v>
      </c>
      <c r="BD185" s="47"/>
      <c r="BE185" s="47"/>
      <c r="BF185" s="47"/>
      <c r="BG185" s="47" t="s">
        <v>119</v>
      </c>
      <c r="BH185" s="50" t="s">
        <v>118</v>
      </c>
      <c r="BI185" s="55" t="s">
        <v>118</v>
      </c>
      <c r="BJ185" s="50" t="s">
        <v>114</v>
      </c>
      <c r="BK185" s="47"/>
      <c r="BL185" s="47"/>
      <c r="BM185" s="47"/>
      <c r="BN185" s="43"/>
      <c r="BO185" s="43" t="s">
        <v>115</v>
      </c>
      <c r="BP185" s="50" t="s">
        <v>114</v>
      </c>
      <c r="BQ185" s="43" t="s">
        <v>114</v>
      </c>
      <c r="BR185" s="188" t="str">
        <f t="shared" si="6"/>
        <v>N/A</v>
      </c>
      <c r="BS185" s="50" t="s">
        <v>114</v>
      </c>
      <c r="BT185" s="43"/>
      <c r="BU185" s="43" t="s">
        <v>114</v>
      </c>
      <c r="BV185" s="43" t="s">
        <v>114</v>
      </c>
      <c r="BW185" s="43" t="s">
        <v>114</v>
      </c>
      <c r="BX185" s="43" t="s">
        <v>114</v>
      </c>
      <c r="BY185" s="43" t="s">
        <v>114</v>
      </c>
      <c r="BZ185" s="43" t="s">
        <v>114</v>
      </c>
      <c r="CA185" s="43" t="s">
        <v>114</v>
      </c>
      <c r="CB185" s="56" t="s">
        <v>114</v>
      </c>
      <c r="CC185" s="43" t="s">
        <v>114</v>
      </c>
      <c r="CD185" s="47" t="s">
        <v>114</v>
      </c>
      <c r="CE185" s="47" t="s">
        <v>114</v>
      </c>
      <c r="CF185" s="43" t="s">
        <v>114</v>
      </c>
      <c r="CG185" s="47" t="s">
        <v>114</v>
      </c>
      <c r="CH185" s="47" t="s">
        <v>114</v>
      </c>
    </row>
    <row r="186" spans="2:86" ht="31.5">
      <c r="B186" s="41" t="s">
        <v>683</v>
      </c>
      <c r="C186" s="42" t="s">
        <v>685</v>
      </c>
      <c r="D186" s="43">
        <v>80045878</v>
      </c>
      <c r="E186" s="43" t="s">
        <v>114</v>
      </c>
      <c r="F186" s="43" t="s">
        <v>114</v>
      </c>
      <c r="G186" s="43" t="s">
        <v>114</v>
      </c>
      <c r="H186" s="43" t="s">
        <v>114</v>
      </c>
      <c r="I186" s="44" t="s">
        <v>114</v>
      </c>
      <c r="J186" s="43" t="s">
        <v>114</v>
      </c>
      <c r="K186" s="43" t="s">
        <v>114</v>
      </c>
      <c r="L186" s="43" t="s">
        <v>114</v>
      </c>
      <c r="M186" s="43" t="s">
        <v>114</v>
      </c>
      <c r="N186" s="43" t="s">
        <v>115</v>
      </c>
      <c r="O186" s="43">
        <v>24</v>
      </c>
      <c r="P186" s="43">
        <v>4</v>
      </c>
      <c r="Q186" s="43">
        <v>2</v>
      </c>
      <c r="R186" s="43">
        <v>2</v>
      </c>
      <c r="S186" s="43">
        <v>15</v>
      </c>
      <c r="T186" s="43" t="s">
        <v>114</v>
      </c>
      <c r="U186" s="43" t="s">
        <v>114</v>
      </c>
      <c r="V186" s="45">
        <v>39253</v>
      </c>
      <c r="W186" s="45" t="s">
        <v>116</v>
      </c>
      <c r="X186" s="45" t="s">
        <v>116</v>
      </c>
      <c r="Y186" s="45" t="s">
        <v>116</v>
      </c>
      <c r="Z186" s="46" t="s">
        <v>114</v>
      </c>
      <c r="AA186" s="45" t="s">
        <v>114</v>
      </c>
      <c r="AB186" s="43" t="s">
        <v>114</v>
      </c>
      <c r="AC186" s="183" t="e">
        <f t="shared" si="7"/>
        <v>#VALUE!</v>
      </c>
      <c r="AD186" s="45" t="s">
        <v>114</v>
      </c>
      <c r="AE186" s="45">
        <v>39654</v>
      </c>
      <c r="AF186" s="47" t="s">
        <v>114</v>
      </c>
      <c r="AG186" s="47" t="s">
        <v>114</v>
      </c>
      <c r="AH186" s="48" t="s">
        <v>117</v>
      </c>
      <c r="AI186" s="49" t="s">
        <v>117</v>
      </c>
      <c r="AJ186" s="47" t="s">
        <v>114</v>
      </c>
      <c r="AK186" s="47" t="s">
        <v>114</v>
      </c>
      <c r="AL186" s="47" t="s">
        <v>114</v>
      </c>
      <c r="AM186" s="47" t="s">
        <v>114</v>
      </c>
      <c r="AN186" s="47" t="s">
        <v>114</v>
      </c>
      <c r="AO186" s="50" t="s">
        <v>114</v>
      </c>
      <c r="AP186" s="51" t="s">
        <v>114</v>
      </c>
      <c r="AQ186" s="52" t="s">
        <v>114</v>
      </c>
      <c r="AR186" s="187" t="str">
        <f t="shared" si="8"/>
        <v>N/A</v>
      </c>
      <c r="AS186" s="50"/>
      <c r="AT186" s="50"/>
      <c r="AU186" s="53"/>
      <c r="AV186" s="53"/>
      <c r="AW186" s="53"/>
      <c r="AX186" s="53"/>
      <c r="AY186" s="53" t="s">
        <v>114</v>
      </c>
      <c r="AZ186" s="54" t="s">
        <v>114</v>
      </c>
      <c r="BA186" s="47" t="s">
        <v>118</v>
      </c>
      <c r="BB186" s="47" t="s">
        <v>118</v>
      </c>
      <c r="BC186" s="53">
        <v>0</v>
      </c>
      <c r="BD186" s="47"/>
      <c r="BE186" s="47"/>
      <c r="BF186" s="47"/>
      <c r="BG186" s="47" t="s">
        <v>119</v>
      </c>
      <c r="BH186" s="50" t="s">
        <v>118</v>
      </c>
      <c r="BI186" s="55" t="s">
        <v>118</v>
      </c>
      <c r="BJ186" s="50" t="s">
        <v>114</v>
      </c>
      <c r="BK186" s="47"/>
      <c r="BL186" s="47"/>
      <c r="BM186" s="47"/>
      <c r="BN186" s="43"/>
      <c r="BO186" s="43" t="s">
        <v>115</v>
      </c>
      <c r="BP186" s="50" t="s">
        <v>114</v>
      </c>
      <c r="BQ186" s="43" t="s">
        <v>114</v>
      </c>
      <c r="BR186" s="188" t="str">
        <f t="shared" si="6"/>
        <v>N/A</v>
      </c>
      <c r="BS186" s="50" t="s">
        <v>114</v>
      </c>
      <c r="BT186" s="43"/>
      <c r="BU186" s="43" t="s">
        <v>114</v>
      </c>
      <c r="BV186" s="43" t="s">
        <v>114</v>
      </c>
      <c r="BW186" s="43" t="s">
        <v>114</v>
      </c>
      <c r="BX186" s="43" t="s">
        <v>114</v>
      </c>
      <c r="BY186" s="43" t="s">
        <v>114</v>
      </c>
      <c r="BZ186" s="43" t="s">
        <v>114</v>
      </c>
      <c r="CA186" s="43" t="s">
        <v>114</v>
      </c>
      <c r="CB186" s="56" t="s">
        <v>114</v>
      </c>
      <c r="CC186" s="43" t="s">
        <v>114</v>
      </c>
      <c r="CD186" s="47" t="s">
        <v>114</v>
      </c>
      <c r="CE186" s="47" t="s">
        <v>114</v>
      </c>
      <c r="CF186" s="43" t="s">
        <v>114</v>
      </c>
      <c r="CG186" s="47" t="s">
        <v>114</v>
      </c>
      <c r="CH186" s="47" t="s">
        <v>114</v>
      </c>
    </row>
    <row r="187" spans="2:86" ht="47.25">
      <c r="B187" s="41" t="s">
        <v>683</v>
      </c>
      <c r="C187" s="42" t="s">
        <v>686</v>
      </c>
      <c r="D187" s="43">
        <v>74012450</v>
      </c>
      <c r="E187" s="43" t="s">
        <v>687</v>
      </c>
      <c r="F187" s="43">
        <v>93301</v>
      </c>
      <c r="G187" s="43" t="s">
        <v>126</v>
      </c>
      <c r="H187" s="43" t="s">
        <v>126</v>
      </c>
      <c r="I187" s="44" t="s">
        <v>126</v>
      </c>
      <c r="J187" s="43" t="s">
        <v>688</v>
      </c>
      <c r="K187" s="43" t="s">
        <v>126</v>
      </c>
      <c r="L187" s="43" t="s">
        <v>136</v>
      </c>
      <c r="M187" s="43" t="s">
        <v>689</v>
      </c>
      <c r="N187" s="43" t="s">
        <v>115</v>
      </c>
      <c r="O187" s="43">
        <v>24</v>
      </c>
      <c r="P187" s="43">
        <v>4</v>
      </c>
      <c r="Q187" s="43">
        <v>2</v>
      </c>
      <c r="R187" s="43">
        <v>2</v>
      </c>
      <c r="S187" s="43">
        <v>15</v>
      </c>
      <c r="T187" s="43" t="s">
        <v>130</v>
      </c>
      <c r="U187" s="43" t="s">
        <v>126</v>
      </c>
      <c r="V187" s="45">
        <v>41864</v>
      </c>
      <c r="W187" s="45">
        <v>43199</v>
      </c>
      <c r="X187" s="45" t="s">
        <v>116</v>
      </c>
      <c r="Y187" s="45" t="s">
        <v>116</v>
      </c>
      <c r="Z187" s="46" t="s">
        <v>116</v>
      </c>
      <c r="AA187" s="45" t="s">
        <v>114</v>
      </c>
      <c r="AB187" s="43" t="s">
        <v>114</v>
      </c>
      <c r="AC187" s="183">
        <f t="shared" si="7"/>
        <v>1335</v>
      </c>
      <c r="AD187" s="45">
        <v>44166</v>
      </c>
      <c r="AE187" s="45" t="s">
        <v>114</v>
      </c>
      <c r="AF187" s="47" t="s">
        <v>116</v>
      </c>
      <c r="AG187" s="47" t="s">
        <v>690</v>
      </c>
      <c r="AH187" s="48" t="s">
        <v>138</v>
      </c>
      <c r="AI187" s="49" t="s">
        <v>138</v>
      </c>
      <c r="AJ187" s="47" t="s">
        <v>131</v>
      </c>
      <c r="AK187" s="47" t="s">
        <v>125</v>
      </c>
      <c r="AL187" s="47" t="s">
        <v>116</v>
      </c>
      <c r="AM187" s="47" t="s">
        <v>116</v>
      </c>
      <c r="AN187" s="47" t="s">
        <v>116</v>
      </c>
      <c r="AO187" s="50">
        <v>3457753.54</v>
      </c>
      <c r="AP187" s="51" t="s">
        <v>114</v>
      </c>
      <c r="AQ187" s="52" t="s">
        <v>116</v>
      </c>
      <c r="AR187" s="187" t="str">
        <f t="shared" si="8"/>
        <v>N/A</v>
      </c>
      <c r="AS187" s="50"/>
      <c r="AT187" s="50"/>
      <c r="AU187" s="53"/>
      <c r="AV187" s="53"/>
      <c r="AW187" s="53"/>
      <c r="AX187" s="53"/>
      <c r="AY187" s="53" t="s">
        <v>116</v>
      </c>
      <c r="AZ187" s="54" t="s">
        <v>116</v>
      </c>
      <c r="BA187" s="47" t="s">
        <v>118</v>
      </c>
      <c r="BB187" s="47" t="s">
        <v>118</v>
      </c>
      <c r="BC187" s="53">
        <v>0</v>
      </c>
      <c r="BD187" s="47"/>
      <c r="BE187" s="47"/>
      <c r="BF187" s="47"/>
      <c r="BG187" s="47" t="s">
        <v>139</v>
      </c>
      <c r="BH187" s="50" t="s">
        <v>118</v>
      </c>
      <c r="BI187" s="55" t="s">
        <v>118</v>
      </c>
      <c r="BJ187" s="50" t="s">
        <v>114</v>
      </c>
      <c r="BK187" s="47"/>
      <c r="BL187" s="47"/>
      <c r="BM187" s="47"/>
      <c r="BN187" s="43"/>
      <c r="BO187" s="43" t="s">
        <v>115</v>
      </c>
      <c r="BP187" s="50" t="s">
        <v>114</v>
      </c>
      <c r="BQ187" s="43" t="s">
        <v>114</v>
      </c>
      <c r="BR187" s="188" t="str">
        <f t="shared" si="6"/>
        <v>N/A</v>
      </c>
      <c r="BS187" s="50" t="s">
        <v>114</v>
      </c>
      <c r="BT187" s="43"/>
      <c r="BU187" s="43" t="s">
        <v>115</v>
      </c>
      <c r="BV187" s="43" t="s">
        <v>126</v>
      </c>
      <c r="BW187" s="43" t="s">
        <v>126</v>
      </c>
      <c r="BX187" s="43" t="s">
        <v>126</v>
      </c>
      <c r="BY187" s="43" t="s">
        <v>126</v>
      </c>
      <c r="BZ187" s="43" t="s">
        <v>126</v>
      </c>
      <c r="CA187" s="43" t="s">
        <v>126</v>
      </c>
      <c r="CB187" s="56" t="s">
        <v>126</v>
      </c>
      <c r="CC187" s="43" t="s">
        <v>116</v>
      </c>
      <c r="CD187" s="47" t="s">
        <v>116</v>
      </c>
      <c r="CE187" s="47" t="s">
        <v>116</v>
      </c>
      <c r="CF187" s="43" t="s">
        <v>116</v>
      </c>
      <c r="CG187" s="47" t="s">
        <v>116</v>
      </c>
      <c r="CH187" s="47" t="s">
        <v>116</v>
      </c>
    </row>
    <row r="188" spans="2:86" ht="15.75">
      <c r="B188" s="41" t="s">
        <v>683</v>
      </c>
      <c r="C188" s="42" t="s">
        <v>691</v>
      </c>
      <c r="D188" s="43">
        <v>30764513</v>
      </c>
      <c r="E188" s="43" t="s">
        <v>691</v>
      </c>
      <c r="F188" s="43">
        <v>93301</v>
      </c>
      <c r="G188" s="43">
        <v>6029001600</v>
      </c>
      <c r="H188" s="43" t="s">
        <v>125</v>
      </c>
      <c r="I188" s="44">
        <v>0.47769784172661872</v>
      </c>
      <c r="J188" s="43" t="s">
        <v>692</v>
      </c>
      <c r="K188" s="43" t="s">
        <v>123</v>
      </c>
      <c r="L188" s="43" t="s">
        <v>116</v>
      </c>
      <c r="M188" s="43" t="s">
        <v>693</v>
      </c>
      <c r="N188" s="43" t="s">
        <v>125</v>
      </c>
      <c r="O188" s="43">
        <v>24</v>
      </c>
      <c r="P188" s="43">
        <v>4</v>
      </c>
      <c r="Q188" s="43">
        <v>2</v>
      </c>
      <c r="R188" s="43">
        <v>2</v>
      </c>
      <c r="S188" s="43">
        <v>15</v>
      </c>
      <c r="T188" s="43" t="s">
        <v>126</v>
      </c>
      <c r="U188" s="43" t="s">
        <v>125</v>
      </c>
      <c r="V188" s="45">
        <v>40163</v>
      </c>
      <c r="W188" s="45">
        <v>40639</v>
      </c>
      <c r="X188" s="45">
        <v>40931</v>
      </c>
      <c r="Y188" s="45">
        <v>41327</v>
      </c>
      <c r="Z188" s="46">
        <v>2014</v>
      </c>
      <c r="AA188" s="45">
        <v>42019</v>
      </c>
      <c r="AB188" s="43" t="s">
        <v>114</v>
      </c>
      <c r="AC188" s="183">
        <f t="shared" si="7"/>
        <v>476</v>
      </c>
      <c r="AD188" s="45" t="s">
        <v>114</v>
      </c>
      <c r="AE188" s="45" t="s">
        <v>114</v>
      </c>
      <c r="AF188" s="47" t="s">
        <v>127</v>
      </c>
      <c r="AG188" s="47" t="s">
        <v>127</v>
      </c>
      <c r="AH188" s="48">
        <v>0.27</v>
      </c>
      <c r="AI188" s="49">
        <v>1795.2</v>
      </c>
      <c r="AJ188" s="47" t="s">
        <v>126</v>
      </c>
      <c r="AK188" s="47" t="s">
        <v>126</v>
      </c>
      <c r="AL188" s="47" t="s">
        <v>127</v>
      </c>
      <c r="AM188" s="47" t="s">
        <v>127</v>
      </c>
      <c r="AN188" s="47" t="s">
        <v>127</v>
      </c>
      <c r="AO188" s="50" t="s">
        <v>114</v>
      </c>
      <c r="AP188" s="51">
        <v>932892.42</v>
      </c>
      <c r="AQ188" s="52">
        <v>1.0830822855575468</v>
      </c>
      <c r="AR188" s="187">
        <f t="shared" si="8"/>
        <v>1010399.2544329109</v>
      </c>
      <c r="AS188" s="50"/>
      <c r="AT188" s="50"/>
      <c r="AU188" s="53"/>
      <c r="AV188" s="53"/>
      <c r="AW188" s="53"/>
      <c r="AX188" s="53"/>
      <c r="AY188" s="53" t="s">
        <v>127</v>
      </c>
      <c r="AZ188" s="54" t="s">
        <v>127</v>
      </c>
      <c r="BA188" s="47" t="s">
        <v>118</v>
      </c>
      <c r="BB188" s="47" t="s">
        <v>118</v>
      </c>
      <c r="BC188" s="53">
        <v>0</v>
      </c>
      <c r="BD188" s="47"/>
      <c r="BE188" s="47"/>
      <c r="BF188" s="47"/>
      <c r="BG188" s="47" t="s">
        <v>126</v>
      </c>
      <c r="BH188" s="50" t="s">
        <v>118</v>
      </c>
      <c r="BI188" s="55" t="s">
        <v>118</v>
      </c>
      <c r="BJ188" s="50">
        <v>932892.42</v>
      </c>
      <c r="BK188" s="47"/>
      <c r="BL188" s="47"/>
      <c r="BM188" s="47"/>
      <c r="BN188" s="43"/>
      <c r="BO188" s="43" t="s">
        <v>115</v>
      </c>
      <c r="BP188" s="50" t="s">
        <v>114</v>
      </c>
      <c r="BQ188" s="43" t="s">
        <v>114</v>
      </c>
      <c r="BR188" s="188" t="str">
        <f t="shared" si="6"/>
        <v>N/A</v>
      </c>
      <c r="BS188" s="50" t="s">
        <v>114</v>
      </c>
      <c r="BT188" s="43"/>
      <c r="BU188" s="43" t="s">
        <v>126</v>
      </c>
      <c r="BV188" s="43" t="s">
        <v>126</v>
      </c>
      <c r="BW188" s="43" t="s">
        <v>126</v>
      </c>
      <c r="BX188" s="43" t="s">
        <v>126</v>
      </c>
      <c r="BY188" s="43" t="s">
        <v>126</v>
      </c>
      <c r="BZ188" s="43" t="s">
        <v>126</v>
      </c>
      <c r="CA188" s="43" t="s">
        <v>126</v>
      </c>
      <c r="CB188" s="56" t="s">
        <v>126</v>
      </c>
      <c r="CC188" s="43" t="s">
        <v>126</v>
      </c>
      <c r="CD188" s="47" t="s">
        <v>126</v>
      </c>
      <c r="CE188" s="47" t="s">
        <v>126</v>
      </c>
      <c r="CF188" s="43" t="s">
        <v>126</v>
      </c>
      <c r="CG188" s="47" t="s">
        <v>126</v>
      </c>
      <c r="CH188" s="47" t="s">
        <v>126</v>
      </c>
    </row>
    <row r="189" spans="2:86" ht="31.5">
      <c r="B189" s="41" t="s">
        <v>683</v>
      </c>
      <c r="C189" s="42" t="s">
        <v>694</v>
      </c>
      <c r="D189" s="43">
        <v>30764510</v>
      </c>
      <c r="E189" s="43" t="s">
        <v>695</v>
      </c>
      <c r="F189" s="43">
        <v>93301</v>
      </c>
      <c r="G189" s="43">
        <v>6029003807</v>
      </c>
      <c r="H189" s="43" t="s">
        <v>115</v>
      </c>
      <c r="I189" s="44">
        <v>0.10011061946902655</v>
      </c>
      <c r="J189" s="43" t="s">
        <v>696</v>
      </c>
      <c r="K189" s="43" t="s">
        <v>123</v>
      </c>
      <c r="L189" s="43" t="s">
        <v>136</v>
      </c>
      <c r="M189" s="43" t="s">
        <v>697</v>
      </c>
      <c r="N189" s="43" t="s">
        <v>125</v>
      </c>
      <c r="O189" s="43">
        <v>24</v>
      </c>
      <c r="P189" s="43">
        <v>4</v>
      </c>
      <c r="Q189" s="43">
        <v>2</v>
      </c>
      <c r="R189" s="43">
        <v>2</v>
      </c>
      <c r="S189" s="43">
        <v>15</v>
      </c>
      <c r="T189" s="43" t="s">
        <v>159</v>
      </c>
      <c r="U189" s="43" t="s">
        <v>115</v>
      </c>
      <c r="V189" s="45">
        <v>40163</v>
      </c>
      <c r="W189" s="45">
        <v>42024</v>
      </c>
      <c r="X189" s="45">
        <v>42552</v>
      </c>
      <c r="Y189" s="45">
        <v>42688</v>
      </c>
      <c r="Z189" s="46">
        <v>2017</v>
      </c>
      <c r="AA189" s="45">
        <v>42933</v>
      </c>
      <c r="AB189" s="43" t="s">
        <v>114</v>
      </c>
      <c r="AC189" s="183">
        <f t="shared" si="7"/>
        <v>1861</v>
      </c>
      <c r="AD189" s="45" t="s">
        <v>114</v>
      </c>
      <c r="AE189" s="45" t="s">
        <v>114</v>
      </c>
      <c r="AF189" s="47">
        <v>18</v>
      </c>
      <c r="AG189" s="47">
        <v>0</v>
      </c>
      <c r="AH189" s="48">
        <v>1.52</v>
      </c>
      <c r="AI189" s="49">
        <v>3220.7999999999997</v>
      </c>
      <c r="AJ189" s="47" t="s">
        <v>148</v>
      </c>
      <c r="AK189" s="47" t="s">
        <v>125</v>
      </c>
      <c r="AL189" s="47" t="s">
        <v>127</v>
      </c>
      <c r="AM189" s="47" t="s">
        <v>127</v>
      </c>
      <c r="AN189" s="47" t="s">
        <v>127</v>
      </c>
      <c r="AO189" s="50" t="s">
        <v>114</v>
      </c>
      <c r="AP189" s="51">
        <v>3425178.54</v>
      </c>
      <c r="AQ189" s="52">
        <v>1.0480439479461672</v>
      </c>
      <c r="AR189" s="187">
        <f t="shared" si="8"/>
        <v>3589737.6394820889</v>
      </c>
      <c r="AS189" s="50"/>
      <c r="AT189" s="50"/>
      <c r="AU189" s="53"/>
      <c r="AV189" s="53"/>
      <c r="AW189" s="53"/>
      <c r="AX189" s="53"/>
      <c r="AY189" s="53">
        <v>0</v>
      </c>
      <c r="AZ189" s="54" t="s">
        <v>114</v>
      </c>
      <c r="BA189" s="47" t="s">
        <v>118</v>
      </c>
      <c r="BB189" s="47" t="s">
        <v>118</v>
      </c>
      <c r="BC189" s="53">
        <v>0</v>
      </c>
      <c r="BD189" s="47"/>
      <c r="BE189" s="47"/>
      <c r="BF189" s="47"/>
      <c r="BG189" s="47" t="s">
        <v>362</v>
      </c>
      <c r="BH189" s="50" t="s">
        <v>118</v>
      </c>
      <c r="BI189" s="55" t="s">
        <v>118</v>
      </c>
      <c r="BJ189" s="50">
        <v>3425178.54</v>
      </c>
      <c r="BK189" s="47"/>
      <c r="BL189" s="47"/>
      <c r="BM189" s="47"/>
      <c r="BN189" s="43"/>
      <c r="BO189" s="43" t="s">
        <v>115</v>
      </c>
      <c r="BP189" s="50" t="s">
        <v>114</v>
      </c>
      <c r="BQ189" s="43" t="s">
        <v>114</v>
      </c>
      <c r="BR189" s="188" t="str">
        <f t="shared" si="6"/>
        <v>N/A</v>
      </c>
      <c r="BS189" s="50" t="s">
        <v>114</v>
      </c>
      <c r="BT189" s="43"/>
      <c r="BU189" s="43" t="s">
        <v>125</v>
      </c>
      <c r="BV189" s="43" t="s">
        <v>125</v>
      </c>
      <c r="BW189" s="43" t="s">
        <v>115</v>
      </c>
      <c r="BX189" s="43" t="s">
        <v>115</v>
      </c>
      <c r="BY189" s="43" t="s">
        <v>115</v>
      </c>
      <c r="BZ189" s="43" t="s">
        <v>125</v>
      </c>
      <c r="CA189" s="43" t="s">
        <v>115</v>
      </c>
      <c r="CB189" s="56" t="s">
        <v>698</v>
      </c>
      <c r="CC189" s="43" t="s">
        <v>123</v>
      </c>
      <c r="CD189" s="47" t="s">
        <v>114</v>
      </c>
      <c r="CE189" s="47" t="s">
        <v>114</v>
      </c>
      <c r="CF189" s="43" t="s">
        <v>123</v>
      </c>
      <c r="CG189" s="47" t="s">
        <v>114</v>
      </c>
      <c r="CH189" s="47" t="s">
        <v>114</v>
      </c>
    </row>
    <row r="190" spans="2:86" ht="15.75">
      <c r="B190" s="41" t="s">
        <v>683</v>
      </c>
      <c r="C190" s="42" t="s">
        <v>699</v>
      </c>
      <c r="D190" s="43">
        <v>30316645</v>
      </c>
      <c r="E190" s="43" t="s">
        <v>700</v>
      </c>
      <c r="F190" s="43">
        <v>93301</v>
      </c>
      <c r="G190" s="43">
        <v>6029001600</v>
      </c>
      <c r="H190" s="43" t="s">
        <v>125</v>
      </c>
      <c r="I190" s="44">
        <v>0.47769784172661872</v>
      </c>
      <c r="J190" s="43" t="s">
        <v>700</v>
      </c>
      <c r="K190" s="43" t="s">
        <v>123</v>
      </c>
      <c r="L190" s="43" t="s">
        <v>116</v>
      </c>
      <c r="M190" s="43" t="s">
        <v>116</v>
      </c>
      <c r="N190" s="43" t="s">
        <v>125</v>
      </c>
      <c r="O190" s="43">
        <v>24</v>
      </c>
      <c r="P190" s="43">
        <v>4</v>
      </c>
      <c r="Q190" s="43">
        <v>2</v>
      </c>
      <c r="R190" s="43">
        <v>2</v>
      </c>
      <c r="S190" s="43">
        <v>15</v>
      </c>
      <c r="T190" s="43" t="s">
        <v>130</v>
      </c>
      <c r="U190" s="43" t="s">
        <v>125</v>
      </c>
      <c r="V190" s="45" t="s">
        <v>116</v>
      </c>
      <c r="W190" s="45">
        <v>37795</v>
      </c>
      <c r="X190" s="45">
        <v>37882</v>
      </c>
      <c r="Y190" s="45">
        <v>37923</v>
      </c>
      <c r="Z190" s="46">
        <v>2006</v>
      </c>
      <c r="AA190" s="45">
        <v>39165</v>
      </c>
      <c r="AB190" s="43" t="s">
        <v>114</v>
      </c>
      <c r="AC190" s="183" t="e">
        <f t="shared" si="7"/>
        <v>#VALUE!</v>
      </c>
      <c r="AD190" s="45" t="s">
        <v>114</v>
      </c>
      <c r="AE190" s="45" t="s">
        <v>114</v>
      </c>
      <c r="AF190" s="47" t="s">
        <v>127</v>
      </c>
      <c r="AG190" s="47" t="s">
        <v>127</v>
      </c>
      <c r="AH190" s="48">
        <v>0.16</v>
      </c>
      <c r="AI190" s="49">
        <v>739.2</v>
      </c>
      <c r="AJ190" s="47" t="s">
        <v>131</v>
      </c>
      <c r="AK190" s="47" t="s">
        <v>115</v>
      </c>
      <c r="AL190" s="47" t="s">
        <v>127</v>
      </c>
      <c r="AM190" s="47" t="s">
        <v>127</v>
      </c>
      <c r="AN190" s="47" t="s">
        <v>127</v>
      </c>
      <c r="AO190" s="50" t="s">
        <v>114</v>
      </c>
      <c r="AP190" s="51">
        <v>217265.8</v>
      </c>
      <c r="AQ190" s="52">
        <v>1.5909660622366064</v>
      </c>
      <c r="AR190" s="187">
        <f t="shared" si="8"/>
        <v>345662.51428468607</v>
      </c>
      <c r="AS190" s="50"/>
      <c r="AT190" s="50"/>
      <c r="AU190" s="53"/>
      <c r="AV190" s="53"/>
      <c r="AW190" s="53"/>
      <c r="AX190" s="53"/>
      <c r="AY190" s="53" t="s">
        <v>126</v>
      </c>
      <c r="AZ190" s="54" t="s">
        <v>126</v>
      </c>
      <c r="BA190" s="47" t="s">
        <v>118</v>
      </c>
      <c r="BB190" s="47" t="s">
        <v>118</v>
      </c>
      <c r="BC190" s="53">
        <v>0</v>
      </c>
      <c r="BD190" s="47"/>
      <c r="BE190" s="47"/>
      <c r="BF190" s="47"/>
      <c r="BG190" s="47" t="s">
        <v>180</v>
      </c>
      <c r="BH190" s="50" t="s">
        <v>118</v>
      </c>
      <c r="BI190" s="55" t="s">
        <v>118</v>
      </c>
      <c r="BJ190" s="50">
        <v>217265.8</v>
      </c>
      <c r="BK190" s="47"/>
      <c r="BL190" s="47"/>
      <c r="BM190" s="47"/>
      <c r="BN190" s="43"/>
      <c r="BO190" s="43" t="s">
        <v>115</v>
      </c>
      <c r="BP190" s="50" t="s">
        <v>114</v>
      </c>
      <c r="BQ190" s="43" t="s">
        <v>114</v>
      </c>
      <c r="BR190" s="188" t="str">
        <f t="shared" si="6"/>
        <v>N/A</v>
      </c>
      <c r="BS190" s="50" t="s">
        <v>114</v>
      </c>
      <c r="BT190" s="43"/>
      <c r="BU190" s="43" t="s">
        <v>126</v>
      </c>
      <c r="BV190" s="43" t="s">
        <v>126</v>
      </c>
      <c r="BW190" s="43" t="s">
        <v>126</v>
      </c>
      <c r="BX190" s="43" t="s">
        <v>126</v>
      </c>
      <c r="BY190" s="43" t="s">
        <v>126</v>
      </c>
      <c r="BZ190" s="43" t="s">
        <v>126</v>
      </c>
      <c r="CA190" s="43" t="s">
        <v>126</v>
      </c>
      <c r="CB190" s="56" t="s">
        <v>123</v>
      </c>
      <c r="CC190" s="43" t="s">
        <v>123</v>
      </c>
      <c r="CD190" s="47" t="s">
        <v>114</v>
      </c>
      <c r="CE190" s="47" t="s">
        <v>114</v>
      </c>
      <c r="CF190" s="43" t="s">
        <v>123</v>
      </c>
      <c r="CG190" s="47" t="s">
        <v>114</v>
      </c>
      <c r="CH190" s="47" t="s">
        <v>114</v>
      </c>
    </row>
    <row r="191" spans="2:86" ht="15.75">
      <c r="B191" s="41" t="s">
        <v>683</v>
      </c>
      <c r="C191" s="42" t="s">
        <v>701</v>
      </c>
      <c r="D191" s="43">
        <v>30294146</v>
      </c>
      <c r="E191" s="43" t="s">
        <v>702</v>
      </c>
      <c r="F191" s="43">
        <v>93308</v>
      </c>
      <c r="G191" s="43">
        <v>6029000507</v>
      </c>
      <c r="H191" s="43" t="s">
        <v>125</v>
      </c>
      <c r="I191" s="44">
        <v>7.4485825458588104E-2</v>
      </c>
      <c r="J191" s="43" t="s">
        <v>702</v>
      </c>
      <c r="K191" s="43" t="s">
        <v>123</v>
      </c>
      <c r="L191" s="43" t="s">
        <v>116</v>
      </c>
      <c r="M191" s="43" t="s">
        <v>116</v>
      </c>
      <c r="N191" s="43" t="s">
        <v>125</v>
      </c>
      <c r="O191" s="43">
        <v>24</v>
      </c>
      <c r="P191" s="43">
        <v>4</v>
      </c>
      <c r="Q191" s="43">
        <v>2</v>
      </c>
      <c r="R191" s="43">
        <v>2</v>
      </c>
      <c r="S191" s="43">
        <v>15</v>
      </c>
      <c r="T191" s="43" t="s">
        <v>130</v>
      </c>
      <c r="U191" s="43" t="s">
        <v>125</v>
      </c>
      <c r="V191" s="45" t="s">
        <v>116</v>
      </c>
      <c r="W191" s="45">
        <v>37646</v>
      </c>
      <c r="X191" s="45">
        <v>38127</v>
      </c>
      <c r="Y191" s="45">
        <v>38349</v>
      </c>
      <c r="Z191" s="46">
        <v>2006</v>
      </c>
      <c r="AA191" s="45">
        <v>39165</v>
      </c>
      <c r="AB191" s="43" t="s">
        <v>114</v>
      </c>
      <c r="AC191" s="183" t="e">
        <f t="shared" si="7"/>
        <v>#VALUE!</v>
      </c>
      <c r="AD191" s="45" t="s">
        <v>114</v>
      </c>
      <c r="AE191" s="45" t="s">
        <v>114</v>
      </c>
      <c r="AF191" s="47" t="s">
        <v>127</v>
      </c>
      <c r="AG191" s="47">
        <v>2</v>
      </c>
      <c r="AH191" s="48">
        <v>0.33</v>
      </c>
      <c r="AI191" s="49">
        <v>1425.6000000000001</v>
      </c>
      <c r="AJ191" s="47" t="s">
        <v>131</v>
      </c>
      <c r="AK191" s="47" t="s">
        <v>115</v>
      </c>
      <c r="AL191" s="47" t="s">
        <v>127</v>
      </c>
      <c r="AM191" s="47" t="s">
        <v>127</v>
      </c>
      <c r="AN191" s="47" t="s">
        <v>127</v>
      </c>
      <c r="AO191" s="50" t="s">
        <v>114</v>
      </c>
      <c r="AP191" s="51">
        <v>525841.05000000005</v>
      </c>
      <c r="AQ191" s="52">
        <v>1.5909660622366064</v>
      </c>
      <c r="AR191" s="187">
        <f t="shared" si="8"/>
        <v>836595.26468086254</v>
      </c>
      <c r="AS191" s="50"/>
      <c r="AT191" s="50"/>
      <c r="AU191" s="53"/>
      <c r="AV191" s="53"/>
      <c r="AW191" s="53"/>
      <c r="AX191" s="53"/>
      <c r="AY191" s="53" t="s">
        <v>126</v>
      </c>
      <c r="AZ191" s="54" t="s">
        <v>126</v>
      </c>
      <c r="BA191" s="47" t="s">
        <v>118</v>
      </c>
      <c r="BB191" s="47" t="s">
        <v>118</v>
      </c>
      <c r="BC191" s="53">
        <v>0</v>
      </c>
      <c r="BD191" s="47"/>
      <c r="BE191" s="47"/>
      <c r="BF191" s="47"/>
      <c r="BG191" s="47" t="s">
        <v>180</v>
      </c>
      <c r="BH191" s="50" t="s">
        <v>118</v>
      </c>
      <c r="BI191" s="55" t="s">
        <v>118</v>
      </c>
      <c r="BJ191" s="50">
        <v>525841.05000000005</v>
      </c>
      <c r="BK191" s="47"/>
      <c r="BL191" s="47"/>
      <c r="BM191" s="47"/>
      <c r="BN191" s="43"/>
      <c r="BO191" s="43" t="s">
        <v>115</v>
      </c>
      <c r="BP191" s="50" t="s">
        <v>114</v>
      </c>
      <c r="BQ191" s="43" t="s">
        <v>114</v>
      </c>
      <c r="BR191" s="188" t="str">
        <f t="shared" si="6"/>
        <v>N/A</v>
      </c>
      <c r="BS191" s="50" t="s">
        <v>114</v>
      </c>
      <c r="BT191" s="43"/>
      <c r="BU191" s="43" t="s">
        <v>126</v>
      </c>
      <c r="BV191" s="43" t="s">
        <v>126</v>
      </c>
      <c r="BW191" s="43" t="s">
        <v>126</v>
      </c>
      <c r="BX191" s="43" t="s">
        <v>126</v>
      </c>
      <c r="BY191" s="43" t="s">
        <v>126</v>
      </c>
      <c r="BZ191" s="43" t="s">
        <v>126</v>
      </c>
      <c r="CA191" s="43" t="s">
        <v>126</v>
      </c>
      <c r="CB191" s="56" t="s">
        <v>123</v>
      </c>
      <c r="CC191" s="43" t="s">
        <v>123</v>
      </c>
      <c r="CD191" s="47" t="s">
        <v>114</v>
      </c>
      <c r="CE191" s="47" t="s">
        <v>114</v>
      </c>
      <c r="CF191" s="43" t="s">
        <v>123</v>
      </c>
      <c r="CG191" s="47" t="s">
        <v>114</v>
      </c>
      <c r="CH191" s="47" t="s">
        <v>114</v>
      </c>
    </row>
    <row r="192" spans="2:86" ht="15.75">
      <c r="B192" s="41" t="s">
        <v>683</v>
      </c>
      <c r="C192" s="42" t="s">
        <v>703</v>
      </c>
      <c r="D192" s="43">
        <v>30726360</v>
      </c>
      <c r="E192" s="43" t="s">
        <v>703</v>
      </c>
      <c r="F192" s="43">
        <v>93313</v>
      </c>
      <c r="G192" s="43">
        <v>6029003206</v>
      </c>
      <c r="H192" s="43" t="s">
        <v>125</v>
      </c>
      <c r="I192" s="44">
        <v>0.2135898282694848</v>
      </c>
      <c r="J192" s="43" t="s">
        <v>703</v>
      </c>
      <c r="K192" s="43" t="s">
        <v>123</v>
      </c>
      <c r="L192" s="43" t="s">
        <v>116</v>
      </c>
      <c r="M192" s="43" t="s">
        <v>116</v>
      </c>
      <c r="N192" s="43" t="s">
        <v>125</v>
      </c>
      <c r="O192" s="43">
        <v>24</v>
      </c>
      <c r="P192" s="43">
        <v>4</v>
      </c>
      <c r="Q192" s="43">
        <v>2</v>
      </c>
      <c r="R192" s="43">
        <v>2</v>
      </c>
      <c r="S192" s="43">
        <v>15</v>
      </c>
      <c r="T192" s="43" t="s">
        <v>194</v>
      </c>
      <c r="U192" s="43" t="s">
        <v>125</v>
      </c>
      <c r="V192" s="45">
        <v>39253</v>
      </c>
      <c r="W192" s="45">
        <v>40438</v>
      </c>
      <c r="X192" s="45">
        <v>40647</v>
      </c>
      <c r="Y192" s="45">
        <v>40785</v>
      </c>
      <c r="Z192" s="46">
        <v>2012</v>
      </c>
      <c r="AA192" s="45">
        <v>41299</v>
      </c>
      <c r="AB192" s="43" t="s">
        <v>114</v>
      </c>
      <c r="AC192" s="183">
        <f t="shared" si="7"/>
        <v>1185</v>
      </c>
      <c r="AD192" s="45" t="s">
        <v>114</v>
      </c>
      <c r="AE192" s="45" t="s">
        <v>114</v>
      </c>
      <c r="AF192" s="47">
        <v>7</v>
      </c>
      <c r="AG192" s="47">
        <v>1</v>
      </c>
      <c r="AH192" s="48">
        <v>0.43</v>
      </c>
      <c r="AI192" s="49">
        <v>2217.6</v>
      </c>
      <c r="AJ192" s="47" t="s">
        <v>531</v>
      </c>
      <c r="AK192" s="47" t="s">
        <v>125</v>
      </c>
      <c r="AL192" s="47" t="s">
        <v>127</v>
      </c>
      <c r="AM192" s="47" t="s">
        <v>127</v>
      </c>
      <c r="AN192" s="47" t="s">
        <v>127</v>
      </c>
      <c r="AO192" s="50" t="s">
        <v>114</v>
      </c>
      <c r="AP192" s="51">
        <v>688009</v>
      </c>
      <c r="AQ192" s="52">
        <v>1.1210412930862721</v>
      </c>
      <c r="AR192" s="187">
        <f t="shared" si="8"/>
        <v>771286.49901499297</v>
      </c>
      <c r="AS192" s="50"/>
      <c r="AT192" s="50"/>
      <c r="AU192" s="53"/>
      <c r="AV192" s="53"/>
      <c r="AW192" s="53"/>
      <c r="AX192" s="53"/>
      <c r="AY192" s="53" t="s">
        <v>126</v>
      </c>
      <c r="AZ192" s="54" t="s">
        <v>126</v>
      </c>
      <c r="BA192" s="47" t="s">
        <v>118</v>
      </c>
      <c r="BB192" s="47" t="s">
        <v>118</v>
      </c>
      <c r="BC192" s="53">
        <v>0</v>
      </c>
      <c r="BD192" s="47"/>
      <c r="BE192" s="47"/>
      <c r="BF192" s="47"/>
      <c r="BG192" s="47" t="s">
        <v>704</v>
      </c>
      <c r="BH192" s="50" t="s">
        <v>118</v>
      </c>
      <c r="BI192" s="55" t="s">
        <v>118</v>
      </c>
      <c r="BJ192" s="50">
        <v>688009</v>
      </c>
      <c r="BK192" s="47"/>
      <c r="BL192" s="47"/>
      <c r="BM192" s="47"/>
      <c r="BN192" s="43"/>
      <c r="BO192" s="43" t="s">
        <v>115</v>
      </c>
      <c r="BP192" s="50" t="s">
        <v>114</v>
      </c>
      <c r="BQ192" s="43" t="s">
        <v>114</v>
      </c>
      <c r="BR192" s="188" t="str">
        <f t="shared" si="6"/>
        <v>N/A</v>
      </c>
      <c r="BS192" s="50" t="s">
        <v>114</v>
      </c>
      <c r="BT192" s="43"/>
      <c r="BU192" s="43" t="s">
        <v>126</v>
      </c>
      <c r="BV192" s="43" t="s">
        <v>126</v>
      </c>
      <c r="BW192" s="43" t="s">
        <v>126</v>
      </c>
      <c r="BX192" s="43" t="s">
        <v>126</v>
      </c>
      <c r="BY192" s="43" t="s">
        <v>126</v>
      </c>
      <c r="BZ192" s="43" t="s">
        <v>126</v>
      </c>
      <c r="CA192" s="43" t="s">
        <v>126</v>
      </c>
      <c r="CB192" s="56" t="s">
        <v>123</v>
      </c>
      <c r="CC192" s="43" t="s">
        <v>123</v>
      </c>
      <c r="CD192" s="47" t="s">
        <v>114</v>
      </c>
      <c r="CE192" s="47" t="s">
        <v>114</v>
      </c>
      <c r="CF192" s="43" t="s">
        <v>123</v>
      </c>
      <c r="CG192" s="47" t="s">
        <v>114</v>
      </c>
      <c r="CH192" s="47" t="s">
        <v>114</v>
      </c>
    </row>
    <row r="193" spans="2:86" ht="15.75">
      <c r="B193" s="41" t="s">
        <v>683</v>
      </c>
      <c r="C193" s="42" t="s">
        <v>705</v>
      </c>
      <c r="D193" s="43">
        <v>30656093</v>
      </c>
      <c r="E193" s="43" t="s">
        <v>705</v>
      </c>
      <c r="F193" s="43">
        <v>93301</v>
      </c>
      <c r="G193" s="43">
        <v>6029001600</v>
      </c>
      <c r="H193" s="43" t="s">
        <v>125</v>
      </c>
      <c r="I193" s="44">
        <v>0.47769784172661872</v>
      </c>
      <c r="J193" s="43" t="s">
        <v>705</v>
      </c>
      <c r="K193" s="43" t="s">
        <v>123</v>
      </c>
      <c r="L193" s="43" t="s">
        <v>116</v>
      </c>
      <c r="M193" s="43" t="s">
        <v>116</v>
      </c>
      <c r="N193" s="43" t="s">
        <v>125</v>
      </c>
      <c r="O193" s="43">
        <v>24</v>
      </c>
      <c r="P193" s="43">
        <v>4</v>
      </c>
      <c r="Q193" s="43">
        <v>2</v>
      </c>
      <c r="R193" s="43">
        <v>2</v>
      </c>
      <c r="S193" s="43">
        <v>15</v>
      </c>
      <c r="T193" s="43" t="s">
        <v>130</v>
      </c>
      <c r="U193" s="43" t="s">
        <v>125</v>
      </c>
      <c r="V193" s="45">
        <v>39589</v>
      </c>
      <c r="W193" s="45">
        <v>39695</v>
      </c>
      <c r="X193" s="45">
        <v>39734</v>
      </c>
      <c r="Y193" s="45">
        <v>39857</v>
      </c>
      <c r="Z193" s="46">
        <v>2011</v>
      </c>
      <c r="AA193" s="45">
        <v>40946</v>
      </c>
      <c r="AB193" s="43" t="s">
        <v>114</v>
      </c>
      <c r="AC193" s="183">
        <f t="shared" si="7"/>
        <v>106</v>
      </c>
      <c r="AD193" s="45" t="s">
        <v>114</v>
      </c>
      <c r="AE193" s="45" t="s">
        <v>114</v>
      </c>
      <c r="AF193" s="47">
        <v>38</v>
      </c>
      <c r="AG193" s="47">
        <v>11</v>
      </c>
      <c r="AH193" s="48">
        <v>0.53</v>
      </c>
      <c r="AI193" s="49">
        <v>5649.6</v>
      </c>
      <c r="AJ193" s="47" t="s">
        <v>131</v>
      </c>
      <c r="AK193" s="47" t="s">
        <v>125</v>
      </c>
      <c r="AL193" s="47" t="s">
        <v>127</v>
      </c>
      <c r="AM193" s="47" t="s">
        <v>127</v>
      </c>
      <c r="AN193" s="47" t="s">
        <v>127</v>
      </c>
      <c r="AO193" s="50" t="s">
        <v>114</v>
      </c>
      <c r="AP193" s="51">
        <v>1518177</v>
      </c>
      <c r="AQ193" s="52">
        <v>1.1877739984882842</v>
      </c>
      <c r="AR193" s="187">
        <f t="shared" si="8"/>
        <v>1803251.1657029479</v>
      </c>
      <c r="AS193" s="50"/>
      <c r="AT193" s="50"/>
      <c r="AU193" s="53"/>
      <c r="AV193" s="53"/>
      <c r="AW193" s="53"/>
      <c r="AX193" s="53"/>
      <c r="AY193" s="53" t="s">
        <v>126</v>
      </c>
      <c r="AZ193" s="54" t="s">
        <v>126</v>
      </c>
      <c r="BA193" s="47" t="s">
        <v>118</v>
      </c>
      <c r="BB193" s="47" t="s">
        <v>118</v>
      </c>
      <c r="BC193" s="53">
        <v>0</v>
      </c>
      <c r="BD193" s="47"/>
      <c r="BE193" s="47"/>
      <c r="BF193" s="47"/>
      <c r="BG193" s="47" t="s">
        <v>489</v>
      </c>
      <c r="BH193" s="50" t="s">
        <v>118</v>
      </c>
      <c r="BI193" s="55" t="s">
        <v>118</v>
      </c>
      <c r="BJ193" s="50">
        <v>1518177</v>
      </c>
      <c r="BK193" s="47"/>
      <c r="BL193" s="47"/>
      <c r="BM193" s="47"/>
      <c r="BN193" s="43"/>
      <c r="BO193" s="43" t="s">
        <v>115</v>
      </c>
      <c r="BP193" s="50" t="s">
        <v>114</v>
      </c>
      <c r="BQ193" s="43" t="s">
        <v>114</v>
      </c>
      <c r="BR193" s="188" t="str">
        <f t="shared" si="6"/>
        <v>N/A</v>
      </c>
      <c r="BS193" s="50" t="s">
        <v>114</v>
      </c>
      <c r="BT193" s="43"/>
      <c r="BU193" s="43" t="s">
        <v>126</v>
      </c>
      <c r="BV193" s="43" t="s">
        <v>126</v>
      </c>
      <c r="BW193" s="43" t="s">
        <v>126</v>
      </c>
      <c r="BX193" s="43" t="s">
        <v>126</v>
      </c>
      <c r="BY193" s="43" t="s">
        <v>126</v>
      </c>
      <c r="BZ193" s="43" t="s">
        <v>126</v>
      </c>
      <c r="CA193" s="43" t="s">
        <v>126</v>
      </c>
      <c r="CB193" s="56" t="s">
        <v>123</v>
      </c>
      <c r="CC193" s="43" t="s">
        <v>123</v>
      </c>
      <c r="CD193" s="47" t="s">
        <v>114</v>
      </c>
      <c r="CE193" s="47" t="s">
        <v>114</v>
      </c>
      <c r="CF193" s="43" t="s">
        <v>123</v>
      </c>
      <c r="CG193" s="47" t="s">
        <v>114</v>
      </c>
      <c r="CH193" s="47" t="s">
        <v>114</v>
      </c>
    </row>
    <row r="194" spans="2:86" ht="15.75">
      <c r="B194" s="41" t="s">
        <v>683</v>
      </c>
      <c r="C194" s="42" t="s">
        <v>706</v>
      </c>
      <c r="D194" s="43">
        <v>30629431</v>
      </c>
      <c r="E194" s="43" t="s">
        <v>707</v>
      </c>
      <c r="F194" s="43">
        <v>93313</v>
      </c>
      <c r="G194" s="43">
        <v>6029003206</v>
      </c>
      <c r="H194" s="43" t="s">
        <v>125</v>
      </c>
      <c r="I194" s="44">
        <v>0.2135898282694848</v>
      </c>
      <c r="J194" s="43" t="s">
        <v>707</v>
      </c>
      <c r="K194" s="43" t="s">
        <v>123</v>
      </c>
      <c r="L194" s="43" t="s">
        <v>116</v>
      </c>
      <c r="M194" s="43" t="s">
        <v>116</v>
      </c>
      <c r="N194" s="43" t="s">
        <v>125</v>
      </c>
      <c r="O194" s="43">
        <v>24</v>
      </c>
      <c r="P194" s="43">
        <v>4</v>
      </c>
      <c r="Q194" s="43">
        <v>2</v>
      </c>
      <c r="R194" s="43">
        <v>2</v>
      </c>
      <c r="S194" s="43">
        <v>15</v>
      </c>
      <c r="T194" s="43" t="s">
        <v>194</v>
      </c>
      <c r="U194" s="43" t="s">
        <v>125</v>
      </c>
      <c r="V194" s="45">
        <v>39253</v>
      </c>
      <c r="W194" s="45">
        <v>39755</v>
      </c>
      <c r="X194" s="45">
        <v>39851</v>
      </c>
      <c r="Y194" s="45">
        <v>40043</v>
      </c>
      <c r="Z194" s="46">
        <v>2010</v>
      </c>
      <c r="AA194" s="45">
        <v>40618</v>
      </c>
      <c r="AB194" s="43" t="s">
        <v>114</v>
      </c>
      <c r="AC194" s="183">
        <f t="shared" si="7"/>
        <v>502</v>
      </c>
      <c r="AD194" s="45" t="s">
        <v>114</v>
      </c>
      <c r="AE194" s="45" t="s">
        <v>114</v>
      </c>
      <c r="AF194" s="47">
        <v>10</v>
      </c>
      <c r="AG194" s="47">
        <v>0</v>
      </c>
      <c r="AH194" s="48">
        <v>0.6</v>
      </c>
      <c r="AI194" s="49">
        <v>2956.8</v>
      </c>
      <c r="AJ194" s="47" t="s">
        <v>531</v>
      </c>
      <c r="AK194" s="47" t="s">
        <v>115</v>
      </c>
      <c r="AL194" s="47" t="s">
        <v>127</v>
      </c>
      <c r="AM194" s="47" t="s">
        <v>127</v>
      </c>
      <c r="AN194" s="47" t="s">
        <v>127</v>
      </c>
      <c r="AO194" s="50" t="s">
        <v>114</v>
      </c>
      <c r="AP194" s="51">
        <v>787398</v>
      </c>
      <c r="AQ194" s="52">
        <v>1.2489797624503041</v>
      </c>
      <c r="AR194" s="187">
        <f t="shared" si="8"/>
        <v>983444.16699384456</v>
      </c>
      <c r="AS194" s="50"/>
      <c r="AT194" s="50"/>
      <c r="AU194" s="53"/>
      <c r="AV194" s="53"/>
      <c r="AW194" s="53"/>
      <c r="AX194" s="53"/>
      <c r="AY194" s="53" t="s">
        <v>126</v>
      </c>
      <c r="AZ194" s="54" t="s">
        <v>126</v>
      </c>
      <c r="BA194" s="47" t="s">
        <v>118</v>
      </c>
      <c r="BB194" s="47" t="s">
        <v>118</v>
      </c>
      <c r="BC194" s="53">
        <v>0</v>
      </c>
      <c r="BD194" s="47"/>
      <c r="BE194" s="47"/>
      <c r="BF194" s="47"/>
      <c r="BG194" s="47" t="s">
        <v>489</v>
      </c>
      <c r="BH194" s="50" t="s">
        <v>118</v>
      </c>
      <c r="BI194" s="55" t="s">
        <v>118</v>
      </c>
      <c r="BJ194" s="50">
        <v>787398</v>
      </c>
      <c r="BK194" s="47"/>
      <c r="BL194" s="47"/>
      <c r="BM194" s="47"/>
      <c r="BN194" s="43"/>
      <c r="BO194" s="43" t="s">
        <v>115</v>
      </c>
      <c r="BP194" s="50" t="s">
        <v>114</v>
      </c>
      <c r="BQ194" s="43" t="s">
        <v>114</v>
      </c>
      <c r="BR194" s="188" t="str">
        <f t="shared" si="6"/>
        <v>N/A</v>
      </c>
      <c r="BS194" s="50" t="s">
        <v>114</v>
      </c>
      <c r="BT194" s="43"/>
      <c r="BU194" s="43" t="s">
        <v>126</v>
      </c>
      <c r="BV194" s="43" t="s">
        <v>126</v>
      </c>
      <c r="BW194" s="43" t="s">
        <v>126</v>
      </c>
      <c r="BX194" s="43" t="s">
        <v>126</v>
      </c>
      <c r="BY194" s="43" t="s">
        <v>126</v>
      </c>
      <c r="BZ194" s="43" t="s">
        <v>126</v>
      </c>
      <c r="CA194" s="43" t="s">
        <v>126</v>
      </c>
      <c r="CB194" s="56" t="s">
        <v>123</v>
      </c>
      <c r="CC194" s="43" t="s">
        <v>123</v>
      </c>
      <c r="CD194" s="47" t="s">
        <v>114</v>
      </c>
      <c r="CE194" s="47" t="s">
        <v>114</v>
      </c>
      <c r="CF194" s="43" t="s">
        <v>123</v>
      </c>
      <c r="CG194" s="47" t="s">
        <v>114</v>
      </c>
      <c r="CH194" s="47" t="s">
        <v>114</v>
      </c>
    </row>
    <row r="195" spans="2:86" ht="47.25">
      <c r="B195" s="41" t="s">
        <v>683</v>
      </c>
      <c r="C195" s="42" t="s">
        <v>708</v>
      </c>
      <c r="D195" s="43">
        <v>74001555</v>
      </c>
      <c r="E195" s="43" t="s">
        <v>709</v>
      </c>
      <c r="F195" s="43">
        <v>93313</v>
      </c>
      <c r="G195" s="43" t="s">
        <v>126</v>
      </c>
      <c r="H195" s="43" t="s">
        <v>126</v>
      </c>
      <c r="I195" s="44" t="s">
        <v>126</v>
      </c>
      <c r="J195" s="43" t="s">
        <v>710</v>
      </c>
      <c r="K195" s="43" t="s">
        <v>126</v>
      </c>
      <c r="L195" s="43" t="s">
        <v>136</v>
      </c>
      <c r="M195" s="43" t="s">
        <v>711</v>
      </c>
      <c r="N195" s="43" t="s">
        <v>115</v>
      </c>
      <c r="O195" s="43">
        <v>24</v>
      </c>
      <c r="P195" s="43">
        <v>4</v>
      </c>
      <c r="Q195" s="43">
        <v>2</v>
      </c>
      <c r="R195" s="43">
        <v>2</v>
      </c>
      <c r="S195" s="43">
        <v>15</v>
      </c>
      <c r="T195" s="43" t="s">
        <v>159</v>
      </c>
      <c r="U195" s="43" t="s">
        <v>126</v>
      </c>
      <c r="V195" s="45">
        <v>41864</v>
      </c>
      <c r="W195" s="45">
        <v>42473</v>
      </c>
      <c r="X195" s="45">
        <v>42986</v>
      </c>
      <c r="Y195" s="45" t="s">
        <v>116</v>
      </c>
      <c r="Z195" s="46" t="s">
        <v>116</v>
      </c>
      <c r="AA195" s="45" t="s">
        <v>114</v>
      </c>
      <c r="AB195" s="43" t="s">
        <v>114</v>
      </c>
      <c r="AC195" s="183">
        <f t="shared" si="7"/>
        <v>609</v>
      </c>
      <c r="AD195" s="45">
        <v>43849</v>
      </c>
      <c r="AE195" s="45" t="s">
        <v>114</v>
      </c>
      <c r="AF195" s="47" t="s">
        <v>116</v>
      </c>
      <c r="AG195" s="47" t="s">
        <v>116</v>
      </c>
      <c r="AH195" s="48" t="s">
        <v>138</v>
      </c>
      <c r="AI195" s="49" t="s">
        <v>138</v>
      </c>
      <c r="AJ195" s="47" t="s">
        <v>148</v>
      </c>
      <c r="AK195" s="47" t="s">
        <v>125</v>
      </c>
      <c r="AL195" s="47" t="s">
        <v>116</v>
      </c>
      <c r="AM195" s="47" t="s">
        <v>116</v>
      </c>
      <c r="AN195" s="47" t="s">
        <v>116</v>
      </c>
      <c r="AO195" s="50">
        <v>4655378.9800000004</v>
      </c>
      <c r="AP195" s="51" t="s">
        <v>114</v>
      </c>
      <c r="AQ195" s="52" t="s">
        <v>116</v>
      </c>
      <c r="AR195" s="187" t="str">
        <f t="shared" si="8"/>
        <v>N/A</v>
      </c>
      <c r="AS195" s="50"/>
      <c r="AT195" s="50"/>
      <c r="AU195" s="53"/>
      <c r="AV195" s="53"/>
      <c r="AW195" s="53"/>
      <c r="AX195" s="53"/>
      <c r="AY195" s="53" t="s">
        <v>116</v>
      </c>
      <c r="AZ195" s="54" t="s">
        <v>116</v>
      </c>
      <c r="BA195" s="47" t="s">
        <v>118</v>
      </c>
      <c r="BB195" s="47" t="s">
        <v>118</v>
      </c>
      <c r="BC195" s="53">
        <v>0</v>
      </c>
      <c r="BD195" s="47"/>
      <c r="BE195" s="47"/>
      <c r="BF195" s="47"/>
      <c r="BG195" s="47" t="s">
        <v>139</v>
      </c>
      <c r="BH195" s="50" t="s">
        <v>118</v>
      </c>
      <c r="BI195" s="55" t="s">
        <v>118</v>
      </c>
      <c r="BJ195" s="50" t="s">
        <v>114</v>
      </c>
      <c r="BK195" s="47"/>
      <c r="BL195" s="47"/>
      <c r="BM195" s="47"/>
      <c r="BN195" s="43"/>
      <c r="BO195" s="43" t="s">
        <v>115</v>
      </c>
      <c r="BP195" s="50" t="s">
        <v>114</v>
      </c>
      <c r="BQ195" s="43" t="s">
        <v>114</v>
      </c>
      <c r="BR195" s="188" t="str">
        <f t="shared" si="6"/>
        <v>N/A</v>
      </c>
      <c r="BS195" s="50" t="s">
        <v>114</v>
      </c>
      <c r="BT195" s="43"/>
      <c r="BU195" s="43" t="s">
        <v>125</v>
      </c>
      <c r="BV195" s="43" t="s">
        <v>125</v>
      </c>
      <c r="BW195" s="43" t="s">
        <v>125</v>
      </c>
      <c r="BX195" s="43" t="s">
        <v>115</v>
      </c>
      <c r="BY195" s="43" t="s">
        <v>115</v>
      </c>
      <c r="BZ195" s="43" t="s">
        <v>125</v>
      </c>
      <c r="CA195" s="43" t="s">
        <v>115</v>
      </c>
      <c r="CB195" s="56" t="s">
        <v>698</v>
      </c>
      <c r="CC195" s="43" t="s">
        <v>123</v>
      </c>
      <c r="CD195" s="47" t="s">
        <v>114</v>
      </c>
      <c r="CE195" s="47" t="s">
        <v>114</v>
      </c>
      <c r="CF195" s="43" t="s">
        <v>123</v>
      </c>
      <c r="CG195" s="47" t="s">
        <v>114</v>
      </c>
      <c r="CH195" s="47" t="s">
        <v>114</v>
      </c>
    </row>
    <row r="196" spans="2:86" ht="15.75">
      <c r="B196" s="41" t="s">
        <v>683</v>
      </c>
      <c r="C196" s="42" t="s">
        <v>712</v>
      </c>
      <c r="D196" s="43">
        <v>30271365</v>
      </c>
      <c r="E196" s="43" t="s">
        <v>712</v>
      </c>
      <c r="F196" s="43">
        <v>93309</v>
      </c>
      <c r="G196" s="43">
        <v>6029001802</v>
      </c>
      <c r="H196" s="43" t="s">
        <v>115</v>
      </c>
      <c r="I196" s="44">
        <v>0.13517011834319526</v>
      </c>
      <c r="J196" s="43" t="s">
        <v>712</v>
      </c>
      <c r="K196" s="43" t="s">
        <v>123</v>
      </c>
      <c r="L196" s="43" t="s">
        <v>116</v>
      </c>
      <c r="M196" s="43" t="s">
        <v>116</v>
      </c>
      <c r="N196" s="43" t="s">
        <v>125</v>
      </c>
      <c r="O196" s="43">
        <v>24</v>
      </c>
      <c r="P196" s="43">
        <v>4</v>
      </c>
      <c r="Q196" s="43">
        <v>2</v>
      </c>
      <c r="R196" s="43">
        <v>2</v>
      </c>
      <c r="S196" s="43">
        <v>15</v>
      </c>
      <c r="T196" s="43" t="s">
        <v>126</v>
      </c>
      <c r="U196" s="43" t="s">
        <v>115</v>
      </c>
      <c r="V196" s="45">
        <v>36964</v>
      </c>
      <c r="W196" s="45">
        <v>37509</v>
      </c>
      <c r="X196" s="45">
        <v>37928</v>
      </c>
      <c r="Y196" s="45">
        <v>38203</v>
      </c>
      <c r="Z196" s="46">
        <v>2005</v>
      </c>
      <c r="AA196" s="45">
        <v>39165</v>
      </c>
      <c r="AB196" s="43" t="s">
        <v>114</v>
      </c>
      <c r="AC196" s="183">
        <f t="shared" si="7"/>
        <v>545</v>
      </c>
      <c r="AD196" s="45" t="s">
        <v>114</v>
      </c>
      <c r="AE196" s="45" t="s">
        <v>114</v>
      </c>
      <c r="AF196" s="47" t="s">
        <v>127</v>
      </c>
      <c r="AG196" s="47" t="s">
        <v>127</v>
      </c>
      <c r="AH196" s="48">
        <v>1.43</v>
      </c>
      <c r="AI196" s="49">
        <v>6969.6</v>
      </c>
      <c r="AJ196" s="47" t="s">
        <v>126</v>
      </c>
      <c r="AK196" s="47" t="s">
        <v>115</v>
      </c>
      <c r="AL196" s="47" t="s">
        <v>127</v>
      </c>
      <c r="AM196" s="47" t="s">
        <v>127</v>
      </c>
      <c r="AN196" s="47" t="s">
        <v>127</v>
      </c>
      <c r="AO196" s="50" t="s">
        <v>114</v>
      </c>
      <c r="AP196" s="51">
        <v>1749618.36674042</v>
      </c>
      <c r="AQ196" s="52">
        <v>1.7065107062412683</v>
      </c>
      <c r="AR196" s="187">
        <f t="shared" si="8"/>
        <v>2985742.4746788885</v>
      </c>
      <c r="AS196" s="50"/>
      <c r="AT196" s="50"/>
      <c r="AU196" s="53"/>
      <c r="AV196" s="53"/>
      <c r="AW196" s="53"/>
      <c r="AX196" s="53"/>
      <c r="AY196" s="53" t="s">
        <v>126</v>
      </c>
      <c r="AZ196" s="54" t="s">
        <v>126</v>
      </c>
      <c r="BA196" s="47" t="s">
        <v>118</v>
      </c>
      <c r="BB196" s="47" t="s">
        <v>118</v>
      </c>
      <c r="BC196" s="53">
        <v>0</v>
      </c>
      <c r="BD196" s="47"/>
      <c r="BE196" s="47"/>
      <c r="BF196" s="47"/>
      <c r="BG196" s="47" t="s">
        <v>180</v>
      </c>
      <c r="BH196" s="50" t="s">
        <v>118</v>
      </c>
      <c r="BI196" s="55" t="s">
        <v>118</v>
      </c>
      <c r="BJ196" s="50">
        <v>1749618.36674042</v>
      </c>
      <c r="BK196" s="47"/>
      <c r="BL196" s="47"/>
      <c r="BM196" s="47"/>
      <c r="BN196" s="43"/>
      <c r="BO196" s="43" t="s">
        <v>115</v>
      </c>
      <c r="BP196" s="50" t="s">
        <v>114</v>
      </c>
      <c r="BQ196" s="43" t="s">
        <v>114</v>
      </c>
      <c r="BR196" s="188" t="str">
        <f t="shared" si="6"/>
        <v>N/A</v>
      </c>
      <c r="BS196" s="50" t="s">
        <v>114</v>
      </c>
      <c r="BT196" s="43"/>
      <c r="BU196" s="43" t="s">
        <v>126</v>
      </c>
      <c r="BV196" s="43" t="s">
        <v>126</v>
      </c>
      <c r="BW196" s="43" t="s">
        <v>126</v>
      </c>
      <c r="BX196" s="43" t="s">
        <v>126</v>
      </c>
      <c r="BY196" s="43" t="s">
        <v>126</v>
      </c>
      <c r="BZ196" s="43" t="s">
        <v>126</v>
      </c>
      <c r="CA196" s="43" t="s">
        <v>126</v>
      </c>
      <c r="CB196" s="56" t="s">
        <v>123</v>
      </c>
      <c r="CC196" s="43" t="s">
        <v>123</v>
      </c>
      <c r="CD196" s="47" t="s">
        <v>114</v>
      </c>
      <c r="CE196" s="47" t="s">
        <v>114</v>
      </c>
      <c r="CF196" s="43" t="s">
        <v>123</v>
      </c>
      <c r="CG196" s="47" t="s">
        <v>114</v>
      </c>
      <c r="CH196" s="47" t="s">
        <v>114</v>
      </c>
    </row>
    <row r="197" spans="2:86" ht="15.75">
      <c r="B197" s="41" t="s">
        <v>683</v>
      </c>
      <c r="C197" s="42" t="s">
        <v>713</v>
      </c>
      <c r="D197" s="43">
        <v>30366094</v>
      </c>
      <c r="E197" s="43" t="s">
        <v>714</v>
      </c>
      <c r="F197" s="43">
        <v>93309</v>
      </c>
      <c r="G197" s="43">
        <v>6029001801</v>
      </c>
      <c r="H197" s="43" t="s">
        <v>125</v>
      </c>
      <c r="I197" s="44">
        <v>0.1806775407779172</v>
      </c>
      <c r="J197" s="43" t="s">
        <v>714</v>
      </c>
      <c r="K197" s="43" t="s">
        <v>123</v>
      </c>
      <c r="L197" s="43" t="s">
        <v>116</v>
      </c>
      <c r="M197" s="43" t="s">
        <v>116</v>
      </c>
      <c r="N197" s="43" t="s">
        <v>125</v>
      </c>
      <c r="O197" s="43">
        <v>24</v>
      </c>
      <c r="P197" s="43">
        <v>4</v>
      </c>
      <c r="Q197" s="43">
        <v>2</v>
      </c>
      <c r="R197" s="43">
        <v>2</v>
      </c>
      <c r="S197" s="43">
        <v>15</v>
      </c>
      <c r="T197" s="43" t="s">
        <v>130</v>
      </c>
      <c r="U197" s="43" t="s">
        <v>125</v>
      </c>
      <c r="V197" s="45">
        <v>36964</v>
      </c>
      <c r="W197" s="45">
        <v>38082</v>
      </c>
      <c r="X197" s="45">
        <v>38303</v>
      </c>
      <c r="Y197" s="45">
        <v>38371</v>
      </c>
      <c r="Z197" s="46">
        <v>2006</v>
      </c>
      <c r="AA197" s="45">
        <v>39165</v>
      </c>
      <c r="AB197" s="43" t="s">
        <v>114</v>
      </c>
      <c r="AC197" s="183">
        <f t="shared" si="7"/>
        <v>1118</v>
      </c>
      <c r="AD197" s="45" t="s">
        <v>114</v>
      </c>
      <c r="AE197" s="45" t="s">
        <v>114</v>
      </c>
      <c r="AF197" s="47">
        <v>10</v>
      </c>
      <c r="AG197" s="47" t="s">
        <v>127</v>
      </c>
      <c r="AH197" s="48">
        <v>0.53</v>
      </c>
      <c r="AI197" s="49">
        <v>2059.2000000000003</v>
      </c>
      <c r="AJ197" s="47" t="s">
        <v>148</v>
      </c>
      <c r="AK197" s="47" t="s">
        <v>115</v>
      </c>
      <c r="AL197" s="47" t="s">
        <v>127</v>
      </c>
      <c r="AM197" s="47" t="s">
        <v>127</v>
      </c>
      <c r="AN197" s="47" t="s">
        <v>127</v>
      </c>
      <c r="AO197" s="50" t="s">
        <v>114</v>
      </c>
      <c r="AP197" s="51">
        <v>560214.1</v>
      </c>
      <c r="AQ197" s="52">
        <v>1.5909660622366064</v>
      </c>
      <c r="AR197" s="187">
        <f t="shared" si="8"/>
        <v>891281.62068642443</v>
      </c>
      <c r="AS197" s="50"/>
      <c r="AT197" s="50"/>
      <c r="AU197" s="53"/>
      <c r="AV197" s="53"/>
      <c r="AW197" s="53"/>
      <c r="AX197" s="53"/>
      <c r="AY197" s="53" t="s">
        <v>126</v>
      </c>
      <c r="AZ197" s="54" t="s">
        <v>126</v>
      </c>
      <c r="BA197" s="47" t="s">
        <v>118</v>
      </c>
      <c r="BB197" s="47" t="s">
        <v>118</v>
      </c>
      <c r="BC197" s="53">
        <v>0</v>
      </c>
      <c r="BD197" s="47"/>
      <c r="BE197" s="47"/>
      <c r="BF197" s="47"/>
      <c r="BG197" s="47" t="s">
        <v>180</v>
      </c>
      <c r="BH197" s="50" t="s">
        <v>118</v>
      </c>
      <c r="BI197" s="55" t="s">
        <v>118</v>
      </c>
      <c r="BJ197" s="50">
        <v>560214.1</v>
      </c>
      <c r="BK197" s="47"/>
      <c r="BL197" s="47"/>
      <c r="BM197" s="47"/>
      <c r="BN197" s="43"/>
      <c r="BO197" s="43" t="s">
        <v>115</v>
      </c>
      <c r="BP197" s="50" t="s">
        <v>114</v>
      </c>
      <c r="BQ197" s="43" t="s">
        <v>114</v>
      </c>
      <c r="BR197" s="188" t="str">
        <f t="shared" si="6"/>
        <v>N/A</v>
      </c>
      <c r="BS197" s="50" t="s">
        <v>114</v>
      </c>
      <c r="BT197" s="43"/>
      <c r="BU197" s="43" t="s">
        <v>126</v>
      </c>
      <c r="BV197" s="43" t="s">
        <v>126</v>
      </c>
      <c r="BW197" s="43" t="s">
        <v>126</v>
      </c>
      <c r="BX197" s="43" t="s">
        <v>126</v>
      </c>
      <c r="BY197" s="43" t="s">
        <v>126</v>
      </c>
      <c r="BZ197" s="43" t="s">
        <v>126</v>
      </c>
      <c r="CA197" s="43" t="s">
        <v>126</v>
      </c>
      <c r="CB197" s="56" t="s">
        <v>123</v>
      </c>
      <c r="CC197" s="43" t="s">
        <v>123</v>
      </c>
      <c r="CD197" s="47" t="s">
        <v>114</v>
      </c>
      <c r="CE197" s="47" t="s">
        <v>114</v>
      </c>
      <c r="CF197" s="43" t="s">
        <v>123</v>
      </c>
      <c r="CG197" s="47" t="s">
        <v>114</v>
      </c>
      <c r="CH197" s="47" t="s">
        <v>114</v>
      </c>
    </row>
    <row r="198" spans="2:86" ht="15.75">
      <c r="B198" s="41" t="s">
        <v>683</v>
      </c>
      <c r="C198" s="42" t="s">
        <v>715</v>
      </c>
      <c r="D198" s="43">
        <v>30909576</v>
      </c>
      <c r="E198" s="43" t="s">
        <v>715</v>
      </c>
      <c r="F198" s="43">
        <v>93313</v>
      </c>
      <c r="G198" s="43">
        <v>6029003205</v>
      </c>
      <c r="H198" s="43" t="s">
        <v>125</v>
      </c>
      <c r="I198" s="44">
        <v>0.15203378528561903</v>
      </c>
      <c r="J198" s="43" t="s">
        <v>716</v>
      </c>
      <c r="K198" s="43" t="s">
        <v>123</v>
      </c>
      <c r="L198" s="43" t="s">
        <v>136</v>
      </c>
      <c r="M198" s="43" t="s">
        <v>717</v>
      </c>
      <c r="N198" s="43" t="s">
        <v>125</v>
      </c>
      <c r="O198" s="43">
        <v>24</v>
      </c>
      <c r="P198" s="43">
        <v>4</v>
      </c>
      <c r="Q198" s="43">
        <v>2</v>
      </c>
      <c r="R198" s="43">
        <v>2</v>
      </c>
      <c r="S198" s="43">
        <v>15</v>
      </c>
      <c r="T198" s="43" t="s">
        <v>126</v>
      </c>
      <c r="U198" s="43" t="s">
        <v>125</v>
      </c>
      <c r="V198" s="45">
        <v>40940</v>
      </c>
      <c r="W198" s="45" t="s">
        <v>116</v>
      </c>
      <c r="X198" s="45" t="s">
        <v>116</v>
      </c>
      <c r="Y198" s="45">
        <v>41467</v>
      </c>
      <c r="Z198" s="46">
        <v>2015</v>
      </c>
      <c r="AA198" s="45">
        <v>42382</v>
      </c>
      <c r="AB198" s="43" t="s">
        <v>114</v>
      </c>
      <c r="AC198" s="183" t="e">
        <f t="shared" si="7"/>
        <v>#VALUE!</v>
      </c>
      <c r="AD198" s="45" t="s">
        <v>114</v>
      </c>
      <c r="AE198" s="45" t="s">
        <v>114</v>
      </c>
      <c r="AF198" s="47" t="s">
        <v>127</v>
      </c>
      <c r="AG198" s="47" t="s">
        <v>127</v>
      </c>
      <c r="AH198" s="48">
        <v>1.41</v>
      </c>
      <c r="AI198" s="49">
        <v>4593.6000000000004</v>
      </c>
      <c r="AJ198" s="47" t="s">
        <v>126</v>
      </c>
      <c r="AK198" s="47" t="s">
        <v>126</v>
      </c>
      <c r="AL198" s="47" t="s">
        <v>127</v>
      </c>
      <c r="AM198" s="47" t="s">
        <v>127</v>
      </c>
      <c r="AN198" s="47" t="s">
        <v>127</v>
      </c>
      <c r="AO198" s="50" t="s">
        <v>114</v>
      </c>
      <c r="AP198" s="51">
        <v>2860709.76</v>
      </c>
      <c r="AQ198" s="52">
        <v>1.0677231638418079</v>
      </c>
      <c r="AR198" s="187">
        <f t="shared" si="8"/>
        <v>3054446.0757803386</v>
      </c>
      <c r="AS198" s="50"/>
      <c r="AT198" s="50"/>
      <c r="AU198" s="53"/>
      <c r="AV198" s="53"/>
      <c r="AW198" s="53"/>
      <c r="AX198" s="53"/>
      <c r="AY198" s="53" t="s">
        <v>127</v>
      </c>
      <c r="AZ198" s="54" t="s">
        <v>127</v>
      </c>
      <c r="BA198" s="47" t="s">
        <v>118</v>
      </c>
      <c r="BB198" s="47" t="s">
        <v>118</v>
      </c>
      <c r="BC198" s="53">
        <v>0</v>
      </c>
      <c r="BD198" s="47"/>
      <c r="BE198" s="47"/>
      <c r="BF198" s="47"/>
      <c r="BG198" s="47" t="s">
        <v>126</v>
      </c>
      <c r="BH198" s="50" t="s">
        <v>118</v>
      </c>
      <c r="BI198" s="55" t="s">
        <v>118</v>
      </c>
      <c r="BJ198" s="50">
        <v>2860709.76</v>
      </c>
      <c r="BK198" s="47"/>
      <c r="BL198" s="47"/>
      <c r="BM198" s="47"/>
      <c r="BN198" s="43"/>
      <c r="BO198" s="43" t="s">
        <v>115</v>
      </c>
      <c r="BP198" s="50" t="s">
        <v>114</v>
      </c>
      <c r="BQ198" s="43" t="s">
        <v>114</v>
      </c>
      <c r="BR198" s="188" t="str">
        <f t="shared" si="6"/>
        <v>N/A</v>
      </c>
      <c r="BS198" s="50" t="s">
        <v>114</v>
      </c>
      <c r="BT198" s="43"/>
      <c r="BU198" s="43" t="s">
        <v>126</v>
      </c>
      <c r="BV198" s="43" t="s">
        <v>126</v>
      </c>
      <c r="BW198" s="43" t="s">
        <v>126</v>
      </c>
      <c r="BX198" s="43" t="s">
        <v>126</v>
      </c>
      <c r="BY198" s="43" t="s">
        <v>126</v>
      </c>
      <c r="BZ198" s="43" t="s">
        <v>126</v>
      </c>
      <c r="CA198" s="43" t="s">
        <v>126</v>
      </c>
      <c r="CB198" s="56" t="s">
        <v>126</v>
      </c>
      <c r="CC198" s="43" t="s">
        <v>126</v>
      </c>
      <c r="CD198" s="47" t="s">
        <v>126</v>
      </c>
      <c r="CE198" s="47" t="s">
        <v>126</v>
      </c>
      <c r="CF198" s="43" t="s">
        <v>126</v>
      </c>
      <c r="CG198" s="47" t="s">
        <v>126</v>
      </c>
      <c r="CH198" s="47" t="s">
        <v>126</v>
      </c>
    </row>
    <row r="199" spans="2:86" ht="15.75">
      <c r="B199" s="41" t="s">
        <v>718</v>
      </c>
      <c r="C199" s="42" t="s">
        <v>719</v>
      </c>
      <c r="D199" s="43">
        <v>30675530</v>
      </c>
      <c r="E199" s="43" t="s">
        <v>720</v>
      </c>
      <c r="F199" s="43">
        <v>93307</v>
      </c>
      <c r="G199" s="43">
        <v>6029002400</v>
      </c>
      <c r="H199" s="43" t="s">
        <v>125</v>
      </c>
      <c r="I199" s="44">
        <v>0.19202995453329769</v>
      </c>
      <c r="J199" s="43" t="s">
        <v>116</v>
      </c>
      <c r="K199" s="43" t="s">
        <v>123</v>
      </c>
      <c r="L199" s="43" t="s">
        <v>116</v>
      </c>
      <c r="M199" s="43" t="s">
        <v>721</v>
      </c>
      <c r="N199" s="43" t="s">
        <v>125</v>
      </c>
      <c r="O199" s="43">
        <v>24</v>
      </c>
      <c r="P199" s="43">
        <v>4</v>
      </c>
      <c r="Q199" s="43">
        <v>2</v>
      </c>
      <c r="R199" s="43">
        <v>2</v>
      </c>
      <c r="S199" s="43">
        <v>15</v>
      </c>
      <c r="T199" s="43" t="s">
        <v>130</v>
      </c>
      <c r="U199" s="43" t="s">
        <v>125</v>
      </c>
      <c r="V199" s="45">
        <v>38321</v>
      </c>
      <c r="W199" s="45">
        <v>40052</v>
      </c>
      <c r="X199" s="45">
        <v>40126</v>
      </c>
      <c r="Y199" s="45">
        <v>40457</v>
      </c>
      <c r="Z199" s="46">
        <v>2013</v>
      </c>
      <c r="AA199" s="45">
        <v>41698</v>
      </c>
      <c r="AB199" s="43" t="s">
        <v>114</v>
      </c>
      <c r="AC199" s="183">
        <f t="shared" si="7"/>
        <v>1731</v>
      </c>
      <c r="AD199" s="45" t="s">
        <v>114</v>
      </c>
      <c r="AE199" s="45" t="s">
        <v>114</v>
      </c>
      <c r="AF199" s="47">
        <v>33</v>
      </c>
      <c r="AG199" s="47">
        <v>16</v>
      </c>
      <c r="AH199" s="48">
        <v>1.64</v>
      </c>
      <c r="AI199" s="49">
        <v>4910.4000000000005</v>
      </c>
      <c r="AJ199" s="47" t="s">
        <v>148</v>
      </c>
      <c r="AK199" s="47" t="s">
        <v>125</v>
      </c>
      <c r="AL199" s="47" t="s">
        <v>127</v>
      </c>
      <c r="AM199" s="47" t="s">
        <v>127</v>
      </c>
      <c r="AN199" s="47" t="s">
        <v>127</v>
      </c>
      <c r="AO199" s="50" t="s">
        <v>114</v>
      </c>
      <c r="AP199" s="51">
        <v>2734351</v>
      </c>
      <c r="AQ199" s="52">
        <v>1.1048039130371725</v>
      </c>
      <c r="AR199" s="187">
        <f t="shared" si="8"/>
        <v>3020921.6844171057</v>
      </c>
      <c r="AS199" s="50"/>
      <c r="AT199" s="50"/>
      <c r="AU199" s="53"/>
      <c r="AV199" s="53"/>
      <c r="AW199" s="53"/>
      <c r="AX199" s="53"/>
      <c r="AY199" s="53" t="s">
        <v>126</v>
      </c>
      <c r="AZ199" s="54" t="s">
        <v>126</v>
      </c>
      <c r="BA199" s="47" t="s">
        <v>118</v>
      </c>
      <c r="BB199" s="47" t="s">
        <v>118</v>
      </c>
      <c r="BC199" s="53">
        <v>0</v>
      </c>
      <c r="BD199" s="47"/>
      <c r="BE199" s="47"/>
      <c r="BF199" s="47"/>
      <c r="BG199" s="47" t="s">
        <v>722</v>
      </c>
      <c r="BH199" s="50" t="s">
        <v>118</v>
      </c>
      <c r="BI199" s="55" t="s">
        <v>118</v>
      </c>
      <c r="BJ199" s="50">
        <v>2734351</v>
      </c>
      <c r="BK199" s="47"/>
      <c r="BL199" s="47"/>
      <c r="BM199" s="47"/>
      <c r="BN199" s="43"/>
      <c r="BO199" s="43" t="s">
        <v>115</v>
      </c>
      <c r="BP199" s="50" t="s">
        <v>114</v>
      </c>
      <c r="BQ199" s="43" t="s">
        <v>114</v>
      </c>
      <c r="BR199" s="188" t="str">
        <f t="shared" si="6"/>
        <v>N/A</v>
      </c>
      <c r="BS199" s="50" t="s">
        <v>114</v>
      </c>
      <c r="BT199" s="43"/>
      <c r="BU199" s="43" t="s">
        <v>126</v>
      </c>
      <c r="BV199" s="43" t="s">
        <v>126</v>
      </c>
      <c r="BW199" s="43" t="s">
        <v>126</v>
      </c>
      <c r="BX199" s="43" t="s">
        <v>126</v>
      </c>
      <c r="BY199" s="43" t="s">
        <v>126</v>
      </c>
      <c r="BZ199" s="43" t="s">
        <v>126</v>
      </c>
      <c r="CA199" s="43" t="s">
        <v>126</v>
      </c>
      <c r="CB199" s="56" t="s">
        <v>123</v>
      </c>
      <c r="CC199" s="43" t="s">
        <v>123</v>
      </c>
      <c r="CD199" s="47" t="s">
        <v>114</v>
      </c>
      <c r="CE199" s="47" t="s">
        <v>114</v>
      </c>
      <c r="CF199" s="43" t="s">
        <v>123</v>
      </c>
      <c r="CG199" s="47" t="s">
        <v>114</v>
      </c>
      <c r="CH199" s="47" t="s">
        <v>114</v>
      </c>
    </row>
    <row r="200" spans="2:86" ht="15.75">
      <c r="B200" s="41" t="s">
        <v>718</v>
      </c>
      <c r="C200" s="42" t="s">
        <v>723</v>
      </c>
      <c r="D200" s="43">
        <v>30558119</v>
      </c>
      <c r="E200" s="43" t="s">
        <v>724</v>
      </c>
      <c r="F200" s="43">
        <v>93225</v>
      </c>
      <c r="G200" s="43">
        <v>6029003306</v>
      </c>
      <c r="H200" s="43" t="s">
        <v>115</v>
      </c>
      <c r="I200" s="44">
        <v>2.450479885644272E-2</v>
      </c>
      <c r="J200" s="43" t="s">
        <v>724</v>
      </c>
      <c r="K200" s="43" t="s">
        <v>155</v>
      </c>
      <c r="L200" s="43" t="s">
        <v>116</v>
      </c>
      <c r="M200" s="43" t="s">
        <v>116</v>
      </c>
      <c r="N200" s="43" t="s">
        <v>125</v>
      </c>
      <c r="O200" s="43">
        <v>24</v>
      </c>
      <c r="P200" s="43">
        <v>4</v>
      </c>
      <c r="Q200" s="43">
        <v>2</v>
      </c>
      <c r="R200" s="43">
        <v>2</v>
      </c>
      <c r="S200" s="43">
        <v>15</v>
      </c>
      <c r="T200" s="43" t="s">
        <v>194</v>
      </c>
      <c r="U200" s="43" t="s">
        <v>115</v>
      </c>
      <c r="V200" s="45">
        <v>38202</v>
      </c>
      <c r="W200" s="45">
        <v>39155</v>
      </c>
      <c r="X200" s="45">
        <v>39693</v>
      </c>
      <c r="Y200" s="45">
        <v>39772</v>
      </c>
      <c r="Z200" s="46">
        <v>2010</v>
      </c>
      <c r="AA200" s="45">
        <v>40416</v>
      </c>
      <c r="AB200" s="43" t="s">
        <v>114</v>
      </c>
      <c r="AC200" s="183">
        <f t="shared" si="7"/>
        <v>953</v>
      </c>
      <c r="AD200" s="45" t="s">
        <v>114</v>
      </c>
      <c r="AE200" s="45" t="s">
        <v>114</v>
      </c>
      <c r="AF200" s="47">
        <v>7</v>
      </c>
      <c r="AG200" s="47">
        <v>0</v>
      </c>
      <c r="AH200" s="48">
        <v>0.35</v>
      </c>
      <c r="AI200" s="49">
        <v>1900.8</v>
      </c>
      <c r="AJ200" s="47" t="s">
        <v>531</v>
      </c>
      <c r="AK200" s="47" t="s">
        <v>115</v>
      </c>
      <c r="AL200" s="47" t="s">
        <v>127</v>
      </c>
      <c r="AM200" s="47" t="s">
        <v>127</v>
      </c>
      <c r="AN200" s="47" t="s">
        <v>127</v>
      </c>
      <c r="AO200" s="50" t="s">
        <v>114</v>
      </c>
      <c r="AP200" s="51">
        <v>209282</v>
      </c>
      <c r="AQ200" s="52">
        <v>1.2489797624503041</v>
      </c>
      <c r="AR200" s="187">
        <f t="shared" si="8"/>
        <v>261388.98264512455</v>
      </c>
      <c r="AS200" s="50"/>
      <c r="AT200" s="50"/>
      <c r="AU200" s="53"/>
      <c r="AV200" s="53"/>
      <c r="AW200" s="53"/>
      <c r="AX200" s="53"/>
      <c r="AY200" s="53" t="s">
        <v>126</v>
      </c>
      <c r="AZ200" s="54" t="s">
        <v>126</v>
      </c>
      <c r="BA200" s="47" t="s">
        <v>118</v>
      </c>
      <c r="BB200" s="47" t="s">
        <v>118</v>
      </c>
      <c r="BC200" s="53">
        <v>0</v>
      </c>
      <c r="BD200" s="47"/>
      <c r="BE200" s="47"/>
      <c r="BF200" s="47"/>
      <c r="BG200" s="47" t="s">
        <v>489</v>
      </c>
      <c r="BH200" s="50" t="s">
        <v>118</v>
      </c>
      <c r="BI200" s="55" t="s">
        <v>118</v>
      </c>
      <c r="BJ200" s="50">
        <v>209282</v>
      </c>
      <c r="BK200" s="47"/>
      <c r="BL200" s="47"/>
      <c r="BM200" s="47"/>
      <c r="BN200" s="43"/>
      <c r="BO200" s="43" t="s">
        <v>115</v>
      </c>
      <c r="BP200" s="50" t="s">
        <v>114</v>
      </c>
      <c r="BQ200" s="43" t="s">
        <v>114</v>
      </c>
      <c r="BR200" s="188" t="str">
        <f t="shared" ref="BR200:BR263" si="9">IFERROR(BP200/AP200,"N/A")</f>
        <v>N/A</v>
      </c>
      <c r="BS200" s="50" t="s">
        <v>114</v>
      </c>
      <c r="BT200" s="43"/>
      <c r="BU200" s="43" t="s">
        <v>126</v>
      </c>
      <c r="BV200" s="43" t="s">
        <v>126</v>
      </c>
      <c r="BW200" s="43" t="s">
        <v>126</v>
      </c>
      <c r="BX200" s="43" t="s">
        <v>126</v>
      </c>
      <c r="BY200" s="43" t="s">
        <v>126</v>
      </c>
      <c r="BZ200" s="43" t="s">
        <v>126</v>
      </c>
      <c r="CA200" s="43" t="s">
        <v>126</v>
      </c>
      <c r="CB200" s="56" t="s">
        <v>123</v>
      </c>
      <c r="CC200" s="43" t="s">
        <v>123</v>
      </c>
      <c r="CD200" s="47" t="s">
        <v>114</v>
      </c>
      <c r="CE200" s="47" t="s">
        <v>114</v>
      </c>
      <c r="CF200" s="43" t="s">
        <v>123</v>
      </c>
      <c r="CG200" s="47" t="s">
        <v>114</v>
      </c>
      <c r="CH200" s="47" t="s">
        <v>114</v>
      </c>
    </row>
    <row r="201" spans="2:86" ht="15.75">
      <c r="B201" s="41" t="s">
        <v>718</v>
      </c>
      <c r="C201" s="42" t="s">
        <v>725</v>
      </c>
      <c r="D201" s="43">
        <v>30218464</v>
      </c>
      <c r="E201" s="43" t="s">
        <v>726</v>
      </c>
      <c r="F201" s="43">
        <v>93263</v>
      </c>
      <c r="G201" s="43">
        <v>6029003900</v>
      </c>
      <c r="H201" s="43" t="s">
        <v>126</v>
      </c>
      <c r="I201" s="44">
        <v>4.0888888888888891E-2</v>
      </c>
      <c r="J201" s="43" t="s">
        <v>726</v>
      </c>
      <c r="K201" s="43" t="s">
        <v>123</v>
      </c>
      <c r="L201" s="43" t="s">
        <v>116</v>
      </c>
      <c r="M201" s="43" t="s">
        <v>116</v>
      </c>
      <c r="N201" s="43" t="s">
        <v>125</v>
      </c>
      <c r="O201" s="43">
        <v>24</v>
      </c>
      <c r="P201" s="43">
        <v>4</v>
      </c>
      <c r="Q201" s="43">
        <v>2</v>
      </c>
      <c r="R201" s="43">
        <v>2</v>
      </c>
      <c r="S201" s="43">
        <v>15</v>
      </c>
      <c r="T201" s="43" t="s">
        <v>194</v>
      </c>
      <c r="U201" s="43" t="s">
        <v>126</v>
      </c>
      <c r="V201" s="45">
        <v>36508</v>
      </c>
      <c r="W201" s="45">
        <v>37151</v>
      </c>
      <c r="X201" s="45">
        <v>37230</v>
      </c>
      <c r="Y201" s="45">
        <v>37294</v>
      </c>
      <c r="Z201" s="46">
        <v>2005</v>
      </c>
      <c r="AA201" s="45">
        <v>39165</v>
      </c>
      <c r="AB201" s="43" t="s">
        <v>114</v>
      </c>
      <c r="AC201" s="183">
        <f t="shared" ref="AC201:AC264" si="10">W201-V201</f>
        <v>643</v>
      </c>
      <c r="AD201" s="45" t="s">
        <v>114</v>
      </c>
      <c r="AE201" s="45" t="s">
        <v>114</v>
      </c>
      <c r="AF201" s="47">
        <v>7</v>
      </c>
      <c r="AG201" s="47">
        <v>3</v>
      </c>
      <c r="AH201" s="48">
        <v>0.2</v>
      </c>
      <c r="AI201" s="49">
        <v>1742.4</v>
      </c>
      <c r="AJ201" s="47" t="s">
        <v>531</v>
      </c>
      <c r="AK201" s="47" t="s">
        <v>115</v>
      </c>
      <c r="AL201" s="47" t="s">
        <v>127</v>
      </c>
      <c r="AM201" s="47" t="s">
        <v>127</v>
      </c>
      <c r="AN201" s="47" t="s">
        <v>127</v>
      </c>
      <c r="AO201" s="50" t="s">
        <v>114</v>
      </c>
      <c r="AP201" s="51">
        <v>155202.62</v>
      </c>
      <c r="AQ201" s="52">
        <v>1.7065107062412683</v>
      </c>
      <c r="AR201" s="187">
        <f t="shared" ref="AR201:AR264" si="11">IFERROR(AP201*AQ201,AP201)</f>
        <v>264854.93266669521</v>
      </c>
      <c r="AS201" s="50"/>
      <c r="AT201" s="50"/>
      <c r="AU201" s="53"/>
      <c r="AV201" s="53"/>
      <c r="AW201" s="53"/>
      <c r="AX201" s="53"/>
      <c r="AY201" s="53" t="s">
        <v>126</v>
      </c>
      <c r="AZ201" s="54" t="s">
        <v>126</v>
      </c>
      <c r="BA201" s="47" t="s">
        <v>118</v>
      </c>
      <c r="BB201" s="47" t="s">
        <v>118</v>
      </c>
      <c r="BC201" s="53">
        <v>0</v>
      </c>
      <c r="BD201" s="47"/>
      <c r="BE201" s="47"/>
      <c r="BF201" s="47"/>
      <c r="BG201" s="47" t="s">
        <v>180</v>
      </c>
      <c r="BH201" s="50" t="s">
        <v>118</v>
      </c>
      <c r="BI201" s="55" t="s">
        <v>118</v>
      </c>
      <c r="BJ201" s="50">
        <v>155202.62</v>
      </c>
      <c r="BK201" s="47"/>
      <c r="BL201" s="47"/>
      <c r="BM201" s="47"/>
      <c r="BN201" s="43"/>
      <c r="BO201" s="43" t="s">
        <v>115</v>
      </c>
      <c r="BP201" s="50" t="s">
        <v>114</v>
      </c>
      <c r="BQ201" s="43" t="s">
        <v>114</v>
      </c>
      <c r="BR201" s="188" t="str">
        <f t="shared" si="9"/>
        <v>N/A</v>
      </c>
      <c r="BS201" s="50" t="s">
        <v>114</v>
      </c>
      <c r="BT201" s="43"/>
      <c r="BU201" s="43" t="s">
        <v>126</v>
      </c>
      <c r="BV201" s="43" t="s">
        <v>126</v>
      </c>
      <c r="BW201" s="43" t="s">
        <v>126</v>
      </c>
      <c r="BX201" s="43" t="s">
        <v>126</v>
      </c>
      <c r="BY201" s="43" t="s">
        <v>126</v>
      </c>
      <c r="BZ201" s="43" t="s">
        <v>126</v>
      </c>
      <c r="CA201" s="43" t="s">
        <v>126</v>
      </c>
      <c r="CB201" s="56" t="s">
        <v>123</v>
      </c>
      <c r="CC201" s="43" t="s">
        <v>123</v>
      </c>
      <c r="CD201" s="47" t="s">
        <v>114</v>
      </c>
      <c r="CE201" s="47" t="s">
        <v>114</v>
      </c>
      <c r="CF201" s="43" t="s">
        <v>123</v>
      </c>
      <c r="CG201" s="47" t="s">
        <v>114</v>
      </c>
      <c r="CH201" s="47" t="s">
        <v>114</v>
      </c>
    </row>
    <row r="202" spans="2:86" ht="15.75">
      <c r="B202" s="41" t="s">
        <v>718</v>
      </c>
      <c r="C202" s="42" t="s">
        <v>727</v>
      </c>
      <c r="D202" s="43">
        <v>30366845</v>
      </c>
      <c r="E202" s="43" t="s">
        <v>728</v>
      </c>
      <c r="F202" s="43">
        <v>93308</v>
      </c>
      <c r="G202" s="43">
        <v>6029000504</v>
      </c>
      <c r="H202" s="43" t="s">
        <v>125</v>
      </c>
      <c r="I202" s="44">
        <v>0.18208516886930984</v>
      </c>
      <c r="J202" s="43" t="s">
        <v>728</v>
      </c>
      <c r="K202" s="43" t="s">
        <v>123</v>
      </c>
      <c r="L202" s="43" t="s">
        <v>116</v>
      </c>
      <c r="M202" s="43" t="s">
        <v>116</v>
      </c>
      <c r="N202" s="43" t="s">
        <v>125</v>
      </c>
      <c r="O202" s="43">
        <v>24</v>
      </c>
      <c r="P202" s="43">
        <v>4</v>
      </c>
      <c r="Q202" s="43">
        <v>2</v>
      </c>
      <c r="R202" s="43">
        <v>2</v>
      </c>
      <c r="S202" s="43">
        <v>15</v>
      </c>
      <c r="T202" s="43" t="s">
        <v>130</v>
      </c>
      <c r="U202" s="43" t="s">
        <v>125</v>
      </c>
      <c r="V202" s="45">
        <v>38041</v>
      </c>
      <c r="W202" s="45">
        <v>38468</v>
      </c>
      <c r="X202" s="45">
        <v>38723</v>
      </c>
      <c r="Y202" s="45">
        <v>39125</v>
      </c>
      <c r="Z202" s="46">
        <v>2010</v>
      </c>
      <c r="AA202" s="45">
        <v>40618</v>
      </c>
      <c r="AB202" s="43" t="s">
        <v>114</v>
      </c>
      <c r="AC202" s="183">
        <f t="shared" si="10"/>
        <v>427</v>
      </c>
      <c r="AD202" s="45" t="s">
        <v>114</v>
      </c>
      <c r="AE202" s="45" t="s">
        <v>114</v>
      </c>
      <c r="AF202" s="47">
        <v>35</v>
      </c>
      <c r="AG202" s="47">
        <v>12</v>
      </c>
      <c r="AH202" s="48">
        <v>1.73</v>
      </c>
      <c r="AI202" s="49">
        <v>6388.8</v>
      </c>
      <c r="AJ202" s="47" t="s">
        <v>148</v>
      </c>
      <c r="AK202" s="47" t="s">
        <v>115</v>
      </c>
      <c r="AL202" s="47" t="s">
        <v>127</v>
      </c>
      <c r="AM202" s="47" t="s">
        <v>127</v>
      </c>
      <c r="AN202" s="47" t="s">
        <v>127</v>
      </c>
      <c r="AO202" s="50" t="s">
        <v>114</v>
      </c>
      <c r="AP202" s="51">
        <v>1947899</v>
      </c>
      <c r="AQ202" s="52">
        <v>1.2489797624503041</v>
      </c>
      <c r="AR202" s="187">
        <f t="shared" si="11"/>
        <v>2432886.4302971847</v>
      </c>
      <c r="AS202" s="50"/>
      <c r="AT202" s="50"/>
      <c r="AU202" s="53"/>
      <c r="AV202" s="53"/>
      <c r="AW202" s="53"/>
      <c r="AX202" s="53"/>
      <c r="AY202" s="53">
        <v>8613</v>
      </c>
      <c r="AZ202" s="54" t="s">
        <v>126</v>
      </c>
      <c r="BA202" s="47" t="s">
        <v>118</v>
      </c>
      <c r="BB202" s="47" t="s">
        <v>118</v>
      </c>
      <c r="BC202" s="53">
        <v>0</v>
      </c>
      <c r="BD202" s="47"/>
      <c r="BE202" s="47"/>
      <c r="BF202" s="47"/>
      <c r="BG202" s="47" t="s">
        <v>362</v>
      </c>
      <c r="BH202" s="50" t="s">
        <v>118</v>
      </c>
      <c r="BI202" s="55" t="s">
        <v>118</v>
      </c>
      <c r="BJ202" s="50">
        <v>1947899</v>
      </c>
      <c r="BK202" s="47"/>
      <c r="BL202" s="47"/>
      <c r="BM202" s="47"/>
      <c r="BN202" s="43"/>
      <c r="BO202" s="43" t="s">
        <v>115</v>
      </c>
      <c r="BP202" s="50" t="s">
        <v>114</v>
      </c>
      <c r="BQ202" s="43" t="s">
        <v>114</v>
      </c>
      <c r="BR202" s="188" t="str">
        <f t="shared" si="9"/>
        <v>N/A</v>
      </c>
      <c r="BS202" s="50" t="s">
        <v>114</v>
      </c>
      <c r="BT202" s="43"/>
      <c r="BU202" s="43" t="s">
        <v>126</v>
      </c>
      <c r="BV202" s="43" t="s">
        <v>126</v>
      </c>
      <c r="BW202" s="43" t="s">
        <v>126</v>
      </c>
      <c r="BX202" s="43" t="s">
        <v>126</v>
      </c>
      <c r="BY202" s="43" t="s">
        <v>126</v>
      </c>
      <c r="BZ202" s="43" t="s">
        <v>126</v>
      </c>
      <c r="CA202" s="43" t="s">
        <v>126</v>
      </c>
      <c r="CB202" s="56" t="s">
        <v>123</v>
      </c>
      <c r="CC202" s="43" t="s">
        <v>123</v>
      </c>
      <c r="CD202" s="47" t="s">
        <v>114</v>
      </c>
      <c r="CE202" s="47" t="s">
        <v>114</v>
      </c>
      <c r="CF202" s="43" t="s">
        <v>123</v>
      </c>
      <c r="CG202" s="47" t="s">
        <v>114</v>
      </c>
      <c r="CH202" s="47" t="s">
        <v>114</v>
      </c>
    </row>
    <row r="203" spans="2:86" ht="15.75">
      <c r="B203" s="41" t="s">
        <v>718</v>
      </c>
      <c r="C203" s="42" t="s">
        <v>729</v>
      </c>
      <c r="D203" s="43">
        <v>30382278</v>
      </c>
      <c r="E203" s="43" t="s">
        <v>730</v>
      </c>
      <c r="F203" s="43">
        <v>93308</v>
      </c>
      <c r="G203" s="43">
        <v>6029000101</v>
      </c>
      <c r="H203" s="43" t="s">
        <v>125</v>
      </c>
      <c r="I203" s="44">
        <v>0.1736111111111111</v>
      </c>
      <c r="J203" s="43" t="s">
        <v>730</v>
      </c>
      <c r="K203" s="43" t="s">
        <v>123</v>
      </c>
      <c r="L203" s="43" t="s">
        <v>116</v>
      </c>
      <c r="M203" s="43" t="s">
        <v>116</v>
      </c>
      <c r="N203" s="43" t="s">
        <v>125</v>
      </c>
      <c r="O203" s="43">
        <v>24</v>
      </c>
      <c r="P203" s="43">
        <v>4</v>
      </c>
      <c r="Q203" s="43">
        <v>2</v>
      </c>
      <c r="R203" s="43">
        <v>2</v>
      </c>
      <c r="S203" s="43">
        <v>15</v>
      </c>
      <c r="T203" s="43" t="s">
        <v>159</v>
      </c>
      <c r="U203" s="43" t="s">
        <v>125</v>
      </c>
      <c r="V203" s="45" t="s">
        <v>116</v>
      </c>
      <c r="W203" s="45" t="s">
        <v>116</v>
      </c>
      <c r="X203" s="45" t="s">
        <v>116</v>
      </c>
      <c r="Y203" s="45">
        <v>38336</v>
      </c>
      <c r="Z203" s="46">
        <v>2006</v>
      </c>
      <c r="AA203" s="45">
        <v>39165</v>
      </c>
      <c r="AB203" s="43" t="s">
        <v>114</v>
      </c>
      <c r="AC203" s="183" t="e">
        <f t="shared" si="10"/>
        <v>#VALUE!</v>
      </c>
      <c r="AD203" s="45" t="s">
        <v>114</v>
      </c>
      <c r="AE203" s="45" t="s">
        <v>114</v>
      </c>
      <c r="AF203" s="47" t="s">
        <v>127</v>
      </c>
      <c r="AG203" s="47" t="s">
        <v>127</v>
      </c>
      <c r="AH203" s="48">
        <v>0.32</v>
      </c>
      <c r="AI203" s="49">
        <v>2006.4</v>
      </c>
      <c r="AJ203" s="47" t="s">
        <v>731</v>
      </c>
      <c r="AK203" s="47" t="s">
        <v>115</v>
      </c>
      <c r="AL203" s="47" t="s">
        <v>127</v>
      </c>
      <c r="AM203" s="47" t="s">
        <v>127</v>
      </c>
      <c r="AN203" s="47" t="s">
        <v>127</v>
      </c>
      <c r="AO203" s="50" t="s">
        <v>114</v>
      </c>
      <c r="AP203" s="51">
        <v>208971.61</v>
      </c>
      <c r="AQ203" s="52">
        <v>1.5909660622366064</v>
      </c>
      <c r="AR203" s="187">
        <f t="shared" si="11"/>
        <v>332466.73948094383</v>
      </c>
      <c r="AS203" s="50"/>
      <c r="AT203" s="50"/>
      <c r="AU203" s="53"/>
      <c r="AV203" s="53"/>
      <c r="AW203" s="53"/>
      <c r="AX203" s="53"/>
      <c r="AY203" s="53" t="s">
        <v>126</v>
      </c>
      <c r="AZ203" s="54" t="s">
        <v>127</v>
      </c>
      <c r="BA203" s="47" t="s">
        <v>118</v>
      </c>
      <c r="BB203" s="47" t="s">
        <v>118</v>
      </c>
      <c r="BC203" s="53">
        <v>0</v>
      </c>
      <c r="BD203" s="47"/>
      <c r="BE203" s="47"/>
      <c r="BF203" s="47"/>
      <c r="BG203" s="47" t="s">
        <v>180</v>
      </c>
      <c r="BH203" s="50" t="s">
        <v>118</v>
      </c>
      <c r="BI203" s="55" t="s">
        <v>118</v>
      </c>
      <c r="BJ203" s="50">
        <v>208971.61</v>
      </c>
      <c r="BK203" s="47"/>
      <c r="BL203" s="47"/>
      <c r="BM203" s="47"/>
      <c r="BN203" s="43"/>
      <c r="BO203" s="43" t="s">
        <v>115</v>
      </c>
      <c r="BP203" s="50" t="s">
        <v>114</v>
      </c>
      <c r="BQ203" s="43" t="s">
        <v>114</v>
      </c>
      <c r="BR203" s="188" t="str">
        <f t="shared" si="9"/>
        <v>N/A</v>
      </c>
      <c r="BS203" s="50" t="s">
        <v>114</v>
      </c>
      <c r="BT203" s="43"/>
      <c r="BU203" s="43" t="s">
        <v>126</v>
      </c>
      <c r="BV203" s="43" t="s">
        <v>126</v>
      </c>
      <c r="BW203" s="43" t="s">
        <v>126</v>
      </c>
      <c r="BX203" s="43" t="s">
        <v>126</v>
      </c>
      <c r="BY203" s="43" t="s">
        <v>126</v>
      </c>
      <c r="BZ203" s="43" t="s">
        <v>126</v>
      </c>
      <c r="CA203" s="43" t="s">
        <v>126</v>
      </c>
      <c r="CB203" s="56" t="s">
        <v>123</v>
      </c>
      <c r="CC203" s="43" t="s">
        <v>123</v>
      </c>
      <c r="CD203" s="47" t="s">
        <v>114</v>
      </c>
      <c r="CE203" s="47" t="s">
        <v>114</v>
      </c>
      <c r="CF203" s="43" t="s">
        <v>123</v>
      </c>
      <c r="CG203" s="47" t="s">
        <v>114</v>
      </c>
      <c r="CH203" s="47" t="s">
        <v>114</v>
      </c>
    </row>
    <row r="204" spans="2:86" ht="31.5">
      <c r="B204" s="41" t="s">
        <v>718</v>
      </c>
      <c r="C204" s="42" t="s">
        <v>732</v>
      </c>
      <c r="D204" s="43">
        <v>35040079</v>
      </c>
      <c r="E204" s="43" t="s">
        <v>733</v>
      </c>
      <c r="F204" s="43">
        <v>93276</v>
      </c>
      <c r="G204" s="43">
        <v>6029003700</v>
      </c>
      <c r="H204" s="43" t="s">
        <v>125</v>
      </c>
      <c r="I204" s="44">
        <v>0.12218568176068809</v>
      </c>
      <c r="J204" s="43" t="s">
        <v>734</v>
      </c>
      <c r="K204" s="43" t="s">
        <v>123</v>
      </c>
      <c r="L204" s="43" t="s">
        <v>136</v>
      </c>
      <c r="M204" s="43" t="s">
        <v>735</v>
      </c>
      <c r="N204" s="43" t="s">
        <v>115</v>
      </c>
      <c r="O204" s="43">
        <v>24</v>
      </c>
      <c r="P204" s="43">
        <v>4</v>
      </c>
      <c r="Q204" s="43">
        <v>2</v>
      </c>
      <c r="R204" s="43">
        <v>2</v>
      </c>
      <c r="S204" s="43">
        <v>15</v>
      </c>
      <c r="T204" s="43" t="s">
        <v>194</v>
      </c>
      <c r="U204" s="43" t="s">
        <v>125</v>
      </c>
      <c r="V204" s="45">
        <v>43179</v>
      </c>
      <c r="W204" s="45" t="s">
        <v>116</v>
      </c>
      <c r="X204" s="45" t="s">
        <v>116</v>
      </c>
      <c r="Y204" s="45" t="s">
        <v>116</v>
      </c>
      <c r="Z204" s="46" t="s">
        <v>114</v>
      </c>
      <c r="AA204" s="45" t="s">
        <v>114</v>
      </c>
      <c r="AB204" s="43" t="s">
        <v>114</v>
      </c>
      <c r="AC204" s="183" t="e">
        <f t="shared" si="10"/>
        <v>#VALUE!</v>
      </c>
      <c r="AD204" s="45" t="s">
        <v>114</v>
      </c>
      <c r="AE204" s="45" t="s">
        <v>116</v>
      </c>
      <c r="AF204" s="47" t="s">
        <v>114</v>
      </c>
      <c r="AG204" s="47" t="s">
        <v>114</v>
      </c>
      <c r="AH204" s="48" t="s">
        <v>117</v>
      </c>
      <c r="AI204" s="49" t="s">
        <v>117</v>
      </c>
      <c r="AJ204" s="47" t="s">
        <v>148</v>
      </c>
      <c r="AK204" s="47" t="s">
        <v>114</v>
      </c>
      <c r="AL204" s="47" t="s">
        <v>114</v>
      </c>
      <c r="AM204" s="47" t="s">
        <v>114</v>
      </c>
      <c r="AN204" s="47" t="s">
        <v>114</v>
      </c>
      <c r="AO204" s="50" t="s">
        <v>114</v>
      </c>
      <c r="AP204" s="51" t="s">
        <v>114</v>
      </c>
      <c r="AQ204" s="52" t="s">
        <v>116</v>
      </c>
      <c r="AR204" s="187" t="str">
        <f t="shared" si="11"/>
        <v>N/A</v>
      </c>
      <c r="AS204" s="50"/>
      <c r="AT204" s="50"/>
      <c r="AU204" s="53"/>
      <c r="AV204" s="53"/>
      <c r="AW204" s="53"/>
      <c r="AX204" s="53"/>
      <c r="AY204" s="53" t="s">
        <v>114</v>
      </c>
      <c r="AZ204" s="54" t="s">
        <v>114</v>
      </c>
      <c r="BA204" s="47"/>
      <c r="BB204" s="47"/>
      <c r="BC204" s="53"/>
      <c r="BD204" s="47"/>
      <c r="BE204" s="47"/>
      <c r="BF204" s="47"/>
      <c r="BG204" s="47" t="s">
        <v>119</v>
      </c>
      <c r="BH204" s="50"/>
      <c r="BI204" s="55"/>
      <c r="BJ204" s="50" t="s">
        <v>114</v>
      </c>
      <c r="BK204" s="47"/>
      <c r="BL204" s="47"/>
      <c r="BM204" s="47"/>
      <c r="BN204" s="43"/>
      <c r="BO204" s="43" t="s">
        <v>115</v>
      </c>
      <c r="BP204" s="50" t="s">
        <v>114</v>
      </c>
      <c r="BQ204" s="43" t="s">
        <v>114</v>
      </c>
      <c r="BR204" s="188" t="str">
        <f t="shared" si="9"/>
        <v>N/A</v>
      </c>
      <c r="BS204" s="50" t="s">
        <v>114</v>
      </c>
      <c r="BT204" s="43"/>
      <c r="BU204" s="43" t="s">
        <v>115</v>
      </c>
      <c r="BV204" s="43" t="s">
        <v>115</v>
      </c>
      <c r="BW204" s="43" t="s">
        <v>115</v>
      </c>
      <c r="BX204" s="43" t="s">
        <v>115</v>
      </c>
      <c r="BY204" s="43" t="s">
        <v>125</v>
      </c>
      <c r="BZ204" s="43" t="s">
        <v>115</v>
      </c>
      <c r="CA204" s="43" t="s">
        <v>115</v>
      </c>
      <c r="CB204" s="56" t="s">
        <v>166</v>
      </c>
      <c r="CC204" s="43" t="s">
        <v>123</v>
      </c>
      <c r="CD204" s="47" t="s">
        <v>114</v>
      </c>
      <c r="CE204" s="47" t="s">
        <v>114</v>
      </c>
      <c r="CF204" s="43" t="s">
        <v>115</v>
      </c>
      <c r="CG204" s="47" t="s">
        <v>114</v>
      </c>
      <c r="CH204" s="47" t="s">
        <v>114</v>
      </c>
    </row>
    <row r="205" spans="2:86" ht="63">
      <c r="B205" s="41" t="s">
        <v>736</v>
      </c>
      <c r="C205" s="42" t="s">
        <v>737</v>
      </c>
      <c r="D205" s="43">
        <v>74003981</v>
      </c>
      <c r="E205" s="43" t="s">
        <v>738</v>
      </c>
      <c r="F205" s="43">
        <v>93250</v>
      </c>
      <c r="G205" s="43" t="s">
        <v>126</v>
      </c>
      <c r="H205" s="43" t="s">
        <v>126</v>
      </c>
      <c r="I205" s="44" t="s">
        <v>126</v>
      </c>
      <c r="J205" s="43" t="s">
        <v>739</v>
      </c>
      <c r="K205" s="43" t="s">
        <v>126</v>
      </c>
      <c r="L205" s="43" t="s">
        <v>136</v>
      </c>
      <c r="M205" s="43" t="s">
        <v>740</v>
      </c>
      <c r="N205" s="43" t="s">
        <v>115</v>
      </c>
      <c r="O205" s="43">
        <v>24</v>
      </c>
      <c r="P205" s="43">
        <v>4</v>
      </c>
      <c r="Q205" s="43">
        <v>2</v>
      </c>
      <c r="R205" s="43">
        <v>2</v>
      </c>
      <c r="S205" s="43">
        <v>15</v>
      </c>
      <c r="T205" s="43" t="s">
        <v>159</v>
      </c>
      <c r="U205" s="43" t="s">
        <v>126</v>
      </c>
      <c r="V205" s="45">
        <v>42299</v>
      </c>
      <c r="W205" s="45">
        <v>42674</v>
      </c>
      <c r="X205" s="45" t="s">
        <v>116</v>
      </c>
      <c r="Y205" s="45" t="s">
        <v>116</v>
      </c>
      <c r="Z205" s="46" t="s">
        <v>116</v>
      </c>
      <c r="AA205" s="45" t="s">
        <v>114</v>
      </c>
      <c r="AB205" s="43" t="s">
        <v>114</v>
      </c>
      <c r="AC205" s="183">
        <f t="shared" si="10"/>
        <v>375</v>
      </c>
      <c r="AD205" s="45">
        <v>43586</v>
      </c>
      <c r="AE205" s="45" t="s">
        <v>114</v>
      </c>
      <c r="AF205" s="47">
        <v>18</v>
      </c>
      <c r="AG205" s="47">
        <v>1</v>
      </c>
      <c r="AH205" s="48" t="s">
        <v>138</v>
      </c>
      <c r="AI205" s="49" t="s">
        <v>138</v>
      </c>
      <c r="AJ205" s="47" t="s">
        <v>148</v>
      </c>
      <c r="AK205" s="47" t="s">
        <v>125</v>
      </c>
      <c r="AL205" s="47" t="s">
        <v>116</v>
      </c>
      <c r="AM205" s="47" t="s">
        <v>116</v>
      </c>
      <c r="AN205" s="47" t="s">
        <v>116</v>
      </c>
      <c r="AO205" s="50">
        <v>2799707.77</v>
      </c>
      <c r="AP205" s="51" t="s">
        <v>114</v>
      </c>
      <c r="AQ205" s="52" t="s">
        <v>116</v>
      </c>
      <c r="AR205" s="187" t="str">
        <f t="shared" si="11"/>
        <v>N/A</v>
      </c>
      <c r="AS205" s="50"/>
      <c r="AT205" s="50"/>
      <c r="AU205" s="53"/>
      <c r="AV205" s="53"/>
      <c r="AW205" s="53"/>
      <c r="AX205" s="53"/>
      <c r="AY205" s="53" t="s">
        <v>123</v>
      </c>
      <c r="AZ205" s="54" t="s">
        <v>114</v>
      </c>
      <c r="BA205" s="47" t="s">
        <v>118</v>
      </c>
      <c r="BB205" s="47" t="s">
        <v>118</v>
      </c>
      <c r="BC205" s="53">
        <v>0</v>
      </c>
      <c r="BD205" s="47"/>
      <c r="BE205" s="47"/>
      <c r="BF205" s="47"/>
      <c r="BG205" s="47" t="s">
        <v>139</v>
      </c>
      <c r="BH205" s="50" t="s">
        <v>118</v>
      </c>
      <c r="BI205" s="55" t="s">
        <v>118</v>
      </c>
      <c r="BJ205" s="50" t="s">
        <v>114</v>
      </c>
      <c r="BK205" s="47"/>
      <c r="BL205" s="47"/>
      <c r="BM205" s="47"/>
      <c r="BN205" s="43"/>
      <c r="BO205" s="43" t="s">
        <v>125</v>
      </c>
      <c r="BP205" s="50">
        <v>3912000</v>
      </c>
      <c r="BQ205" s="43" t="s">
        <v>677</v>
      </c>
      <c r="BR205" s="188" t="str">
        <f t="shared" si="9"/>
        <v>N/A</v>
      </c>
      <c r="BS205" s="72">
        <v>0</v>
      </c>
      <c r="BT205" s="56" t="s">
        <v>174</v>
      </c>
      <c r="BU205" s="43" t="s">
        <v>115</v>
      </c>
      <c r="BV205" s="43" t="s">
        <v>125</v>
      </c>
      <c r="BW205" s="43" t="s">
        <v>125</v>
      </c>
      <c r="BX205" s="43" t="s">
        <v>125</v>
      </c>
      <c r="BY205" s="43" t="s">
        <v>115</v>
      </c>
      <c r="BZ205" s="43" t="s">
        <v>115</v>
      </c>
      <c r="CA205" s="43" t="s">
        <v>115</v>
      </c>
      <c r="CB205" s="56" t="s">
        <v>741</v>
      </c>
      <c r="CC205" s="43" t="s">
        <v>123</v>
      </c>
      <c r="CD205" s="47" t="s">
        <v>114</v>
      </c>
      <c r="CE205" s="47" t="s">
        <v>114</v>
      </c>
      <c r="CF205" s="43" t="s">
        <v>123</v>
      </c>
      <c r="CG205" s="47" t="s">
        <v>114</v>
      </c>
      <c r="CH205" s="47" t="s">
        <v>114</v>
      </c>
    </row>
    <row r="206" spans="2:86" ht="31.5">
      <c r="B206" s="41" t="s">
        <v>742</v>
      </c>
      <c r="C206" s="42" t="s">
        <v>743</v>
      </c>
      <c r="D206" s="43">
        <v>30253349</v>
      </c>
      <c r="E206" s="43" t="s">
        <v>114</v>
      </c>
      <c r="F206" s="43" t="s">
        <v>114</v>
      </c>
      <c r="G206" s="43" t="s">
        <v>114</v>
      </c>
      <c r="H206" s="43" t="s">
        <v>114</v>
      </c>
      <c r="I206" s="44" t="s">
        <v>114</v>
      </c>
      <c r="J206" s="43" t="s">
        <v>114</v>
      </c>
      <c r="K206" s="43" t="s">
        <v>114</v>
      </c>
      <c r="L206" s="43" t="s">
        <v>114</v>
      </c>
      <c r="M206" s="43" t="s">
        <v>114</v>
      </c>
      <c r="N206" s="43" t="s">
        <v>115</v>
      </c>
      <c r="O206" s="43">
        <v>24</v>
      </c>
      <c r="P206" s="43">
        <v>4</v>
      </c>
      <c r="Q206" s="43">
        <v>2</v>
      </c>
      <c r="R206" s="43">
        <v>2</v>
      </c>
      <c r="S206" s="43">
        <v>15</v>
      </c>
      <c r="T206" s="43" t="s">
        <v>114</v>
      </c>
      <c r="U206" s="43" t="s">
        <v>114</v>
      </c>
      <c r="V206" s="45" t="s">
        <v>116</v>
      </c>
      <c r="W206" s="45" t="s">
        <v>116</v>
      </c>
      <c r="X206" s="45" t="s">
        <v>116</v>
      </c>
      <c r="Y206" s="45" t="s">
        <v>116</v>
      </c>
      <c r="Z206" s="46" t="s">
        <v>114</v>
      </c>
      <c r="AA206" s="45">
        <v>39165</v>
      </c>
      <c r="AB206" s="43" t="s">
        <v>114</v>
      </c>
      <c r="AC206" s="183" t="e">
        <f t="shared" si="10"/>
        <v>#VALUE!</v>
      </c>
      <c r="AD206" s="45" t="s">
        <v>114</v>
      </c>
      <c r="AE206" s="45">
        <v>38560</v>
      </c>
      <c r="AF206" s="47" t="s">
        <v>114</v>
      </c>
      <c r="AG206" s="47" t="s">
        <v>114</v>
      </c>
      <c r="AH206" s="48" t="s">
        <v>117</v>
      </c>
      <c r="AI206" s="49" t="s">
        <v>117</v>
      </c>
      <c r="AJ206" s="47" t="s">
        <v>114</v>
      </c>
      <c r="AK206" s="47" t="s">
        <v>114</v>
      </c>
      <c r="AL206" s="47" t="s">
        <v>114</v>
      </c>
      <c r="AM206" s="47" t="s">
        <v>114</v>
      </c>
      <c r="AN206" s="47" t="s">
        <v>114</v>
      </c>
      <c r="AO206" s="50" t="s">
        <v>114</v>
      </c>
      <c r="AP206" s="51">
        <v>10088</v>
      </c>
      <c r="AQ206" s="52">
        <v>1.4305772275044633</v>
      </c>
      <c r="AR206" s="187">
        <f t="shared" si="11"/>
        <v>14431.663071065026</v>
      </c>
      <c r="AS206" s="50"/>
      <c r="AT206" s="50"/>
      <c r="AU206" s="53"/>
      <c r="AV206" s="53"/>
      <c r="AW206" s="53"/>
      <c r="AX206" s="53"/>
      <c r="AY206" s="53" t="s">
        <v>114</v>
      </c>
      <c r="AZ206" s="54" t="s">
        <v>114</v>
      </c>
      <c r="BA206" s="47" t="s">
        <v>118</v>
      </c>
      <c r="BB206" s="47" t="s">
        <v>118</v>
      </c>
      <c r="BC206" s="53">
        <v>0</v>
      </c>
      <c r="BD206" s="47"/>
      <c r="BE206" s="47"/>
      <c r="BF206" s="47"/>
      <c r="BG206" s="47" t="s">
        <v>119</v>
      </c>
      <c r="BH206" s="50" t="s">
        <v>118</v>
      </c>
      <c r="BI206" s="55" t="s">
        <v>118</v>
      </c>
      <c r="BJ206" s="50">
        <v>10088</v>
      </c>
      <c r="BK206" s="47"/>
      <c r="BL206" s="47"/>
      <c r="BM206" s="47"/>
      <c r="BN206" s="43"/>
      <c r="BO206" s="43" t="s">
        <v>115</v>
      </c>
      <c r="BP206" s="50" t="s">
        <v>114</v>
      </c>
      <c r="BQ206" s="43" t="s">
        <v>114</v>
      </c>
      <c r="BR206" s="188" t="str">
        <f t="shared" si="9"/>
        <v>N/A</v>
      </c>
      <c r="BS206" s="50" t="s">
        <v>114</v>
      </c>
      <c r="BT206" s="43"/>
      <c r="BU206" s="43" t="s">
        <v>114</v>
      </c>
      <c r="BV206" s="43" t="s">
        <v>114</v>
      </c>
      <c r="BW206" s="43" t="s">
        <v>114</v>
      </c>
      <c r="BX206" s="43" t="s">
        <v>114</v>
      </c>
      <c r="BY206" s="43" t="s">
        <v>114</v>
      </c>
      <c r="BZ206" s="43" t="s">
        <v>114</v>
      </c>
      <c r="CA206" s="43" t="s">
        <v>114</v>
      </c>
      <c r="CB206" s="56" t="s">
        <v>114</v>
      </c>
      <c r="CC206" s="43" t="s">
        <v>114</v>
      </c>
      <c r="CD206" s="47" t="s">
        <v>114</v>
      </c>
      <c r="CE206" s="47" t="s">
        <v>114</v>
      </c>
      <c r="CF206" s="43" t="s">
        <v>114</v>
      </c>
      <c r="CG206" s="47" t="s">
        <v>114</v>
      </c>
      <c r="CH206" s="47" t="s">
        <v>114</v>
      </c>
    </row>
    <row r="207" spans="2:86" ht="31.5">
      <c r="B207" s="41" t="s">
        <v>744</v>
      </c>
      <c r="C207" s="42" t="s">
        <v>745</v>
      </c>
      <c r="D207" s="43">
        <v>30329651</v>
      </c>
      <c r="E207" s="43" t="s">
        <v>114</v>
      </c>
      <c r="F207" s="43" t="s">
        <v>114</v>
      </c>
      <c r="G207" s="43" t="s">
        <v>114</v>
      </c>
      <c r="H207" s="43" t="s">
        <v>114</v>
      </c>
      <c r="I207" s="44" t="s">
        <v>114</v>
      </c>
      <c r="J207" s="43" t="s">
        <v>114</v>
      </c>
      <c r="K207" s="43" t="s">
        <v>114</v>
      </c>
      <c r="L207" s="43" t="s">
        <v>114</v>
      </c>
      <c r="M207" s="43" t="s">
        <v>114</v>
      </c>
      <c r="N207" s="43" t="s">
        <v>115</v>
      </c>
      <c r="O207" s="43">
        <v>24</v>
      </c>
      <c r="P207" s="43">
        <v>4</v>
      </c>
      <c r="Q207" s="43">
        <v>2</v>
      </c>
      <c r="R207" s="43">
        <v>2</v>
      </c>
      <c r="S207" s="43">
        <v>15</v>
      </c>
      <c r="T207" s="43" t="s">
        <v>114</v>
      </c>
      <c r="U207" s="43" t="s">
        <v>114</v>
      </c>
      <c r="V207" s="45" t="s">
        <v>116</v>
      </c>
      <c r="W207" s="45" t="s">
        <v>116</v>
      </c>
      <c r="X207" s="45" t="s">
        <v>116</v>
      </c>
      <c r="Y207" s="45" t="s">
        <v>116</v>
      </c>
      <c r="Z207" s="46" t="s">
        <v>114</v>
      </c>
      <c r="AA207" s="45">
        <v>39165</v>
      </c>
      <c r="AB207" s="43" t="s">
        <v>114</v>
      </c>
      <c r="AC207" s="183" t="e">
        <f t="shared" si="10"/>
        <v>#VALUE!</v>
      </c>
      <c r="AD207" s="45" t="s">
        <v>114</v>
      </c>
      <c r="AE207" s="45">
        <v>38597</v>
      </c>
      <c r="AF207" s="47" t="s">
        <v>114</v>
      </c>
      <c r="AG207" s="47" t="s">
        <v>114</v>
      </c>
      <c r="AH207" s="48" t="s">
        <v>117</v>
      </c>
      <c r="AI207" s="49" t="s">
        <v>117</v>
      </c>
      <c r="AJ207" s="47" t="s">
        <v>114</v>
      </c>
      <c r="AK207" s="47" t="s">
        <v>114</v>
      </c>
      <c r="AL207" s="47" t="s">
        <v>114</v>
      </c>
      <c r="AM207" s="47" t="s">
        <v>114</v>
      </c>
      <c r="AN207" s="47" t="s">
        <v>114</v>
      </c>
      <c r="AO207" s="50" t="s">
        <v>114</v>
      </c>
      <c r="AP207" s="51">
        <v>393</v>
      </c>
      <c r="AQ207" s="52">
        <v>1.4305772275044633</v>
      </c>
      <c r="AR207" s="187">
        <f t="shared" si="11"/>
        <v>562.21685040925411</v>
      </c>
      <c r="AS207" s="50"/>
      <c r="AT207" s="50"/>
      <c r="AU207" s="53"/>
      <c r="AV207" s="53"/>
      <c r="AW207" s="53"/>
      <c r="AX207" s="53"/>
      <c r="AY207" s="53" t="s">
        <v>114</v>
      </c>
      <c r="AZ207" s="54" t="s">
        <v>114</v>
      </c>
      <c r="BA207" s="47" t="s">
        <v>118</v>
      </c>
      <c r="BB207" s="47" t="s">
        <v>118</v>
      </c>
      <c r="BC207" s="53">
        <v>0</v>
      </c>
      <c r="BD207" s="47"/>
      <c r="BE207" s="47"/>
      <c r="BF207" s="47"/>
      <c r="BG207" s="47" t="s">
        <v>119</v>
      </c>
      <c r="BH207" s="50" t="s">
        <v>118</v>
      </c>
      <c r="BI207" s="55" t="s">
        <v>118</v>
      </c>
      <c r="BJ207" s="50">
        <v>393</v>
      </c>
      <c r="BK207" s="47"/>
      <c r="BL207" s="47"/>
      <c r="BM207" s="47"/>
      <c r="BN207" s="43"/>
      <c r="BO207" s="43" t="s">
        <v>115</v>
      </c>
      <c r="BP207" s="50" t="s">
        <v>114</v>
      </c>
      <c r="BQ207" s="43" t="s">
        <v>114</v>
      </c>
      <c r="BR207" s="188" t="str">
        <f t="shared" si="9"/>
        <v>N/A</v>
      </c>
      <c r="BS207" s="50" t="s">
        <v>114</v>
      </c>
      <c r="BT207" s="43"/>
      <c r="BU207" s="43" t="s">
        <v>114</v>
      </c>
      <c r="BV207" s="43" t="s">
        <v>114</v>
      </c>
      <c r="BW207" s="43" t="s">
        <v>114</v>
      </c>
      <c r="BX207" s="43" t="s">
        <v>114</v>
      </c>
      <c r="BY207" s="43" t="s">
        <v>114</v>
      </c>
      <c r="BZ207" s="43" t="s">
        <v>114</v>
      </c>
      <c r="CA207" s="43" t="s">
        <v>114</v>
      </c>
      <c r="CB207" s="56" t="s">
        <v>114</v>
      </c>
      <c r="CC207" s="43" t="s">
        <v>114</v>
      </c>
      <c r="CD207" s="47" t="s">
        <v>114</v>
      </c>
      <c r="CE207" s="47" t="s">
        <v>114</v>
      </c>
      <c r="CF207" s="43" t="s">
        <v>114</v>
      </c>
      <c r="CG207" s="47" t="s">
        <v>114</v>
      </c>
      <c r="CH207" s="47" t="s">
        <v>114</v>
      </c>
    </row>
    <row r="208" spans="2:86" ht="15.75">
      <c r="B208" s="58" t="s">
        <v>746</v>
      </c>
      <c r="C208" s="59"/>
      <c r="D208" s="43"/>
      <c r="E208" s="43"/>
      <c r="F208" s="43"/>
      <c r="G208" s="43"/>
      <c r="H208" s="43"/>
      <c r="I208" s="44"/>
      <c r="J208" s="43"/>
      <c r="K208" s="43"/>
      <c r="L208" s="43"/>
      <c r="M208" s="43"/>
      <c r="N208" s="43"/>
      <c r="O208" s="43"/>
      <c r="P208" s="43"/>
      <c r="Q208" s="43"/>
      <c r="R208" s="43"/>
      <c r="S208" s="43"/>
      <c r="T208" s="43"/>
      <c r="U208" s="43"/>
      <c r="V208" s="45"/>
      <c r="W208" s="45"/>
      <c r="X208" s="45"/>
      <c r="Y208" s="45"/>
      <c r="Z208" s="46"/>
      <c r="AA208" s="45"/>
      <c r="AB208" s="43"/>
      <c r="AC208" s="183"/>
      <c r="AD208" s="45"/>
      <c r="AE208" s="45"/>
      <c r="AF208" s="47"/>
      <c r="AG208" s="47"/>
      <c r="AH208" s="48"/>
      <c r="AI208" s="49"/>
      <c r="AJ208" s="47"/>
      <c r="AK208" s="47"/>
      <c r="AL208" s="47"/>
      <c r="AM208" s="47"/>
      <c r="AN208" s="47"/>
      <c r="AO208" s="50"/>
      <c r="AP208" s="51"/>
      <c r="AQ208" s="52"/>
      <c r="AR208" s="187">
        <f t="shared" si="11"/>
        <v>0</v>
      </c>
      <c r="AS208" s="50"/>
      <c r="AT208" s="50"/>
      <c r="AU208" s="53"/>
      <c r="AV208" s="53"/>
      <c r="AW208" s="53"/>
      <c r="AX208" s="53"/>
      <c r="AY208" s="53"/>
      <c r="AZ208" s="54"/>
      <c r="BA208" s="47"/>
      <c r="BB208" s="47"/>
      <c r="BC208" s="47"/>
      <c r="BD208" s="47"/>
      <c r="BE208" s="47"/>
      <c r="BF208" s="47"/>
      <c r="BG208" s="47" t="s">
        <v>118</v>
      </c>
      <c r="BH208" s="50"/>
      <c r="BI208" s="55"/>
      <c r="BJ208" s="50"/>
      <c r="BK208" s="47"/>
      <c r="BL208" s="47"/>
      <c r="BM208" s="47"/>
      <c r="BN208" s="43"/>
      <c r="BO208" s="43"/>
      <c r="BP208" s="50"/>
      <c r="BQ208" s="43"/>
      <c r="BR208" s="188"/>
      <c r="BS208" s="50"/>
      <c r="BT208" s="43"/>
      <c r="BU208" s="43"/>
      <c r="BV208" s="43"/>
      <c r="BW208" s="43"/>
      <c r="BX208" s="43"/>
      <c r="BY208" s="43"/>
      <c r="BZ208" s="43"/>
      <c r="CA208" s="43"/>
      <c r="CB208" s="56"/>
      <c r="CC208" s="43"/>
      <c r="CD208" s="47"/>
      <c r="CE208" s="47"/>
      <c r="CF208" s="43"/>
      <c r="CG208" s="47"/>
      <c r="CH208" s="47"/>
    </row>
    <row r="209" spans="2:86" ht="15.75">
      <c r="B209" s="60" t="s">
        <v>747</v>
      </c>
      <c r="C209" s="61"/>
      <c r="D209" s="61"/>
      <c r="E209" s="61"/>
      <c r="F209" s="61"/>
      <c r="G209" s="61"/>
      <c r="H209" s="61"/>
      <c r="I209" s="62"/>
      <c r="J209" s="61"/>
      <c r="K209" s="61"/>
      <c r="L209" s="63"/>
      <c r="M209" s="63"/>
      <c r="N209" s="43"/>
      <c r="O209" s="61"/>
      <c r="P209" s="61"/>
      <c r="Q209" s="61"/>
      <c r="R209" s="61"/>
      <c r="S209" s="61"/>
      <c r="T209" s="43"/>
      <c r="U209" s="61"/>
      <c r="V209" s="45"/>
      <c r="W209" s="45"/>
      <c r="X209" s="45"/>
      <c r="Y209" s="45"/>
      <c r="Z209" s="46"/>
      <c r="AA209" s="64"/>
      <c r="AB209" s="43"/>
      <c r="AC209" s="184"/>
      <c r="AD209" s="45"/>
      <c r="AE209" s="45"/>
      <c r="AF209" s="47"/>
      <c r="AG209" s="47"/>
      <c r="AH209" s="48"/>
      <c r="AI209" s="49"/>
      <c r="AJ209" s="47"/>
      <c r="AK209" s="65"/>
      <c r="AL209" s="47"/>
      <c r="AM209" s="47"/>
      <c r="AN209" s="47"/>
      <c r="AO209" s="50"/>
      <c r="AP209" s="66"/>
      <c r="AQ209" s="52"/>
      <c r="AR209" s="187">
        <f t="shared" si="11"/>
        <v>0</v>
      </c>
      <c r="AS209" s="65"/>
      <c r="AT209" s="65"/>
      <c r="AU209" s="53"/>
      <c r="AV209" s="53"/>
      <c r="AW209" s="53"/>
      <c r="AX209" s="53"/>
      <c r="AY209" s="53"/>
      <c r="AZ209" s="54"/>
      <c r="BA209" s="47"/>
      <c r="BB209" s="47"/>
      <c r="BC209" s="65"/>
      <c r="BD209" s="65"/>
      <c r="BE209" s="65"/>
      <c r="BF209" s="65"/>
      <c r="BG209" s="47" t="s">
        <v>118</v>
      </c>
      <c r="BH209" s="67"/>
      <c r="BI209" s="68"/>
      <c r="BJ209" s="65"/>
      <c r="BK209" s="65"/>
      <c r="BL209" s="65"/>
      <c r="BM209" s="65"/>
      <c r="BN209" s="65"/>
      <c r="BO209" s="43"/>
      <c r="BP209" s="50"/>
      <c r="BQ209" s="43"/>
      <c r="BR209" s="188"/>
      <c r="BS209" s="50"/>
      <c r="BT209" s="65"/>
      <c r="BU209" s="65"/>
      <c r="BV209" s="65"/>
      <c r="BW209" s="65"/>
      <c r="BX209" s="65"/>
      <c r="BY209" s="65"/>
      <c r="BZ209" s="65"/>
      <c r="CA209" s="65"/>
      <c r="CB209" s="69"/>
      <c r="CC209" s="70"/>
      <c r="CD209" s="70"/>
      <c r="CE209" s="70"/>
      <c r="CF209" s="70"/>
      <c r="CG209" s="70"/>
      <c r="CH209" s="70"/>
    </row>
    <row r="210" spans="2:86" ht="15.75">
      <c r="B210" s="41" t="s">
        <v>748</v>
      </c>
      <c r="C210" s="42" t="s">
        <v>749</v>
      </c>
      <c r="D210" s="43">
        <v>30178490</v>
      </c>
      <c r="E210" s="43" t="s">
        <v>749</v>
      </c>
      <c r="F210" s="43">
        <v>93245</v>
      </c>
      <c r="G210" s="43">
        <v>6031000405</v>
      </c>
      <c r="H210" s="43" t="s">
        <v>115</v>
      </c>
      <c r="I210" s="44">
        <v>0.17672345167966885</v>
      </c>
      <c r="J210" s="43" t="s">
        <v>749</v>
      </c>
      <c r="K210" s="43" t="s">
        <v>123</v>
      </c>
      <c r="L210" s="43" t="s">
        <v>116</v>
      </c>
      <c r="M210" s="43" t="s">
        <v>116</v>
      </c>
      <c r="N210" s="43" t="s">
        <v>125</v>
      </c>
      <c r="O210" s="43">
        <v>1</v>
      </c>
      <c r="P210" s="43">
        <v>0</v>
      </c>
      <c r="Q210" s="43">
        <v>0</v>
      </c>
      <c r="R210" s="43">
        <v>0</v>
      </c>
      <c r="S210" s="43">
        <v>1</v>
      </c>
      <c r="T210" s="43" t="s">
        <v>130</v>
      </c>
      <c r="U210" s="43" t="s">
        <v>115</v>
      </c>
      <c r="V210" s="45">
        <v>37761</v>
      </c>
      <c r="W210" s="45">
        <v>38069</v>
      </c>
      <c r="X210" s="45">
        <v>39366</v>
      </c>
      <c r="Y210" s="45">
        <v>39961</v>
      </c>
      <c r="Z210" s="46">
        <v>2012</v>
      </c>
      <c r="AA210" s="45">
        <v>41165</v>
      </c>
      <c r="AB210" s="43" t="s">
        <v>114</v>
      </c>
      <c r="AC210" s="183">
        <f t="shared" si="10"/>
        <v>308</v>
      </c>
      <c r="AD210" s="45" t="s">
        <v>114</v>
      </c>
      <c r="AE210" s="45" t="s">
        <v>114</v>
      </c>
      <c r="AF210" s="47">
        <v>48</v>
      </c>
      <c r="AG210" s="47">
        <v>18</v>
      </c>
      <c r="AH210" s="48">
        <v>2.21</v>
      </c>
      <c r="AI210" s="49">
        <v>7075.2000000000007</v>
      </c>
      <c r="AJ210" s="47" t="s">
        <v>148</v>
      </c>
      <c r="AK210" s="47" t="s">
        <v>125</v>
      </c>
      <c r="AL210" s="47" t="s">
        <v>127</v>
      </c>
      <c r="AM210" s="47" t="s">
        <v>127</v>
      </c>
      <c r="AN210" s="47" t="s">
        <v>127</v>
      </c>
      <c r="AO210" s="50" t="s">
        <v>114</v>
      </c>
      <c r="AP210" s="51">
        <v>4290373.4399999995</v>
      </c>
      <c r="AQ210" s="52">
        <v>1.1210412930862721</v>
      </c>
      <c r="AR210" s="187">
        <f t="shared" si="11"/>
        <v>4809685.7890005969</v>
      </c>
      <c r="AS210" s="50"/>
      <c r="AT210" s="50"/>
      <c r="AU210" s="53"/>
      <c r="AV210" s="53"/>
      <c r="AW210" s="53"/>
      <c r="AX210" s="53"/>
      <c r="AY210" s="53" t="s">
        <v>126</v>
      </c>
      <c r="AZ210" s="54" t="s">
        <v>126</v>
      </c>
      <c r="BA210" s="47" t="s">
        <v>118</v>
      </c>
      <c r="BB210" s="47" t="s">
        <v>118</v>
      </c>
      <c r="BC210" s="53">
        <v>0</v>
      </c>
      <c r="BD210" s="47"/>
      <c r="BE210" s="47"/>
      <c r="BF210" s="47"/>
      <c r="BG210" s="47" t="s">
        <v>149</v>
      </c>
      <c r="BH210" s="50" t="s">
        <v>118</v>
      </c>
      <c r="BI210" s="55" t="s">
        <v>118</v>
      </c>
      <c r="BJ210" s="50">
        <v>4290373.4399999995</v>
      </c>
      <c r="BK210" s="47"/>
      <c r="BL210" s="47"/>
      <c r="BM210" s="47"/>
      <c r="BN210" s="43"/>
      <c r="BO210" s="43" t="s">
        <v>115</v>
      </c>
      <c r="BP210" s="50" t="s">
        <v>114</v>
      </c>
      <c r="BQ210" s="43" t="s">
        <v>114</v>
      </c>
      <c r="BR210" s="188" t="str">
        <f t="shared" si="9"/>
        <v>N/A</v>
      </c>
      <c r="BS210" s="50" t="s">
        <v>114</v>
      </c>
      <c r="BT210" s="43"/>
      <c r="BU210" s="43" t="s">
        <v>125</v>
      </c>
      <c r="BV210" s="43" t="s">
        <v>115</v>
      </c>
      <c r="BW210" s="43" t="s">
        <v>115</v>
      </c>
      <c r="BX210" s="43" t="s">
        <v>115</v>
      </c>
      <c r="BY210" s="43" t="s">
        <v>115</v>
      </c>
      <c r="BZ210" s="43" t="s">
        <v>126</v>
      </c>
      <c r="CA210" s="43" t="s">
        <v>126</v>
      </c>
      <c r="CB210" s="56" t="s">
        <v>750</v>
      </c>
      <c r="CC210" s="43" t="s">
        <v>123</v>
      </c>
      <c r="CD210" s="47" t="s">
        <v>114</v>
      </c>
      <c r="CE210" s="47" t="s">
        <v>114</v>
      </c>
      <c r="CF210" s="43" t="s">
        <v>123</v>
      </c>
      <c r="CG210" s="47" t="s">
        <v>114</v>
      </c>
      <c r="CH210" s="47" t="s">
        <v>114</v>
      </c>
    </row>
    <row r="211" spans="2:86" ht="15.75">
      <c r="B211" s="58" t="s">
        <v>751</v>
      </c>
      <c r="C211" s="59"/>
      <c r="D211" s="43"/>
      <c r="E211" s="43"/>
      <c r="F211" s="43"/>
      <c r="G211" s="43"/>
      <c r="H211" s="43"/>
      <c r="I211" s="44"/>
      <c r="J211" s="43"/>
      <c r="K211" s="43"/>
      <c r="L211" s="43"/>
      <c r="M211" s="43"/>
      <c r="N211" s="43"/>
      <c r="O211" s="43"/>
      <c r="P211" s="43"/>
      <c r="Q211" s="43"/>
      <c r="R211" s="43"/>
      <c r="S211" s="43"/>
      <c r="T211" s="43"/>
      <c r="U211" s="43"/>
      <c r="V211" s="45"/>
      <c r="W211" s="45"/>
      <c r="X211" s="45"/>
      <c r="Y211" s="45"/>
      <c r="Z211" s="46"/>
      <c r="AA211" s="45"/>
      <c r="AB211" s="43"/>
      <c r="AC211" s="183"/>
      <c r="AD211" s="45"/>
      <c r="AE211" s="45"/>
      <c r="AF211" s="47"/>
      <c r="AG211" s="47"/>
      <c r="AH211" s="48"/>
      <c r="AI211" s="49"/>
      <c r="AJ211" s="47"/>
      <c r="AK211" s="47"/>
      <c r="AL211" s="47"/>
      <c r="AM211" s="47"/>
      <c r="AN211" s="47"/>
      <c r="AO211" s="50"/>
      <c r="AP211" s="51"/>
      <c r="AQ211" s="52"/>
      <c r="AR211" s="187">
        <f t="shared" si="11"/>
        <v>0</v>
      </c>
      <c r="AS211" s="50"/>
      <c r="AT211" s="50"/>
      <c r="AU211" s="53"/>
      <c r="AV211" s="53"/>
      <c r="AW211" s="53"/>
      <c r="AX211" s="53"/>
      <c r="AY211" s="53"/>
      <c r="AZ211" s="54"/>
      <c r="BA211" s="47"/>
      <c r="BB211" s="47"/>
      <c r="BC211" s="47"/>
      <c r="BD211" s="47"/>
      <c r="BE211" s="47"/>
      <c r="BF211" s="47"/>
      <c r="BG211" s="47" t="s">
        <v>118</v>
      </c>
      <c r="BH211" s="50"/>
      <c r="BI211" s="55"/>
      <c r="BJ211" s="50"/>
      <c r="BK211" s="47"/>
      <c r="BL211" s="47"/>
      <c r="BM211" s="47"/>
      <c r="BN211" s="43"/>
      <c r="BO211" s="43"/>
      <c r="BP211" s="50"/>
      <c r="BQ211" s="43"/>
      <c r="BR211" s="188"/>
      <c r="BS211" s="50"/>
      <c r="BT211" s="43"/>
      <c r="BU211" s="43"/>
      <c r="BV211" s="43"/>
      <c r="BW211" s="43"/>
      <c r="BX211" s="43"/>
      <c r="BY211" s="43"/>
      <c r="BZ211" s="43"/>
      <c r="CA211" s="43"/>
      <c r="CB211" s="56"/>
      <c r="CC211" s="43"/>
      <c r="CD211" s="47"/>
      <c r="CE211" s="47"/>
      <c r="CF211" s="43"/>
      <c r="CG211" s="47"/>
      <c r="CH211" s="47"/>
    </row>
    <row r="212" spans="2:86" ht="15.75">
      <c r="B212" s="60" t="s">
        <v>752</v>
      </c>
      <c r="C212" s="61"/>
      <c r="D212" s="61"/>
      <c r="E212" s="61"/>
      <c r="F212" s="61"/>
      <c r="G212" s="61"/>
      <c r="H212" s="61"/>
      <c r="I212" s="62"/>
      <c r="J212" s="61"/>
      <c r="K212" s="61"/>
      <c r="L212" s="63"/>
      <c r="M212" s="63"/>
      <c r="N212" s="43"/>
      <c r="O212" s="61"/>
      <c r="P212" s="61"/>
      <c r="Q212" s="61"/>
      <c r="R212" s="61"/>
      <c r="S212" s="61"/>
      <c r="T212" s="43"/>
      <c r="U212" s="61"/>
      <c r="V212" s="45"/>
      <c r="W212" s="45"/>
      <c r="X212" s="45"/>
      <c r="Y212" s="45"/>
      <c r="Z212" s="46"/>
      <c r="AA212" s="64"/>
      <c r="AB212" s="43"/>
      <c r="AC212" s="184"/>
      <c r="AD212" s="45"/>
      <c r="AE212" s="45"/>
      <c r="AF212" s="47"/>
      <c r="AG212" s="47"/>
      <c r="AH212" s="48"/>
      <c r="AI212" s="49"/>
      <c r="AJ212" s="47"/>
      <c r="AK212" s="65"/>
      <c r="AL212" s="47"/>
      <c r="AM212" s="47"/>
      <c r="AN212" s="47"/>
      <c r="AO212" s="50"/>
      <c r="AP212" s="66"/>
      <c r="AQ212" s="52"/>
      <c r="AR212" s="187">
        <f t="shared" si="11"/>
        <v>0</v>
      </c>
      <c r="AS212" s="65"/>
      <c r="AT212" s="65"/>
      <c r="AU212" s="53"/>
      <c r="AV212" s="53"/>
      <c r="AW212" s="53"/>
      <c r="AX212" s="53"/>
      <c r="AY212" s="53"/>
      <c r="AZ212" s="54"/>
      <c r="BA212" s="47"/>
      <c r="BB212" s="47"/>
      <c r="BC212" s="65"/>
      <c r="BD212" s="65"/>
      <c r="BE212" s="65"/>
      <c r="BF212" s="65"/>
      <c r="BG212" s="47" t="s">
        <v>118</v>
      </c>
      <c r="BH212" s="67"/>
      <c r="BI212" s="68"/>
      <c r="BJ212" s="65"/>
      <c r="BK212" s="65"/>
      <c r="BL212" s="65"/>
      <c r="BM212" s="65"/>
      <c r="BN212" s="65"/>
      <c r="BO212" s="43"/>
      <c r="BP212" s="50"/>
      <c r="BQ212" s="43"/>
      <c r="BR212" s="188"/>
      <c r="BS212" s="50"/>
      <c r="BT212" s="65"/>
      <c r="BU212" s="65"/>
      <c r="BV212" s="65"/>
      <c r="BW212" s="65"/>
      <c r="BX212" s="65"/>
      <c r="BY212" s="65"/>
      <c r="BZ212" s="65"/>
      <c r="CA212" s="65"/>
      <c r="CB212" s="69"/>
      <c r="CC212" s="70"/>
      <c r="CD212" s="70"/>
      <c r="CE212" s="70"/>
      <c r="CF212" s="70"/>
      <c r="CG212" s="70"/>
      <c r="CH212" s="70"/>
    </row>
    <row r="213" spans="2:86" ht="31.5">
      <c r="B213" s="41" t="s">
        <v>753</v>
      </c>
      <c r="C213" s="42" t="s">
        <v>754</v>
      </c>
      <c r="D213" s="43">
        <v>30058339</v>
      </c>
      <c r="E213" s="43" t="s">
        <v>114</v>
      </c>
      <c r="F213" s="43" t="s">
        <v>114</v>
      </c>
      <c r="G213" s="43" t="s">
        <v>114</v>
      </c>
      <c r="H213" s="43" t="s">
        <v>114</v>
      </c>
      <c r="I213" s="44" t="s">
        <v>114</v>
      </c>
      <c r="J213" s="43" t="s">
        <v>114</v>
      </c>
      <c r="K213" s="43" t="s">
        <v>114</v>
      </c>
      <c r="L213" s="43" t="s">
        <v>114</v>
      </c>
      <c r="M213" s="43" t="s">
        <v>114</v>
      </c>
      <c r="N213" s="43" t="s">
        <v>115</v>
      </c>
      <c r="O213" s="43">
        <v>6</v>
      </c>
      <c r="P213" s="43">
        <v>2</v>
      </c>
      <c r="Q213" s="43">
        <v>2</v>
      </c>
      <c r="R213" s="43">
        <v>0</v>
      </c>
      <c r="S213" s="43">
        <v>3</v>
      </c>
      <c r="T213" s="43" t="s">
        <v>114</v>
      </c>
      <c r="U213" s="43" t="s">
        <v>114</v>
      </c>
      <c r="V213" s="45">
        <v>34071</v>
      </c>
      <c r="W213" s="45" t="s">
        <v>116</v>
      </c>
      <c r="X213" s="45" t="s">
        <v>116</v>
      </c>
      <c r="Y213" s="45" t="s">
        <v>116</v>
      </c>
      <c r="Z213" s="46" t="s">
        <v>114</v>
      </c>
      <c r="AA213" s="45">
        <v>40946</v>
      </c>
      <c r="AB213" s="43" t="s">
        <v>114</v>
      </c>
      <c r="AC213" s="183" t="e">
        <f t="shared" si="10"/>
        <v>#VALUE!</v>
      </c>
      <c r="AD213" s="45" t="s">
        <v>114</v>
      </c>
      <c r="AE213" s="45">
        <v>40789</v>
      </c>
      <c r="AF213" s="47" t="s">
        <v>114</v>
      </c>
      <c r="AG213" s="47" t="s">
        <v>114</v>
      </c>
      <c r="AH213" s="48" t="s">
        <v>117</v>
      </c>
      <c r="AI213" s="49" t="s">
        <v>117</v>
      </c>
      <c r="AJ213" s="47" t="s">
        <v>114</v>
      </c>
      <c r="AK213" s="47" t="s">
        <v>114</v>
      </c>
      <c r="AL213" s="47" t="s">
        <v>114</v>
      </c>
      <c r="AM213" s="47" t="s">
        <v>114</v>
      </c>
      <c r="AN213" s="47" t="s">
        <v>114</v>
      </c>
      <c r="AO213" s="50" t="s">
        <v>114</v>
      </c>
      <c r="AP213" s="51">
        <v>89805</v>
      </c>
      <c r="AQ213" s="52">
        <v>1.1210412930862721</v>
      </c>
      <c r="AR213" s="187">
        <f t="shared" si="11"/>
        <v>100675.11332561266</v>
      </c>
      <c r="AS213" s="50"/>
      <c r="AT213" s="50"/>
      <c r="AU213" s="53"/>
      <c r="AV213" s="53"/>
      <c r="AW213" s="53"/>
      <c r="AX213" s="53"/>
      <c r="AY213" s="53" t="s">
        <v>114</v>
      </c>
      <c r="AZ213" s="54" t="s">
        <v>114</v>
      </c>
      <c r="BA213" s="47" t="s">
        <v>118</v>
      </c>
      <c r="BB213" s="47" t="s">
        <v>118</v>
      </c>
      <c r="BC213" s="53">
        <v>0</v>
      </c>
      <c r="BD213" s="47"/>
      <c r="BE213" s="47"/>
      <c r="BF213" s="47"/>
      <c r="BG213" s="47" t="s">
        <v>119</v>
      </c>
      <c r="BH213" s="50" t="s">
        <v>118</v>
      </c>
      <c r="BI213" s="55" t="s">
        <v>118</v>
      </c>
      <c r="BJ213" s="50">
        <v>89805</v>
      </c>
      <c r="BK213" s="47"/>
      <c r="BL213" s="47"/>
      <c r="BM213" s="47"/>
      <c r="BN213" s="43"/>
      <c r="BO213" s="43" t="s">
        <v>115</v>
      </c>
      <c r="BP213" s="50" t="s">
        <v>114</v>
      </c>
      <c r="BQ213" s="43" t="s">
        <v>114</v>
      </c>
      <c r="BR213" s="188" t="str">
        <f t="shared" si="9"/>
        <v>N/A</v>
      </c>
      <c r="BS213" s="50" t="s">
        <v>114</v>
      </c>
      <c r="BT213" s="43"/>
      <c r="BU213" s="43" t="s">
        <v>114</v>
      </c>
      <c r="BV213" s="43" t="s">
        <v>114</v>
      </c>
      <c r="BW213" s="43" t="s">
        <v>114</v>
      </c>
      <c r="BX213" s="43" t="s">
        <v>114</v>
      </c>
      <c r="BY213" s="43" t="s">
        <v>114</v>
      </c>
      <c r="BZ213" s="43" t="s">
        <v>114</v>
      </c>
      <c r="CA213" s="43" t="s">
        <v>114</v>
      </c>
      <c r="CB213" s="56" t="s">
        <v>114</v>
      </c>
      <c r="CC213" s="43" t="s">
        <v>114</v>
      </c>
      <c r="CD213" s="47" t="s">
        <v>114</v>
      </c>
      <c r="CE213" s="47" t="s">
        <v>114</v>
      </c>
      <c r="CF213" s="43" t="s">
        <v>114</v>
      </c>
      <c r="CG213" s="47" t="s">
        <v>114</v>
      </c>
      <c r="CH213" s="47" t="s">
        <v>114</v>
      </c>
    </row>
    <row r="214" spans="2:86" ht="15.75">
      <c r="B214" s="41" t="s">
        <v>755</v>
      </c>
      <c r="C214" s="42" t="s">
        <v>756</v>
      </c>
      <c r="D214" s="43">
        <v>30383780</v>
      </c>
      <c r="E214" s="43" t="s">
        <v>757</v>
      </c>
      <c r="F214" s="43">
        <v>95423</v>
      </c>
      <c r="G214" s="43">
        <v>6033000600</v>
      </c>
      <c r="H214" s="43" t="s">
        <v>115</v>
      </c>
      <c r="I214" s="44">
        <v>0.2148091988880465</v>
      </c>
      <c r="J214" s="43" t="s">
        <v>116</v>
      </c>
      <c r="K214" s="43" t="s">
        <v>123</v>
      </c>
      <c r="L214" s="43" t="s">
        <v>116</v>
      </c>
      <c r="M214" s="43" t="s">
        <v>116</v>
      </c>
      <c r="N214" s="43" t="s">
        <v>125</v>
      </c>
      <c r="O214" s="43">
        <v>6</v>
      </c>
      <c r="P214" s="43">
        <v>2</v>
      </c>
      <c r="Q214" s="43">
        <v>2</v>
      </c>
      <c r="R214" s="43">
        <v>0</v>
      </c>
      <c r="S214" s="43">
        <v>3</v>
      </c>
      <c r="T214" s="43" t="s">
        <v>194</v>
      </c>
      <c r="U214" s="43" t="s">
        <v>115</v>
      </c>
      <c r="V214" s="45">
        <v>36410</v>
      </c>
      <c r="W214" s="45">
        <v>38147</v>
      </c>
      <c r="X214" s="45">
        <v>40303</v>
      </c>
      <c r="Y214" s="45">
        <v>41180</v>
      </c>
      <c r="Z214" s="46">
        <v>2013</v>
      </c>
      <c r="AA214" s="45">
        <v>41698</v>
      </c>
      <c r="AB214" s="43" t="s">
        <v>114</v>
      </c>
      <c r="AC214" s="183">
        <f t="shared" si="10"/>
        <v>1737</v>
      </c>
      <c r="AD214" s="45" t="s">
        <v>114</v>
      </c>
      <c r="AE214" s="45" t="s">
        <v>114</v>
      </c>
      <c r="AF214" s="47">
        <v>5</v>
      </c>
      <c r="AG214" s="47">
        <v>1</v>
      </c>
      <c r="AH214" s="48">
        <v>0.16</v>
      </c>
      <c r="AI214" s="49">
        <v>792</v>
      </c>
      <c r="AJ214" s="47" t="s">
        <v>131</v>
      </c>
      <c r="AK214" s="47" t="s">
        <v>125</v>
      </c>
      <c r="AL214" s="47" t="s">
        <v>127</v>
      </c>
      <c r="AM214" s="47" t="s">
        <v>127</v>
      </c>
      <c r="AN214" s="47" t="s">
        <v>127</v>
      </c>
      <c r="AO214" s="50" t="s">
        <v>114</v>
      </c>
      <c r="AP214" s="51">
        <v>808835</v>
      </c>
      <c r="AQ214" s="52">
        <v>1.1048039130371725</v>
      </c>
      <c r="AR214" s="187">
        <f t="shared" si="11"/>
        <v>893604.07300142141</v>
      </c>
      <c r="AS214" s="50"/>
      <c r="AT214" s="50"/>
      <c r="AU214" s="53"/>
      <c r="AV214" s="53"/>
      <c r="AW214" s="53"/>
      <c r="AX214" s="53"/>
      <c r="AY214" s="53" t="s">
        <v>127</v>
      </c>
      <c r="AZ214" s="54" t="s">
        <v>127</v>
      </c>
      <c r="BA214" s="47" t="s">
        <v>118</v>
      </c>
      <c r="BB214" s="47" t="s">
        <v>118</v>
      </c>
      <c r="BC214" s="53">
        <v>0</v>
      </c>
      <c r="BD214" s="47"/>
      <c r="BE214" s="47"/>
      <c r="BF214" s="47"/>
      <c r="BG214" s="47" t="s">
        <v>127</v>
      </c>
      <c r="BH214" s="50" t="s">
        <v>118</v>
      </c>
      <c r="BI214" s="55" t="s">
        <v>118</v>
      </c>
      <c r="BJ214" s="50">
        <v>808835</v>
      </c>
      <c r="BK214" s="47"/>
      <c r="BL214" s="47"/>
      <c r="BM214" s="47"/>
      <c r="BN214" s="43"/>
      <c r="BO214" s="43" t="s">
        <v>115</v>
      </c>
      <c r="BP214" s="50" t="s">
        <v>114</v>
      </c>
      <c r="BQ214" s="43" t="s">
        <v>114</v>
      </c>
      <c r="BR214" s="188" t="str">
        <f t="shared" si="9"/>
        <v>N/A</v>
      </c>
      <c r="BS214" s="50" t="s">
        <v>114</v>
      </c>
      <c r="BT214" s="43"/>
      <c r="BU214" s="43" t="s">
        <v>126</v>
      </c>
      <c r="BV214" s="43" t="s">
        <v>126</v>
      </c>
      <c r="BW214" s="43" t="s">
        <v>126</v>
      </c>
      <c r="BX214" s="43" t="s">
        <v>126</v>
      </c>
      <c r="BY214" s="43" t="s">
        <v>126</v>
      </c>
      <c r="BZ214" s="43" t="s">
        <v>126</v>
      </c>
      <c r="CA214" s="43" t="s">
        <v>126</v>
      </c>
      <c r="CB214" s="56" t="s">
        <v>126</v>
      </c>
      <c r="CC214" s="43" t="s">
        <v>126</v>
      </c>
      <c r="CD214" s="47" t="s">
        <v>126</v>
      </c>
      <c r="CE214" s="47" t="s">
        <v>126</v>
      </c>
      <c r="CF214" s="43" t="s">
        <v>126</v>
      </c>
      <c r="CG214" s="47" t="s">
        <v>126</v>
      </c>
      <c r="CH214" s="47" t="s">
        <v>126</v>
      </c>
    </row>
    <row r="215" spans="2:86" ht="15.75">
      <c r="B215" s="41" t="s">
        <v>755</v>
      </c>
      <c r="C215" s="42" t="s">
        <v>758</v>
      </c>
      <c r="D215" s="43">
        <v>30381109</v>
      </c>
      <c r="E215" s="43" t="s">
        <v>759</v>
      </c>
      <c r="F215" s="43">
        <v>95464</v>
      </c>
      <c r="G215" s="43">
        <v>6033000502</v>
      </c>
      <c r="H215" s="43" t="s">
        <v>115</v>
      </c>
      <c r="I215" s="44">
        <v>0.22012578616352202</v>
      </c>
      <c r="J215" s="43" t="s">
        <v>759</v>
      </c>
      <c r="K215" s="43" t="s">
        <v>155</v>
      </c>
      <c r="L215" s="43" t="s">
        <v>116</v>
      </c>
      <c r="M215" s="43" t="s">
        <v>116</v>
      </c>
      <c r="N215" s="43" t="s">
        <v>125</v>
      </c>
      <c r="O215" s="43">
        <v>6</v>
      </c>
      <c r="P215" s="43">
        <v>2</v>
      </c>
      <c r="Q215" s="43">
        <v>2</v>
      </c>
      <c r="R215" s="43">
        <v>0</v>
      </c>
      <c r="S215" s="43">
        <v>3</v>
      </c>
      <c r="T215" s="43" t="s">
        <v>126</v>
      </c>
      <c r="U215" s="43" t="s">
        <v>115</v>
      </c>
      <c r="V215" s="45">
        <v>37152</v>
      </c>
      <c r="W215" s="45">
        <v>38132</v>
      </c>
      <c r="X215" s="45">
        <v>38154</v>
      </c>
      <c r="Y215" s="45">
        <v>39031</v>
      </c>
      <c r="Z215" s="46">
        <v>2010</v>
      </c>
      <c r="AA215" s="45">
        <v>40416</v>
      </c>
      <c r="AB215" s="43" t="s">
        <v>114</v>
      </c>
      <c r="AC215" s="183">
        <f t="shared" si="10"/>
        <v>980</v>
      </c>
      <c r="AD215" s="45" t="s">
        <v>114</v>
      </c>
      <c r="AE215" s="45" t="s">
        <v>114</v>
      </c>
      <c r="AF215" s="47" t="s">
        <v>127</v>
      </c>
      <c r="AG215" s="47" t="s">
        <v>127</v>
      </c>
      <c r="AH215" s="48">
        <v>0.7</v>
      </c>
      <c r="AI215" s="49">
        <v>2112</v>
      </c>
      <c r="AJ215" s="47" t="s">
        <v>126</v>
      </c>
      <c r="AK215" s="47" t="s">
        <v>126</v>
      </c>
      <c r="AL215" s="47" t="s">
        <v>127</v>
      </c>
      <c r="AM215" s="47" t="s">
        <v>127</v>
      </c>
      <c r="AN215" s="47" t="s">
        <v>127</v>
      </c>
      <c r="AO215" s="50" t="s">
        <v>114</v>
      </c>
      <c r="AP215" s="51">
        <v>784282</v>
      </c>
      <c r="AQ215" s="52">
        <v>1.2489797624503041</v>
      </c>
      <c r="AR215" s="187">
        <f t="shared" si="11"/>
        <v>979552.34605404933</v>
      </c>
      <c r="AS215" s="50"/>
      <c r="AT215" s="50"/>
      <c r="AU215" s="53"/>
      <c r="AV215" s="53"/>
      <c r="AW215" s="53"/>
      <c r="AX215" s="53"/>
      <c r="AY215" s="53" t="s">
        <v>127</v>
      </c>
      <c r="AZ215" s="54" t="s">
        <v>127</v>
      </c>
      <c r="BA215" s="47" t="s">
        <v>118</v>
      </c>
      <c r="BB215" s="47" t="s">
        <v>118</v>
      </c>
      <c r="BC215" s="53">
        <v>0</v>
      </c>
      <c r="BD215" s="47"/>
      <c r="BE215" s="47"/>
      <c r="BF215" s="47"/>
      <c r="BG215" s="47" t="s">
        <v>126</v>
      </c>
      <c r="BH215" s="50" t="s">
        <v>118</v>
      </c>
      <c r="BI215" s="55" t="s">
        <v>118</v>
      </c>
      <c r="BJ215" s="50">
        <v>784282</v>
      </c>
      <c r="BK215" s="47"/>
      <c r="BL215" s="47"/>
      <c r="BM215" s="47"/>
      <c r="BN215" s="43"/>
      <c r="BO215" s="43" t="s">
        <v>115</v>
      </c>
      <c r="BP215" s="50" t="s">
        <v>114</v>
      </c>
      <c r="BQ215" s="43" t="s">
        <v>114</v>
      </c>
      <c r="BR215" s="188" t="str">
        <f t="shared" si="9"/>
        <v>N/A</v>
      </c>
      <c r="BS215" s="50" t="s">
        <v>114</v>
      </c>
      <c r="BT215" s="43"/>
      <c r="BU215" s="43" t="s">
        <v>126</v>
      </c>
      <c r="BV215" s="43" t="s">
        <v>126</v>
      </c>
      <c r="BW215" s="43" t="s">
        <v>126</v>
      </c>
      <c r="BX215" s="43" t="s">
        <v>126</v>
      </c>
      <c r="BY215" s="43" t="s">
        <v>126</v>
      </c>
      <c r="BZ215" s="43" t="s">
        <v>126</v>
      </c>
      <c r="CA215" s="43" t="s">
        <v>126</v>
      </c>
      <c r="CB215" s="56" t="s">
        <v>126</v>
      </c>
      <c r="CC215" s="43" t="s">
        <v>126</v>
      </c>
      <c r="CD215" s="47" t="s">
        <v>126</v>
      </c>
      <c r="CE215" s="47" t="s">
        <v>126</v>
      </c>
      <c r="CF215" s="43" t="s">
        <v>126</v>
      </c>
      <c r="CG215" s="47" t="s">
        <v>126</v>
      </c>
      <c r="CH215" s="47" t="s">
        <v>126</v>
      </c>
    </row>
    <row r="216" spans="2:86" ht="47.25">
      <c r="B216" s="41" t="s">
        <v>755</v>
      </c>
      <c r="C216" s="42" t="s">
        <v>760</v>
      </c>
      <c r="D216" s="43">
        <v>74001800</v>
      </c>
      <c r="E216" s="43" t="s">
        <v>761</v>
      </c>
      <c r="F216" s="43">
        <v>95453</v>
      </c>
      <c r="G216" s="43" t="s">
        <v>126</v>
      </c>
      <c r="H216" s="43" t="s">
        <v>126</v>
      </c>
      <c r="I216" s="44" t="s">
        <v>126</v>
      </c>
      <c r="J216" s="43" t="s">
        <v>762</v>
      </c>
      <c r="K216" s="43" t="s">
        <v>126</v>
      </c>
      <c r="L216" s="43" t="s">
        <v>136</v>
      </c>
      <c r="M216" s="43" t="s">
        <v>763</v>
      </c>
      <c r="N216" s="43" t="s">
        <v>115</v>
      </c>
      <c r="O216" s="43">
        <v>6</v>
      </c>
      <c r="P216" s="43">
        <v>2</v>
      </c>
      <c r="Q216" s="43">
        <v>2</v>
      </c>
      <c r="R216" s="43">
        <v>0</v>
      </c>
      <c r="S216" s="43">
        <v>3</v>
      </c>
      <c r="T216" s="43" t="s">
        <v>159</v>
      </c>
      <c r="U216" s="43" t="s">
        <v>126</v>
      </c>
      <c r="V216" s="45">
        <v>36998</v>
      </c>
      <c r="W216" s="45">
        <v>42352</v>
      </c>
      <c r="X216" s="45" t="s">
        <v>116</v>
      </c>
      <c r="Y216" s="45" t="s">
        <v>116</v>
      </c>
      <c r="Z216" s="46" t="s">
        <v>116</v>
      </c>
      <c r="AA216" s="45" t="s">
        <v>114</v>
      </c>
      <c r="AB216" s="43" t="s">
        <v>114</v>
      </c>
      <c r="AC216" s="183">
        <f t="shared" si="10"/>
        <v>5354</v>
      </c>
      <c r="AD216" s="45">
        <v>44046</v>
      </c>
      <c r="AE216" s="45" t="s">
        <v>114</v>
      </c>
      <c r="AF216" s="47" t="s">
        <v>116</v>
      </c>
      <c r="AG216" s="47" t="s">
        <v>116</v>
      </c>
      <c r="AH216" s="48" t="s">
        <v>138</v>
      </c>
      <c r="AI216" s="49" t="s">
        <v>138</v>
      </c>
      <c r="AJ216" s="47" t="s">
        <v>131</v>
      </c>
      <c r="AK216" s="47" t="s">
        <v>125</v>
      </c>
      <c r="AL216" s="47" t="s">
        <v>116</v>
      </c>
      <c r="AM216" s="47" t="s">
        <v>116</v>
      </c>
      <c r="AN216" s="47" t="s">
        <v>116</v>
      </c>
      <c r="AO216" s="50">
        <v>5223378.67</v>
      </c>
      <c r="AP216" s="51" t="s">
        <v>114</v>
      </c>
      <c r="AQ216" s="52" t="s">
        <v>116</v>
      </c>
      <c r="AR216" s="187" t="str">
        <f t="shared" si="11"/>
        <v>N/A</v>
      </c>
      <c r="AS216" s="50"/>
      <c r="AT216" s="50"/>
      <c r="AU216" s="53"/>
      <c r="AV216" s="53"/>
      <c r="AW216" s="53"/>
      <c r="AX216" s="53"/>
      <c r="AY216" s="53" t="s">
        <v>116</v>
      </c>
      <c r="AZ216" s="54" t="s">
        <v>116</v>
      </c>
      <c r="BA216" s="47" t="s">
        <v>118</v>
      </c>
      <c r="BB216" s="47" t="s">
        <v>118</v>
      </c>
      <c r="BC216" s="53">
        <v>0</v>
      </c>
      <c r="BD216" s="47"/>
      <c r="BE216" s="47"/>
      <c r="BF216" s="47"/>
      <c r="BG216" s="47" t="s">
        <v>139</v>
      </c>
      <c r="BH216" s="50" t="s">
        <v>118</v>
      </c>
      <c r="BI216" s="55" t="s">
        <v>118</v>
      </c>
      <c r="BJ216" s="50" t="s">
        <v>114</v>
      </c>
      <c r="BK216" s="47"/>
      <c r="BL216" s="47"/>
      <c r="BM216" s="47"/>
      <c r="BN216" s="43"/>
      <c r="BO216" s="43" t="s">
        <v>115</v>
      </c>
      <c r="BP216" s="50" t="s">
        <v>114</v>
      </c>
      <c r="BQ216" s="43" t="s">
        <v>114</v>
      </c>
      <c r="BR216" s="188" t="str">
        <f t="shared" si="9"/>
        <v>N/A</v>
      </c>
      <c r="BS216" s="50" t="s">
        <v>114</v>
      </c>
      <c r="BT216" s="43"/>
      <c r="BU216" s="43" t="s">
        <v>115</v>
      </c>
      <c r="BV216" s="43" t="s">
        <v>125</v>
      </c>
      <c r="BW216" s="43" t="s">
        <v>115</v>
      </c>
      <c r="BX216" s="43" t="s">
        <v>115</v>
      </c>
      <c r="BY216" s="43" t="s">
        <v>115</v>
      </c>
      <c r="BZ216" s="43" t="s">
        <v>125</v>
      </c>
      <c r="CA216" s="43" t="s">
        <v>115</v>
      </c>
      <c r="CB216" s="56" t="s">
        <v>126</v>
      </c>
      <c r="CC216" s="43" t="s">
        <v>126</v>
      </c>
      <c r="CD216" s="47">
        <v>0</v>
      </c>
      <c r="CE216" s="47">
        <v>0</v>
      </c>
      <c r="CF216" s="43">
        <v>0</v>
      </c>
      <c r="CG216" s="47">
        <v>0</v>
      </c>
      <c r="CH216" s="47">
        <v>0</v>
      </c>
    </row>
    <row r="217" spans="2:86" ht="15.75">
      <c r="B217" s="41" t="s">
        <v>755</v>
      </c>
      <c r="C217" s="42" t="s">
        <v>764</v>
      </c>
      <c r="D217" s="43">
        <v>30384129</v>
      </c>
      <c r="E217" s="43" t="s">
        <v>764</v>
      </c>
      <c r="F217" s="43">
        <v>95485</v>
      </c>
      <c r="G217" s="43">
        <v>6033000100</v>
      </c>
      <c r="H217" s="43" t="s">
        <v>115</v>
      </c>
      <c r="I217" s="44">
        <v>0.15027234860621597</v>
      </c>
      <c r="J217" s="43" t="s">
        <v>764</v>
      </c>
      <c r="K217" s="43" t="s">
        <v>123</v>
      </c>
      <c r="L217" s="43" t="s">
        <v>116</v>
      </c>
      <c r="M217" s="43" t="s">
        <v>116</v>
      </c>
      <c r="N217" s="43" t="s">
        <v>125</v>
      </c>
      <c r="O217" s="43">
        <v>6</v>
      </c>
      <c r="P217" s="43">
        <v>2</v>
      </c>
      <c r="Q217" s="43">
        <v>2</v>
      </c>
      <c r="R217" s="43">
        <v>0</v>
      </c>
      <c r="S217" s="43">
        <v>3</v>
      </c>
      <c r="T217" s="43" t="s">
        <v>126</v>
      </c>
      <c r="U217" s="43" t="s">
        <v>115</v>
      </c>
      <c r="V217" s="45">
        <v>38293</v>
      </c>
      <c r="W217" s="45">
        <v>38533</v>
      </c>
      <c r="X217" s="45">
        <v>39248</v>
      </c>
      <c r="Y217" s="45">
        <v>39545</v>
      </c>
      <c r="Z217" s="46">
        <v>2009</v>
      </c>
      <c r="AA217" s="45">
        <v>40253</v>
      </c>
      <c r="AB217" s="43" t="s">
        <v>114</v>
      </c>
      <c r="AC217" s="183">
        <f t="shared" si="10"/>
        <v>240</v>
      </c>
      <c r="AD217" s="45" t="s">
        <v>114</v>
      </c>
      <c r="AE217" s="45" t="s">
        <v>114</v>
      </c>
      <c r="AF217" s="47" t="s">
        <v>127</v>
      </c>
      <c r="AG217" s="47" t="s">
        <v>127</v>
      </c>
      <c r="AH217" s="48">
        <v>0.49</v>
      </c>
      <c r="AI217" s="49">
        <v>1742.4</v>
      </c>
      <c r="AJ217" s="47" t="s">
        <v>126</v>
      </c>
      <c r="AK217" s="47" t="s">
        <v>126</v>
      </c>
      <c r="AL217" s="47" t="s">
        <v>127</v>
      </c>
      <c r="AM217" s="47" t="s">
        <v>127</v>
      </c>
      <c r="AN217" s="47" t="s">
        <v>127</v>
      </c>
      <c r="AO217" s="50" t="s">
        <v>114</v>
      </c>
      <c r="AP217" s="51">
        <v>943679.53</v>
      </c>
      <c r="AQ217" s="52">
        <v>1.2296786871474858</v>
      </c>
      <c r="AR217" s="187">
        <f t="shared" si="11"/>
        <v>1160422.6055383566</v>
      </c>
      <c r="AS217" s="50"/>
      <c r="AT217" s="50"/>
      <c r="AU217" s="53"/>
      <c r="AV217" s="53"/>
      <c r="AW217" s="53"/>
      <c r="AX217" s="53"/>
      <c r="AY217" s="53" t="s">
        <v>127</v>
      </c>
      <c r="AZ217" s="54" t="s">
        <v>127</v>
      </c>
      <c r="BA217" s="47" t="s">
        <v>118</v>
      </c>
      <c r="BB217" s="47" t="s">
        <v>118</v>
      </c>
      <c r="BC217" s="53">
        <v>0</v>
      </c>
      <c r="BD217" s="47"/>
      <c r="BE217" s="47"/>
      <c r="BF217" s="47"/>
      <c r="BG217" s="47" t="s">
        <v>126</v>
      </c>
      <c r="BH217" s="50" t="s">
        <v>118</v>
      </c>
      <c r="BI217" s="55" t="s">
        <v>118</v>
      </c>
      <c r="BJ217" s="50">
        <v>943679.53</v>
      </c>
      <c r="BK217" s="47"/>
      <c r="BL217" s="47"/>
      <c r="BM217" s="47"/>
      <c r="BN217" s="43"/>
      <c r="BO217" s="43" t="s">
        <v>115</v>
      </c>
      <c r="BP217" s="50" t="s">
        <v>114</v>
      </c>
      <c r="BQ217" s="43" t="s">
        <v>114</v>
      </c>
      <c r="BR217" s="188" t="str">
        <f t="shared" si="9"/>
        <v>N/A</v>
      </c>
      <c r="BS217" s="50" t="s">
        <v>114</v>
      </c>
      <c r="BT217" s="43"/>
      <c r="BU217" s="43" t="s">
        <v>126</v>
      </c>
      <c r="BV217" s="43" t="s">
        <v>126</v>
      </c>
      <c r="BW217" s="43" t="s">
        <v>126</v>
      </c>
      <c r="BX217" s="43" t="s">
        <v>126</v>
      </c>
      <c r="BY217" s="43" t="s">
        <v>126</v>
      </c>
      <c r="BZ217" s="43" t="s">
        <v>126</v>
      </c>
      <c r="CA217" s="43" t="s">
        <v>126</v>
      </c>
      <c r="CB217" s="56" t="s">
        <v>126</v>
      </c>
      <c r="CC217" s="43" t="s">
        <v>126</v>
      </c>
      <c r="CD217" s="47" t="s">
        <v>126</v>
      </c>
      <c r="CE217" s="47" t="s">
        <v>126</v>
      </c>
      <c r="CF217" s="43" t="s">
        <v>126</v>
      </c>
      <c r="CG217" s="47" t="s">
        <v>126</v>
      </c>
      <c r="CH217" s="47" t="s">
        <v>126</v>
      </c>
    </row>
    <row r="218" spans="2:86" ht="47.25">
      <c r="B218" s="41" t="s">
        <v>765</v>
      </c>
      <c r="C218" s="42" t="s">
        <v>766</v>
      </c>
      <c r="D218" s="43" t="s">
        <v>186</v>
      </c>
      <c r="E218" s="43" t="s">
        <v>767</v>
      </c>
      <c r="F218" s="43">
        <v>95453</v>
      </c>
      <c r="G218" s="43">
        <v>6033000400</v>
      </c>
      <c r="H218" s="43" t="s">
        <v>115</v>
      </c>
      <c r="I218" s="44">
        <v>0.19250089702188733</v>
      </c>
      <c r="J218" s="43" t="s">
        <v>768</v>
      </c>
      <c r="K218" s="43" t="s">
        <v>155</v>
      </c>
      <c r="L218" s="43" t="s">
        <v>136</v>
      </c>
      <c r="M218" s="43" t="s">
        <v>769</v>
      </c>
      <c r="N218" s="43" t="s">
        <v>115</v>
      </c>
      <c r="O218" s="43">
        <v>6</v>
      </c>
      <c r="P218" s="43">
        <v>2</v>
      </c>
      <c r="Q218" s="43">
        <v>2</v>
      </c>
      <c r="R218" s="43">
        <v>0</v>
      </c>
      <c r="S218" s="43">
        <v>3</v>
      </c>
      <c r="T218" s="43" t="s">
        <v>159</v>
      </c>
      <c r="U218" s="43" t="s">
        <v>115</v>
      </c>
      <c r="V218" s="45">
        <v>43739</v>
      </c>
      <c r="W218" s="45" t="s">
        <v>116</v>
      </c>
      <c r="X218" s="45" t="s">
        <v>116</v>
      </c>
      <c r="Y218" s="45" t="s">
        <v>116</v>
      </c>
      <c r="Z218" s="46" t="s">
        <v>116</v>
      </c>
      <c r="AA218" s="45" t="s">
        <v>114</v>
      </c>
      <c r="AB218" s="43" t="s">
        <v>114</v>
      </c>
      <c r="AC218" s="183" t="e">
        <f t="shared" si="10"/>
        <v>#VALUE!</v>
      </c>
      <c r="AD218" s="45">
        <v>0</v>
      </c>
      <c r="AE218" s="45" t="s">
        <v>114</v>
      </c>
      <c r="AF218" s="47">
        <v>0</v>
      </c>
      <c r="AG218" s="47">
        <v>0</v>
      </c>
      <c r="AH218" s="48" t="s">
        <v>138</v>
      </c>
      <c r="AI218" s="49" t="s">
        <v>138</v>
      </c>
      <c r="AJ218" s="47" t="s">
        <v>148</v>
      </c>
      <c r="AK218" s="47" t="s">
        <v>126</v>
      </c>
      <c r="AL218" s="47" t="s">
        <v>116</v>
      </c>
      <c r="AM218" s="47" t="s">
        <v>116</v>
      </c>
      <c r="AN218" s="47" t="s">
        <v>116</v>
      </c>
      <c r="AO218" s="50">
        <v>8617739.2599999998</v>
      </c>
      <c r="AP218" s="51" t="s">
        <v>114</v>
      </c>
      <c r="AQ218" s="52" t="s">
        <v>116</v>
      </c>
      <c r="AR218" s="187" t="str">
        <f t="shared" si="11"/>
        <v>N/A</v>
      </c>
      <c r="AS218" s="50"/>
      <c r="AT218" s="50"/>
      <c r="AU218" s="53"/>
      <c r="AV218" s="53"/>
      <c r="AW218" s="53"/>
      <c r="AX218" s="53"/>
      <c r="AY218" s="53" t="s">
        <v>116</v>
      </c>
      <c r="AZ218" s="54" t="s">
        <v>116</v>
      </c>
      <c r="BA218" s="47"/>
      <c r="BB218" s="47"/>
      <c r="BC218" s="53"/>
      <c r="BD218" s="47"/>
      <c r="BE218" s="47"/>
      <c r="BF218" s="47"/>
      <c r="BG218" s="47" t="s">
        <v>165</v>
      </c>
      <c r="BH218" s="50"/>
      <c r="BI218" s="55"/>
      <c r="BJ218" s="50" t="s">
        <v>114</v>
      </c>
      <c r="BK218" s="47"/>
      <c r="BL218" s="47"/>
      <c r="BM218" s="47"/>
      <c r="BN218" s="43"/>
      <c r="BO218" s="43" t="s">
        <v>115</v>
      </c>
      <c r="BP218" s="50" t="s">
        <v>114</v>
      </c>
      <c r="BQ218" s="43" t="s">
        <v>114</v>
      </c>
      <c r="BR218" s="188" t="str">
        <f t="shared" si="9"/>
        <v>N/A</v>
      </c>
      <c r="BS218" s="50" t="s">
        <v>114</v>
      </c>
      <c r="BT218" s="43"/>
      <c r="BU218" s="43" t="s">
        <v>115</v>
      </c>
      <c r="BV218" s="43" t="s">
        <v>115</v>
      </c>
      <c r="BW218" s="43" t="s">
        <v>115</v>
      </c>
      <c r="BX218" s="43" t="s">
        <v>115</v>
      </c>
      <c r="BY218" s="43" t="s">
        <v>125</v>
      </c>
      <c r="BZ218" s="43" t="s">
        <v>115</v>
      </c>
      <c r="CA218" s="43" t="s">
        <v>115</v>
      </c>
      <c r="CB218" s="56" t="s">
        <v>166</v>
      </c>
      <c r="CC218" s="43" t="s">
        <v>123</v>
      </c>
      <c r="CD218" s="47" t="s">
        <v>114</v>
      </c>
      <c r="CE218" s="47" t="s">
        <v>114</v>
      </c>
      <c r="CF218" s="43" t="s">
        <v>115</v>
      </c>
      <c r="CG218" s="47" t="s">
        <v>114</v>
      </c>
      <c r="CH218" s="47" t="s">
        <v>114</v>
      </c>
    </row>
    <row r="219" spans="2:86" ht="15.75">
      <c r="B219" s="58" t="s">
        <v>770</v>
      </c>
      <c r="C219" s="59"/>
      <c r="D219" s="43"/>
      <c r="E219" s="43"/>
      <c r="F219" s="43"/>
      <c r="G219" s="43"/>
      <c r="H219" s="43"/>
      <c r="I219" s="44"/>
      <c r="J219" s="43"/>
      <c r="K219" s="43"/>
      <c r="L219" s="43"/>
      <c r="M219" s="43"/>
      <c r="N219" s="43"/>
      <c r="O219" s="43"/>
      <c r="P219" s="43"/>
      <c r="Q219" s="43"/>
      <c r="R219" s="43"/>
      <c r="S219" s="43"/>
      <c r="T219" s="43"/>
      <c r="U219" s="43"/>
      <c r="V219" s="45"/>
      <c r="W219" s="45"/>
      <c r="X219" s="45"/>
      <c r="Y219" s="45"/>
      <c r="Z219" s="46"/>
      <c r="AA219" s="45"/>
      <c r="AB219" s="43"/>
      <c r="AC219" s="183"/>
      <c r="AD219" s="45"/>
      <c r="AE219" s="45"/>
      <c r="AF219" s="47"/>
      <c r="AG219" s="47"/>
      <c r="AH219" s="48"/>
      <c r="AI219" s="49"/>
      <c r="AJ219" s="47"/>
      <c r="AK219" s="47"/>
      <c r="AL219" s="47"/>
      <c r="AM219" s="47"/>
      <c r="AN219" s="47"/>
      <c r="AO219" s="50"/>
      <c r="AP219" s="51"/>
      <c r="AQ219" s="52"/>
      <c r="AR219" s="187">
        <f t="shared" si="11"/>
        <v>0</v>
      </c>
      <c r="AS219" s="50"/>
      <c r="AT219" s="50"/>
      <c r="AU219" s="53"/>
      <c r="AV219" s="53"/>
      <c r="AW219" s="53"/>
      <c r="AX219" s="53"/>
      <c r="AY219" s="53"/>
      <c r="AZ219" s="54"/>
      <c r="BA219" s="47"/>
      <c r="BB219" s="47"/>
      <c r="BC219" s="47"/>
      <c r="BD219" s="47"/>
      <c r="BE219" s="47"/>
      <c r="BF219" s="47"/>
      <c r="BG219" s="47" t="s">
        <v>118</v>
      </c>
      <c r="BH219" s="50"/>
      <c r="BI219" s="55"/>
      <c r="BJ219" s="50"/>
      <c r="BK219" s="47"/>
      <c r="BL219" s="47"/>
      <c r="BM219" s="47"/>
      <c r="BN219" s="43"/>
      <c r="BO219" s="43"/>
      <c r="BP219" s="50"/>
      <c r="BQ219" s="43"/>
      <c r="BR219" s="188"/>
      <c r="BS219" s="50"/>
      <c r="BT219" s="43"/>
      <c r="BU219" s="43"/>
      <c r="BV219" s="43"/>
      <c r="BW219" s="43"/>
      <c r="BX219" s="43"/>
      <c r="BY219" s="43"/>
      <c r="BZ219" s="43"/>
      <c r="CA219" s="43"/>
      <c r="CB219" s="56"/>
      <c r="CC219" s="43"/>
      <c r="CD219" s="47"/>
      <c r="CE219" s="47"/>
      <c r="CF219" s="43"/>
      <c r="CG219" s="47"/>
      <c r="CH219" s="47"/>
    </row>
    <row r="220" spans="2:86" ht="15.75">
      <c r="B220" s="60" t="s">
        <v>771</v>
      </c>
      <c r="C220" s="61"/>
      <c r="D220" s="61"/>
      <c r="E220" s="61"/>
      <c r="F220" s="61"/>
      <c r="G220" s="61"/>
      <c r="H220" s="61"/>
      <c r="I220" s="62"/>
      <c r="J220" s="61"/>
      <c r="K220" s="61"/>
      <c r="L220" s="63"/>
      <c r="M220" s="63"/>
      <c r="N220" s="43"/>
      <c r="O220" s="61"/>
      <c r="P220" s="61"/>
      <c r="Q220" s="61"/>
      <c r="R220" s="61"/>
      <c r="S220" s="61"/>
      <c r="T220" s="43"/>
      <c r="U220" s="61"/>
      <c r="V220" s="45"/>
      <c r="W220" s="45"/>
      <c r="X220" s="45"/>
      <c r="Y220" s="45"/>
      <c r="Z220" s="46"/>
      <c r="AA220" s="64"/>
      <c r="AB220" s="43"/>
      <c r="AC220" s="184"/>
      <c r="AD220" s="45"/>
      <c r="AE220" s="45"/>
      <c r="AF220" s="47"/>
      <c r="AG220" s="47"/>
      <c r="AH220" s="48"/>
      <c r="AI220" s="49"/>
      <c r="AJ220" s="47"/>
      <c r="AK220" s="65"/>
      <c r="AL220" s="47"/>
      <c r="AM220" s="47"/>
      <c r="AN220" s="47"/>
      <c r="AO220" s="50"/>
      <c r="AP220" s="66"/>
      <c r="AQ220" s="52"/>
      <c r="AR220" s="187">
        <f t="shared" si="11"/>
        <v>0</v>
      </c>
      <c r="AS220" s="65"/>
      <c r="AT220" s="65"/>
      <c r="AU220" s="53"/>
      <c r="AV220" s="53"/>
      <c r="AW220" s="53"/>
      <c r="AX220" s="53"/>
      <c r="AY220" s="53"/>
      <c r="AZ220" s="54"/>
      <c r="BA220" s="47"/>
      <c r="BB220" s="47"/>
      <c r="BC220" s="65"/>
      <c r="BD220" s="65"/>
      <c r="BE220" s="65"/>
      <c r="BF220" s="65"/>
      <c r="BG220" s="47" t="s">
        <v>118</v>
      </c>
      <c r="BH220" s="67"/>
      <c r="BI220" s="68"/>
      <c r="BJ220" s="65"/>
      <c r="BK220" s="65"/>
      <c r="BL220" s="65"/>
      <c r="BM220" s="65"/>
      <c r="BN220" s="65"/>
      <c r="BO220" s="43"/>
      <c r="BP220" s="50"/>
      <c r="BQ220" s="43"/>
      <c r="BR220" s="188"/>
      <c r="BS220" s="50"/>
      <c r="BT220" s="65"/>
      <c r="BU220" s="65"/>
      <c r="BV220" s="65"/>
      <c r="BW220" s="65"/>
      <c r="BX220" s="65"/>
      <c r="BY220" s="65"/>
      <c r="BZ220" s="65"/>
      <c r="CA220" s="65"/>
      <c r="CB220" s="69"/>
      <c r="CC220" s="70"/>
      <c r="CD220" s="70"/>
      <c r="CE220" s="70"/>
      <c r="CF220" s="70"/>
      <c r="CG220" s="70"/>
      <c r="CH220" s="70"/>
    </row>
    <row r="221" spans="2:86" ht="63">
      <c r="B221" s="41" t="s">
        <v>772</v>
      </c>
      <c r="C221" s="42" t="s">
        <v>773</v>
      </c>
      <c r="D221" s="43">
        <v>30675657</v>
      </c>
      <c r="E221" s="43" t="s">
        <v>774</v>
      </c>
      <c r="F221" s="43">
        <v>93610</v>
      </c>
      <c r="G221" s="43">
        <v>6039000300</v>
      </c>
      <c r="H221" s="43" t="s">
        <v>115</v>
      </c>
      <c r="I221" s="44">
        <v>0.22829660294654816</v>
      </c>
      <c r="J221" s="43" t="s">
        <v>775</v>
      </c>
      <c r="K221" s="43" t="s">
        <v>123</v>
      </c>
      <c r="L221" s="43" t="s">
        <v>136</v>
      </c>
      <c r="M221" s="43" t="s">
        <v>776</v>
      </c>
      <c r="N221" s="43" t="s">
        <v>115</v>
      </c>
      <c r="O221" s="43">
        <v>9</v>
      </c>
      <c r="P221" s="43">
        <v>0</v>
      </c>
      <c r="Q221" s="43">
        <v>0</v>
      </c>
      <c r="R221" s="43">
        <v>0</v>
      </c>
      <c r="S221" s="43">
        <v>6</v>
      </c>
      <c r="T221" s="43" t="s">
        <v>130</v>
      </c>
      <c r="U221" s="43" t="s">
        <v>115</v>
      </c>
      <c r="V221" s="45">
        <v>37907</v>
      </c>
      <c r="W221" s="45">
        <v>41197</v>
      </c>
      <c r="X221" s="45" t="s">
        <v>116</v>
      </c>
      <c r="Y221" s="45" t="s">
        <v>116</v>
      </c>
      <c r="Z221" s="46" t="s">
        <v>116</v>
      </c>
      <c r="AA221" s="45" t="s">
        <v>114</v>
      </c>
      <c r="AB221" s="43" t="s">
        <v>114</v>
      </c>
      <c r="AC221" s="183">
        <f t="shared" si="10"/>
        <v>3290</v>
      </c>
      <c r="AD221" s="45" t="s">
        <v>114</v>
      </c>
      <c r="AE221" s="45" t="s">
        <v>116</v>
      </c>
      <c r="AF221" s="47" t="s">
        <v>116</v>
      </c>
      <c r="AG221" s="47" t="s">
        <v>116</v>
      </c>
      <c r="AH221" s="48" t="s">
        <v>138</v>
      </c>
      <c r="AI221" s="49" t="s">
        <v>138</v>
      </c>
      <c r="AJ221" s="47" t="s">
        <v>131</v>
      </c>
      <c r="AK221" s="47" t="s">
        <v>125</v>
      </c>
      <c r="AL221" s="47" t="s">
        <v>116</v>
      </c>
      <c r="AM221" s="47" t="s">
        <v>116</v>
      </c>
      <c r="AN221" s="47" t="s">
        <v>116</v>
      </c>
      <c r="AO221" s="50">
        <v>654671.43999999994</v>
      </c>
      <c r="AP221" s="51" t="s">
        <v>114</v>
      </c>
      <c r="AQ221" s="52" t="s">
        <v>116</v>
      </c>
      <c r="AR221" s="187" t="str">
        <f t="shared" si="11"/>
        <v>N/A</v>
      </c>
      <c r="AS221" s="50"/>
      <c r="AT221" s="50"/>
      <c r="AU221" s="53"/>
      <c r="AV221" s="53"/>
      <c r="AW221" s="53"/>
      <c r="AX221" s="53"/>
      <c r="AY221" s="53" t="s">
        <v>116</v>
      </c>
      <c r="AZ221" s="54" t="s">
        <v>116</v>
      </c>
      <c r="BA221" s="47" t="s">
        <v>118</v>
      </c>
      <c r="BB221" s="47" t="s">
        <v>118</v>
      </c>
      <c r="BC221" s="53">
        <v>0</v>
      </c>
      <c r="BD221" s="47"/>
      <c r="BE221" s="47"/>
      <c r="BF221" s="47"/>
      <c r="BG221" s="47" t="s">
        <v>139</v>
      </c>
      <c r="BH221" s="50" t="s">
        <v>118</v>
      </c>
      <c r="BI221" s="55" t="s">
        <v>118</v>
      </c>
      <c r="BJ221" s="50" t="s">
        <v>114</v>
      </c>
      <c r="BK221" s="47"/>
      <c r="BL221" s="47"/>
      <c r="BM221" s="47"/>
      <c r="BN221" s="43"/>
      <c r="BO221" s="43" t="s">
        <v>125</v>
      </c>
      <c r="BP221" s="50">
        <v>1000000</v>
      </c>
      <c r="BQ221" s="43" t="s">
        <v>771</v>
      </c>
      <c r="BR221" s="188" t="str">
        <f t="shared" si="9"/>
        <v>N/A</v>
      </c>
      <c r="BS221" s="50" t="s">
        <v>114</v>
      </c>
      <c r="BT221" s="56" t="s">
        <v>174</v>
      </c>
      <c r="BU221" s="43" t="s">
        <v>125</v>
      </c>
      <c r="BV221" s="43" t="s">
        <v>125</v>
      </c>
      <c r="BW221" s="43" t="s">
        <v>115</v>
      </c>
      <c r="BX221" s="43" t="s">
        <v>115</v>
      </c>
      <c r="BY221" s="43" t="s">
        <v>125</v>
      </c>
      <c r="BZ221" s="43" t="s">
        <v>126</v>
      </c>
      <c r="CA221" s="43" t="s">
        <v>126</v>
      </c>
      <c r="CB221" s="56" t="s">
        <v>613</v>
      </c>
      <c r="CC221" s="43" t="s">
        <v>125</v>
      </c>
      <c r="CD221" s="47">
        <v>0</v>
      </c>
      <c r="CE221" s="47">
        <v>0</v>
      </c>
      <c r="CF221" s="43" t="s">
        <v>123</v>
      </c>
      <c r="CG221" s="47" t="s">
        <v>114</v>
      </c>
      <c r="CH221" s="47" t="s">
        <v>114</v>
      </c>
    </row>
    <row r="222" spans="2:86" ht="31.5">
      <c r="B222" s="41" t="s">
        <v>777</v>
      </c>
      <c r="C222" s="42" t="s">
        <v>778</v>
      </c>
      <c r="D222" s="43">
        <v>30746199</v>
      </c>
      <c r="E222" s="43" t="s">
        <v>114</v>
      </c>
      <c r="F222" s="43" t="s">
        <v>114</v>
      </c>
      <c r="G222" s="43" t="s">
        <v>114</v>
      </c>
      <c r="H222" s="43" t="s">
        <v>114</v>
      </c>
      <c r="I222" s="44" t="s">
        <v>114</v>
      </c>
      <c r="J222" s="43" t="s">
        <v>114</v>
      </c>
      <c r="K222" s="43" t="s">
        <v>114</v>
      </c>
      <c r="L222" s="43" t="s">
        <v>114</v>
      </c>
      <c r="M222" s="43" t="s">
        <v>114</v>
      </c>
      <c r="N222" s="43" t="s">
        <v>115</v>
      </c>
      <c r="O222" s="43">
        <v>9</v>
      </c>
      <c r="P222" s="43">
        <v>0</v>
      </c>
      <c r="Q222" s="43">
        <v>0</v>
      </c>
      <c r="R222" s="43">
        <v>0</v>
      </c>
      <c r="S222" s="43">
        <v>6</v>
      </c>
      <c r="T222" s="43" t="s">
        <v>114</v>
      </c>
      <c r="U222" s="43" t="s">
        <v>114</v>
      </c>
      <c r="V222" s="45">
        <v>40094</v>
      </c>
      <c r="W222" s="45" t="s">
        <v>116</v>
      </c>
      <c r="X222" s="45" t="s">
        <v>116</v>
      </c>
      <c r="Y222" s="45" t="s">
        <v>116</v>
      </c>
      <c r="Z222" s="46" t="s">
        <v>114</v>
      </c>
      <c r="AA222" s="45" t="s">
        <v>114</v>
      </c>
      <c r="AB222" s="43" t="s">
        <v>114</v>
      </c>
      <c r="AC222" s="183" t="e">
        <f t="shared" si="10"/>
        <v>#VALUE!</v>
      </c>
      <c r="AD222" s="45" t="s">
        <v>114</v>
      </c>
      <c r="AE222" s="45">
        <v>41095</v>
      </c>
      <c r="AF222" s="47" t="s">
        <v>114</v>
      </c>
      <c r="AG222" s="47" t="s">
        <v>114</v>
      </c>
      <c r="AH222" s="48" t="s">
        <v>117</v>
      </c>
      <c r="AI222" s="49" t="s">
        <v>117</v>
      </c>
      <c r="AJ222" s="47" t="s">
        <v>114</v>
      </c>
      <c r="AK222" s="47" t="s">
        <v>114</v>
      </c>
      <c r="AL222" s="47" t="s">
        <v>114</v>
      </c>
      <c r="AM222" s="47" t="s">
        <v>114</v>
      </c>
      <c r="AN222" s="47" t="s">
        <v>114</v>
      </c>
      <c r="AO222" s="50" t="s">
        <v>114</v>
      </c>
      <c r="AP222" s="51" t="s">
        <v>114</v>
      </c>
      <c r="AQ222" s="52" t="s">
        <v>114</v>
      </c>
      <c r="AR222" s="187" t="str">
        <f t="shared" si="11"/>
        <v>N/A</v>
      </c>
      <c r="AS222" s="50"/>
      <c r="AT222" s="50"/>
      <c r="AU222" s="53"/>
      <c r="AV222" s="53"/>
      <c r="AW222" s="53"/>
      <c r="AX222" s="53"/>
      <c r="AY222" s="53" t="s">
        <v>114</v>
      </c>
      <c r="AZ222" s="54" t="s">
        <v>114</v>
      </c>
      <c r="BA222" s="47" t="s">
        <v>118</v>
      </c>
      <c r="BB222" s="47" t="s">
        <v>118</v>
      </c>
      <c r="BC222" s="53">
        <v>0</v>
      </c>
      <c r="BD222" s="47"/>
      <c r="BE222" s="47"/>
      <c r="BF222" s="47"/>
      <c r="BG222" s="47" t="s">
        <v>119</v>
      </c>
      <c r="BH222" s="50" t="s">
        <v>118</v>
      </c>
      <c r="BI222" s="55" t="s">
        <v>118</v>
      </c>
      <c r="BJ222" s="50" t="s">
        <v>114</v>
      </c>
      <c r="BK222" s="47"/>
      <c r="BL222" s="47"/>
      <c r="BM222" s="47"/>
      <c r="BN222" s="43"/>
      <c r="BO222" s="43" t="s">
        <v>115</v>
      </c>
      <c r="BP222" s="50" t="s">
        <v>114</v>
      </c>
      <c r="BQ222" s="43" t="s">
        <v>114</v>
      </c>
      <c r="BR222" s="188" t="str">
        <f t="shared" si="9"/>
        <v>N/A</v>
      </c>
      <c r="BS222" s="50" t="s">
        <v>114</v>
      </c>
      <c r="BT222" s="43"/>
      <c r="BU222" s="43" t="s">
        <v>114</v>
      </c>
      <c r="BV222" s="43" t="s">
        <v>114</v>
      </c>
      <c r="BW222" s="43" t="s">
        <v>114</v>
      </c>
      <c r="BX222" s="43" t="s">
        <v>114</v>
      </c>
      <c r="BY222" s="43" t="s">
        <v>114</v>
      </c>
      <c r="BZ222" s="43" t="s">
        <v>114</v>
      </c>
      <c r="CA222" s="43" t="s">
        <v>114</v>
      </c>
      <c r="CB222" s="56" t="s">
        <v>114</v>
      </c>
      <c r="CC222" s="43" t="s">
        <v>114</v>
      </c>
      <c r="CD222" s="47" t="s">
        <v>114</v>
      </c>
      <c r="CE222" s="47" t="s">
        <v>114</v>
      </c>
      <c r="CF222" s="43" t="s">
        <v>114</v>
      </c>
      <c r="CG222" s="47" t="s">
        <v>114</v>
      </c>
      <c r="CH222" s="47" t="s">
        <v>114</v>
      </c>
    </row>
    <row r="223" spans="2:86" ht="47.25">
      <c r="B223" s="41" t="s">
        <v>777</v>
      </c>
      <c r="C223" s="42" t="s">
        <v>779</v>
      </c>
      <c r="D223" s="43">
        <v>30267067</v>
      </c>
      <c r="E223" s="43" t="s">
        <v>780</v>
      </c>
      <c r="F223" s="43">
        <v>93638</v>
      </c>
      <c r="G223" s="43">
        <v>6039000800</v>
      </c>
      <c r="H223" s="43" t="s">
        <v>125</v>
      </c>
      <c r="I223" s="44">
        <v>0.19496228831649354</v>
      </c>
      <c r="J223" s="43" t="s">
        <v>781</v>
      </c>
      <c r="K223" s="43" t="s">
        <v>123</v>
      </c>
      <c r="L223" s="43" t="s">
        <v>116</v>
      </c>
      <c r="M223" s="43" t="s">
        <v>116</v>
      </c>
      <c r="N223" s="43" t="s">
        <v>125</v>
      </c>
      <c r="O223" s="43">
        <v>9</v>
      </c>
      <c r="P223" s="43">
        <v>0</v>
      </c>
      <c r="Q223" s="43">
        <v>0</v>
      </c>
      <c r="R223" s="43">
        <v>0</v>
      </c>
      <c r="S223" s="43">
        <v>6</v>
      </c>
      <c r="T223" s="43" t="s">
        <v>130</v>
      </c>
      <c r="U223" s="43" t="s">
        <v>125</v>
      </c>
      <c r="V223" s="45">
        <v>37363</v>
      </c>
      <c r="W223" s="45">
        <v>37674</v>
      </c>
      <c r="X223" s="45">
        <v>41285</v>
      </c>
      <c r="Y223" s="45">
        <v>41488</v>
      </c>
      <c r="Z223" s="46">
        <v>2014</v>
      </c>
      <c r="AA223" s="45">
        <v>42019</v>
      </c>
      <c r="AB223" s="43" t="s">
        <v>114</v>
      </c>
      <c r="AC223" s="183">
        <f t="shared" si="10"/>
        <v>311</v>
      </c>
      <c r="AD223" s="45" t="s">
        <v>114</v>
      </c>
      <c r="AE223" s="45" t="s">
        <v>114</v>
      </c>
      <c r="AF223" s="47">
        <v>16</v>
      </c>
      <c r="AG223" s="47">
        <v>26</v>
      </c>
      <c r="AH223" s="48">
        <v>0.77</v>
      </c>
      <c r="AI223" s="49">
        <v>1847.9999999999998</v>
      </c>
      <c r="AJ223" s="47" t="s">
        <v>131</v>
      </c>
      <c r="AK223" s="47" t="s">
        <v>125</v>
      </c>
      <c r="AL223" s="47" t="s">
        <v>127</v>
      </c>
      <c r="AM223" s="47" t="s">
        <v>127</v>
      </c>
      <c r="AN223" s="47" t="s">
        <v>127</v>
      </c>
      <c r="AO223" s="50" t="s">
        <v>114</v>
      </c>
      <c r="AP223" s="51">
        <v>1990497.66</v>
      </c>
      <c r="AQ223" s="52">
        <v>1.0830822855575468</v>
      </c>
      <c r="AR223" s="187">
        <f t="shared" si="11"/>
        <v>2155872.7549897488</v>
      </c>
      <c r="AS223" s="50"/>
      <c r="AT223" s="50"/>
      <c r="AU223" s="53"/>
      <c r="AV223" s="53"/>
      <c r="AW223" s="53"/>
      <c r="AX223" s="53"/>
      <c r="AY223" s="53">
        <v>34803</v>
      </c>
      <c r="AZ223" s="54">
        <v>0.48</v>
      </c>
      <c r="BA223" s="47" t="s">
        <v>118</v>
      </c>
      <c r="BB223" s="47" t="s">
        <v>118</v>
      </c>
      <c r="BC223" s="53">
        <v>0</v>
      </c>
      <c r="BD223" s="47"/>
      <c r="BE223" s="47"/>
      <c r="BF223" s="47"/>
      <c r="BG223" s="47" t="s">
        <v>782</v>
      </c>
      <c r="BH223" s="50" t="s">
        <v>118</v>
      </c>
      <c r="BI223" s="55" t="s">
        <v>118</v>
      </c>
      <c r="BJ223" s="50">
        <v>1990497.66</v>
      </c>
      <c r="BK223" s="47"/>
      <c r="BL223" s="47"/>
      <c r="BM223" s="47"/>
      <c r="BN223" s="43"/>
      <c r="BO223" s="43" t="s">
        <v>115</v>
      </c>
      <c r="BP223" s="50" t="s">
        <v>114</v>
      </c>
      <c r="BQ223" s="43" t="s">
        <v>114</v>
      </c>
      <c r="BR223" s="188" t="str">
        <f t="shared" si="9"/>
        <v>N/A</v>
      </c>
      <c r="BS223" s="50" t="s">
        <v>114</v>
      </c>
      <c r="BT223" s="43"/>
      <c r="BU223" s="43" t="s">
        <v>125</v>
      </c>
      <c r="BV223" s="43" t="s">
        <v>125</v>
      </c>
      <c r="BW223" s="43" t="s">
        <v>125</v>
      </c>
      <c r="BX223" s="43" t="s">
        <v>125</v>
      </c>
      <c r="BY223" s="43" t="s">
        <v>115</v>
      </c>
      <c r="BZ223" s="43" t="s">
        <v>115</v>
      </c>
      <c r="CA223" s="43" t="s">
        <v>115</v>
      </c>
      <c r="CB223" s="56" t="s">
        <v>783</v>
      </c>
      <c r="CC223" s="43" t="s">
        <v>123</v>
      </c>
      <c r="CD223" s="47" t="s">
        <v>114</v>
      </c>
      <c r="CE223" s="47" t="s">
        <v>114</v>
      </c>
      <c r="CF223" s="43" t="s">
        <v>123</v>
      </c>
      <c r="CG223" s="47" t="s">
        <v>114</v>
      </c>
      <c r="CH223" s="47" t="s">
        <v>114</v>
      </c>
    </row>
    <row r="224" spans="2:86" ht="63">
      <c r="B224" s="41" t="s">
        <v>777</v>
      </c>
      <c r="C224" s="42" t="s">
        <v>784</v>
      </c>
      <c r="D224" s="43">
        <v>30675659</v>
      </c>
      <c r="E224" s="43" t="s">
        <v>784</v>
      </c>
      <c r="F224" s="43">
        <v>93638</v>
      </c>
      <c r="G224" s="43">
        <v>6039000900</v>
      </c>
      <c r="H224" s="43" t="s">
        <v>125</v>
      </c>
      <c r="I224" s="44">
        <v>0.19527673741156887</v>
      </c>
      <c r="J224" s="43" t="s">
        <v>785</v>
      </c>
      <c r="K224" s="43" t="s">
        <v>123</v>
      </c>
      <c r="L224" s="43" t="s">
        <v>136</v>
      </c>
      <c r="M224" s="43" t="s">
        <v>786</v>
      </c>
      <c r="N224" s="43" t="s">
        <v>125</v>
      </c>
      <c r="O224" s="43">
        <v>9</v>
      </c>
      <c r="P224" s="43">
        <v>0</v>
      </c>
      <c r="Q224" s="43">
        <v>0</v>
      </c>
      <c r="R224" s="43">
        <v>0</v>
      </c>
      <c r="S224" s="43">
        <v>6</v>
      </c>
      <c r="T224" s="43" t="s">
        <v>130</v>
      </c>
      <c r="U224" s="43" t="s">
        <v>125</v>
      </c>
      <c r="V224" s="45">
        <v>39680</v>
      </c>
      <c r="W224" s="45">
        <v>41190</v>
      </c>
      <c r="X224" s="45">
        <v>41526</v>
      </c>
      <c r="Y224" s="45">
        <v>41598</v>
      </c>
      <c r="Z224" s="46">
        <v>2014</v>
      </c>
      <c r="AA224" s="45">
        <v>42019</v>
      </c>
      <c r="AB224" s="43" t="s">
        <v>114</v>
      </c>
      <c r="AC224" s="183">
        <f t="shared" si="10"/>
        <v>1510</v>
      </c>
      <c r="AD224" s="45" t="s">
        <v>114</v>
      </c>
      <c r="AE224" s="45" t="s">
        <v>114</v>
      </c>
      <c r="AF224" s="47">
        <v>7</v>
      </c>
      <c r="AG224" s="47">
        <v>11</v>
      </c>
      <c r="AH224" s="48">
        <v>0.47</v>
      </c>
      <c r="AI224" s="49">
        <v>1267.2</v>
      </c>
      <c r="AJ224" s="47" t="s">
        <v>148</v>
      </c>
      <c r="AK224" s="47" t="s">
        <v>125</v>
      </c>
      <c r="AL224" s="47" t="s">
        <v>127</v>
      </c>
      <c r="AM224" s="47" t="s">
        <v>127</v>
      </c>
      <c r="AN224" s="47" t="s">
        <v>127</v>
      </c>
      <c r="AO224" s="50" t="s">
        <v>114</v>
      </c>
      <c r="AP224" s="51">
        <v>993088.73</v>
      </c>
      <c r="AQ224" s="52">
        <v>1.0830822855575468</v>
      </c>
      <c r="AR224" s="187">
        <f t="shared" si="11"/>
        <v>1075596.8114498416</v>
      </c>
      <c r="AS224" s="50"/>
      <c r="AT224" s="50"/>
      <c r="AU224" s="53"/>
      <c r="AV224" s="53"/>
      <c r="AW224" s="53"/>
      <c r="AX224" s="53"/>
      <c r="AY224" s="53">
        <v>0</v>
      </c>
      <c r="AZ224" s="54">
        <v>0</v>
      </c>
      <c r="BA224" s="47" t="s">
        <v>118</v>
      </c>
      <c r="BB224" s="47" t="s">
        <v>118</v>
      </c>
      <c r="BC224" s="53">
        <v>0</v>
      </c>
      <c r="BD224" s="47"/>
      <c r="BE224" s="47"/>
      <c r="BF224" s="47"/>
      <c r="BG224" s="47" t="s">
        <v>127</v>
      </c>
      <c r="BH224" s="50" t="s">
        <v>118</v>
      </c>
      <c r="BI224" s="55" t="s">
        <v>118</v>
      </c>
      <c r="BJ224" s="50">
        <v>993088.73</v>
      </c>
      <c r="BK224" s="47"/>
      <c r="BL224" s="47"/>
      <c r="BM224" s="47"/>
      <c r="BN224" s="43"/>
      <c r="BO224" s="43" t="s">
        <v>125</v>
      </c>
      <c r="BP224" s="50">
        <v>500000</v>
      </c>
      <c r="BQ224" s="43" t="s">
        <v>771</v>
      </c>
      <c r="BR224" s="188">
        <f t="shared" si="9"/>
        <v>0.50347968403588672</v>
      </c>
      <c r="BS224" s="72">
        <v>0</v>
      </c>
      <c r="BT224" s="56" t="s">
        <v>174</v>
      </c>
      <c r="BU224" s="43" t="s">
        <v>115</v>
      </c>
      <c r="BV224" s="43" t="s">
        <v>115</v>
      </c>
      <c r="BW224" s="43" t="s">
        <v>115</v>
      </c>
      <c r="BX224" s="43" t="s">
        <v>115</v>
      </c>
      <c r="BY224" s="43" t="s">
        <v>115</v>
      </c>
      <c r="BZ224" s="43" t="s">
        <v>115</v>
      </c>
      <c r="CA224" s="43" t="s">
        <v>115</v>
      </c>
      <c r="CB224" s="56" t="s">
        <v>123</v>
      </c>
      <c r="CC224" s="43" t="s">
        <v>123</v>
      </c>
      <c r="CD224" s="47" t="s">
        <v>114</v>
      </c>
      <c r="CE224" s="47" t="s">
        <v>114</v>
      </c>
      <c r="CF224" s="43" t="s">
        <v>123</v>
      </c>
      <c r="CG224" s="47" t="s">
        <v>114</v>
      </c>
      <c r="CH224" s="47" t="s">
        <v>114</v>
      </c>
    </row>
    <row r="225" spans="2:86" ht="15.75">
      <c r="B225" s="41" t="s">
        <v>777</v>
      </c>
      <c r="C225" s="42" t="s">
        <v>787</v>
      </c>
      <c r="D225" s="43">
        <v>30222042</v>
      </c>
      <c r="E225" s="43" t="s">
        <v>788</v>
      </c>
      <c r="F225" s="43">
        <v>93637</v>
      </c>
      <c r="G225" s="43">
        <v>6039000800</v>
      </c>
      <c r="H225" s="43" t="s">
        <v>125</v>
      </c>
      <c r="I225" s="44">
        <v>0.19496228831649354</v>
      </c>
      <c r="J225" s="43" t="s">
        <v>788</v>
      </c>
      <c r="K225" s="43" t="s">
        <v>123</v>
      </c>
      <c r="L225" s="43" t="s">
        <v>116</v>
      </c>
      <c r="M225" s="43" t="s">
        <v>116</v>
      </c>
      <c r="N225" s="43" t="s">
        <v>125</v>
      </c>
      <c r="O225" s="43">
        <v>9</v>
      </c>
      <c r="P225" s="43">
        <v>0</v>
      </c>
      <c r="Q225" s="43">
        <v>0</v>
      </c>
      <c r="R225" s="43">
        <v>0</v>
      </c>
      <c r="S225" s="43">
        <v>6</v>
      </c>
      <c r="T225" s="43" t="s">
        <v>126</v>
      </c>
      <c r="U225" s="43" t="s">
        <v>125</v>
      </c>
      <c r="V225" s="45" t="s">
        <v>116</v>
      </c>
      <c r="W225" s="45">
        <v>37187</v>
      </c>
      <c r="X225" s="45">
        <v>37609</v>
      </c>
      <c r="Y225" s="45">
        <v>38027</v>
      </c>
      <c r="Z225" s="46">
        <v>2005</v>
      </c>
      <c r="AA225" s="45">
        <v>39165</v>
      </c>
      <c r="AB225" s="43" t="s">
        <v>114</v>
      </c>
      <c r="AC225" s="183" t="e">
        <f t="shared" si="10"/>
        <v>#VALUE!</v>
      </c>
      <c r="AD225" s="45" t="s">
        <v>114</v>
      </c>
      <c r="AE225" s="45" t="s">
        <v>114</v>
      </c>
      <c r="AF225" s="47" t="s">
        <v>127</v>
      </c>
      <c r="AG225" s="47" t="s">
        <v>127</v>
      </c>
      <c r="AH225" s="48">
        <v>1.18</v>
      </c>
      <c r="AI225" s="49">
        <v>4224</v>
      </c>
      <c r="AJ225" s="47" t="s">
        <v>126</v>
      </c>
      <c r="AK225" s="47" t="s">
        <v>126</v>
      </c>
      <c r="AL225" s="47" t="s">
        <v>127</v>
      </c>
      <c r="AM225" s="47" t="s">
        <v>127</v>
      </c>
      <c r="AN225" s="47" t="s">
        <v>127</v>
      </c>
      <c r="AO225" s="50" t="s">
        <v>114</v>
      </c>
      <c r="AP225" s="51">
        <v>1492305.5444162302</v>
      </c>
      <c r="AQ225" s="52">
        <v>1.7065107062412683</v>
      </c>
      <c r="AR225" s="187">
        <f t="shared" si="11"/>
        <v>2546635.3885295014</v>
      </c>
      <c r="AS225" s="50"/>
      <c r="AT225" s="50"/>
      <c r="AU225" s="53"/>
      <c r="AV225" s="53"/>
      <c r="AW225" s="53"/>
      <c r="AX225" s="53"/>
      <c r="AY225" s="53" t="s">
        <v>127</v>
      </c>
      <c r="AZ225" s="54" t="s">
        <v>127</v>
      </c>
      <c r="BA225" s="47" t="s">
        <v>118</v>
      </c>
      <c r="BB225" s="47" t="s">
        <v>118</v>
      </c>
      <c r="BC225" s="53">
        <v>0</v>
      </c>
      <c r="BD225" s="47"/>
      <c r="BE225" s="47"/>
      <c r="BF225" s="47"/>
      <c r="BG225" s="47" t="s">
        <v>126</v>
      </c>
      <c r="BH225" s="50" t="s">
        <v>118</v>
      </c>
      <c r="BI225" s="55" t="s">
        <v>118</v>
      </c>
      <c r="BJ225" s="50">
        <v>1492305.5444162302</v>
      </c>
      <c r="BK225" s="47"/>
      <c r="BL225" s="47"/>
      <c r="BM225" s="47"/>
      <c r="BN225" s="43"/>
      <c r="BO225" s="43" t="s">
        <v>115</v>
      </c>
      <c r="BP225" s="50" t="s">
        <v>114</v>
      </c>
      <c r="BQ225" s="43" t="s">
        <v>114</v>
      </c>
      <c r="BR225" s="188" t="str">
        <f t="shared" si="9"/>
        <v>N/A</v>
      </c>
      <c r="BS225" s="50" t="s">
        <v>114</v>
      </c>
      <c r="BT225" s="43"/>
      <c r="BU225" s="43" t="s">
        <v>126</v>
      </c>
      <c r="BV225" s="43" t="s">
        <v>126</v>
      </c>
      <c r="BW225" s="43" t="s">
        <v>126</v>
      </c>
      <c r="BX225" s="43" t="s">
        <v>126</v>
      </c>
      <c r="BY225" s="43" t="s">
        <v>126</v>
      </c>
      <c r="BZ225" s="43" t="s">
        <v>126</v>
      </c>
      <c r="CA225" s="43" t="s">
        <v>126</v>
      </c>
      <c r="CB225" s="56" t="s">
        <v>126</v>
      </c>
      <c r="CC225" s="43" t="s">
        <v>126</v>
      </c>
      <c r="CD225" s="47" t="s">
        <v>126</v>
      </c>
      <c r="CE225" s="47" t="s">
        <v>126</v>
      </c>
      <c r="CF225" s="43" t="s">
        <v>126</v>
      </c>
      <c r="CG225" s="47" t="s">
        <v>126</v>
      </c>
      <c r="CH225" s="47" t="s">
        <v>126</v>
      </c>
    </row>
    <row r="226" spans="2:86" ht="31.5">
      <c r="B226" s="41" t="s">
        <v>789</v>
      </c>
      <c r="C226" s="42" t="s">
        <v>790</v>
      </c>
      <c r="D226" s="43">
        <v>30520215</v>
      </c>
      <c r="E226" s="43" t="s">
        <v>791</v>
      </c>
      <c r="F226" s="43">
        <v>93610</v>
      </c>
      <c r="G226" s="43">
        <v>6039000300</v>
      </c>
      <c r="H226" s="43" t="s">
        <v>115</v>
      </c>
      <c r="I226" s="44">
        <v>0.22829660294654816</v>
      </c>
      <c r="J226" s="43" t="s">
        <v>792</v>
      </c>
      <c r="K226" s="43" t="s">
        <v>123</v>
      </c>
      <c r="L226" s="43" t="s">
        <v>136</v>
      </c>
      <c r="M226" s="43" t="s">
        <v>793</v>
      </c>
      <c r="N226" s="43" t="s">
        <v>125</v>
      </c>
      <c r="O226" s="43">
        <v>9</v>
      </c>
      <c r="P226" s="43">
        <v>0</v>
      </c>
      <c r="Q226" s="43">
        <v>0</v>
      </c>
      <c r="R226" s="43">
        <v>0</v>
      </c>
      <c r="S226" s="43">
        <v>6</v>
      </c>
      <c r="T226" s="43" t="s">
        <v>130</v>
      </c>
      <c r="U226" s="43" t="s">
        <v>115</v>
      </c>
      <c r="V226" s="45">
        <v>37872</v>
      </c>
      <c r="W226" s="45">
        <v>39456</v>
      </c>
      <c r="X226" s="45">
        <v>39619</v>
      </c>
      <c r="Y226" s="45">
        <v>40718</v>
      </c>
      <c r="Z226" s="46">
        <v>2013</v>
      </c>
      <c r="AA226" s="45">
        <v>41698</v>
      </c>
      <c r="AB226" s="43" t="s">
        <v>114</v>
      </c>
      <c r="AC226" s="183">
        <f t="shared" si="10"/>
        <v>1584</v>
      </c>
      <c r="AD226" s="45" t="s">
        <v>114</v>
      </c>
      <c r="AE226" s="45" t="s">
        <v>114</v>
      </c>
      <c r="AF226" s="47">
        <v>26</v>
      </c>
      <c r="AG226" s="47">
        <v>47</v>
      </c>
      <c r="AH226" s="48">
        <v>1.59</v>
      </c>
      <c r="AI226" s="49">
        <v>3907.2</v>
      </c>
      <c r="AJ226" s="47" t="s">
        <v>148</v>
      </c>
      <c r="AK226" s="47" t="s">
        <v>125</v>
      </c>
      <c r="AL226" s="47" t="s">
        <v>127</v>
      </c>
      <c r="AM226" s="47" t="s">
        <v>127</v>
      </c>
      <c r="AN226" s="47" t="s">
        <v>127</v>
      </c>
      <c r="AO226" s="50" t="s">
        <v>114</v>
      </c>
      <c r="AP226" s="51">
        <v>3382558</v>
      </c>
      <c r="AQ226" s="52">
        <v>1.1048039130371725</v>
      </c>
      <c r="AR226" s="187">
        <f t="shared" si="11"/>
        <v>3737063.3144751922</v>
      </c>
      <c r="AS226" s="50"/>
      <c r="AT226" s="50"/>
      <c r="AU226" s="53"/>
      <c r="AV226" s="53"/>
      <c r="AW226" s="53"/>
      <c r="AX226" s="53"/>
      <c r="AY226" s="53">
        <v>0</v>
      </c>
      <c r="AZ226" s="54">
        <v>0</v>
      </c>
      <c r="BA226" s="47" t="s">
        <v>118</v>
      </c>
      <c r="BB226" s="47" t="s">
        <v>118</v>
      </c>
      <c r="BC226" s="53">
        <v>0</v>
      </c>
      <c r="BD226" s="47"/>
      <c r="BE226" s="47"/>
      <c r="BF226" s="47"/>
      <c r="BG226" s="47" t="s">
        <v>782</v>
      </c>
      <c r="BH226" s="50" t="s">
        <v>118</v>
      </c>
      <c r="BI226" s="55" t="s">
        <v>118</v>
      </c>
      <c r="BJ226" s="50">
        <v>3382558</v>
      </c>
      <c r="BK226" s="47"/>
      <c r="BL226" s="47"/>
      <c r="BM226" s="47"/>
      <c r="BN226" s="43"/>
      <c r="BO226" s="43" t="s">
        <v>115</v>
      </c>
      <c r="BP226" s="50" t="s">
        <v>114</v>
      </c>
      <c r="BQ226" s="43" t="s">
        <v>114</v>
      </c>
      <c r="BR226" s="188" t="str">
        <f t="shared" si="9"/>
        <v>N/A</v>
      </c>
      <c r="BS226" s="50" t="s">
        <v>114</v>
      </c>
      <c r="BT226" s="43"/>
      <c r="BU226" s="43" t="s">
        <v>125</v>
      </c>
      <c r="BV226" s="43" t="s">
        <v>115</v>
      </c>
      <c r="BW226" s="43" t="s">
        <v>125</v>
      </c>
      <c r="BX226" s="43" t="s">
        <v>125</v>
      </c>
      <c r="BY226" s="43" t="s">
        <v>125</v>
      </c>
      <c r="BZ226" s="43" t="s">
        <v>125</v>
      </c>
      <c r="CA226" s="43" t="s">
        <v>115</v>
      </c>
      <c r="CB226" s="56" t="s">
        <v>794</v>
      </c>
      <c r="CC226" s="43" t="s">
        <v>125</v>
      </c>
      <c r="CD226" s="47">
        <v>0</v>
      </c>
      <c r="CE226" s="47">
        <v>0</v>
      </c>
      <c r="CF226" s="43" t="s">
        <v>123</v>
      </c>
      <c r="CG226" s="47" t="s">
        <v>114</v>
      </c>
      <c r="CH226" s="47" t="s">
        <v>114</v>
      </c>
    </row>
    <row r="227" spans="2:86" ht="15.75">
      <c r="B227" s="41" t="s">
        <v>789</v>
      </c>
      <c r="C227" s="42" t="s">
        <v>795</v>
      </c>
      <c r="D227" s="43">
        <v>30746320</v>
      </c>
      <c r="E227" s="43" t="s">
        <v>795</v>
      </c>
      <c r="F227" s="43">
        <v>93637</v>
      </c>
      <c r="G227" s="43">
        <v>6039000507</v>
      </c>
      <c r="H227" s="43" t="s">
        <v>115</v>
      </c>
      <c r="I227" s="44">
        <v>0.13948416461217522</v>
      </c>
      <c r="J227" s="43" t="s">
        <v>796</v>
      </c>
      <c r="K227" s="43" t="s">
        <v>123</v>
      </c>
      <c r="L227" s="43" t="s">
        <v>136</v>
      </c>
      <c r="M227" s="43" t="s">
        <v>797</v>
      </c>
      <c r="N227" s="43" t="s">
        <v>125</v>
      </c>
      <c r="O227" s="43">
        <v>9</v>
      </c>
      <c r="P227" s="43">
        <v>0</v>
      </c>
      <c r="Q227" s="43">
        <v>0</v>
      </c>
      <c r="R227" s="43">
        <v>0</v>
      </c>
      <c r="S227" s="43">
        <v>6</v>
      </c>
      <c r="T227" s="43" t="s">
        <v>159</v>
      </c>
      <c r="U227" s="43" t="s">
        <v>115</v>
      </c>
      <c r="V227" s="45">
        <v>39952</v>
      </c>
      <c r="W227" s="45">
        <v>40211</v>
      </c>
      <c r="X227" s="45">
        <v>41848</v>
      </c>
      <c r="Y227" s="45">
        <v>41955</v>
      </c>
      <c r="Z227" s="46">
        <v>2016</v>
      </c>
      <c r="AA227" s="45">
        <v>42571</v>
      </c>
      <c r="AB227" s="43" t="s">
        <v>114</v>
      </c>
      <c r="AC227" s="183">
        <f t="shared" si="10"/>
        <v>259</v>
      </c>
      <c r="AD227" s="45" t="s">
        <v>114</v>
      </c>
      <c r="AE227" s="45" t="s">
        <v>114</v>
      </c>
      <c r="AF227" s="47">
        <v>21</v>
      </c>
      <c r="AG227" s="47">
        <v>12</v>
      </c>
      <c r="AH227" s="48">
        <v>1.1200000000000001</v>
      </c>
      <c r="AI227" s="49">
        <v>4171.2</v>
      </c>
      <c r="AJ227" s="47" t="s">
        <v>131</v>
      </c>
      <c r="AK227" s="47" t="s">
        <v>125</v>
      </c>
      <c r="AL227" s="47" t="s">
        <v>127</v>
      </c>
      <c r="AM227" s="47" t="s">
        <v>127</v>
      </c>
      <c r="AN227" s="47" t="s">
        <v>127</v>
      </c>
      <c r="AO227" s="50" t="s">
        <v>114</v>
      </c>
      <c r="AP227" s="51">
        <v>1533550.22</v>
      </c>
      <c r="AQ227" s="52">
        <v>1.0668319515054057</v>
      </c>
      <c r="AR227" s="187">
        <f t="shared" si="11"/>
        <v>1636040.3739341442</v>
      </c>
      <c r="AS227" s="50"/>
      <c r="AT227" s="50"/>
      <c r="AU227" s="53"/>
      <c r="AV227" s="53"/>
      <c r="AW227" s="53"/>
      <c r="AX227" s="53"/>
      <c r="AY227" s="53">
        <v>0</v>
      </c>
      <c r="AZ227" s="54" t="s">
        <v>114</v>
      </c>
      <c r="BA227" s="47" t="s">
        <v>118</v>
      </c>
      <c r="BB227" s="47" t="s">
        <v>118</v>
      </c>
      <c r="BC227" s="53">
        <v>0</v>
      </c>
      <c r="BD227" s="47"/>
      <c r="BE227" s="47"/>
      <c r="BF227" s="47"/>
      <c r="BG227" s="47" t="s">
        <v>149</v>
      </c>
      <c r="BH227" s="50" t="s">
        <v>118</v>
      </c>
      <c r="BI227" s="55" t="s">
        <v>118</v>
      </c>
      <c r="BJ227" s="50">
        <v>1533550.22</v>
      </c>
      <c r="BK227" s="47"/>
      <c r="BL227" s="47"/>
      <c r="BM227" s="47"/>
      <c r="BN227" s="43"/>
      <c r="BO227" s="43" t="s">
        <v>115</v>
      </c>
      <c r="BP227" s="50" t="s">
        <v>114</v>
      </c>
      <c r="BQ227" s="43" t="s">
        <v>114</v>
      </c>
      <c r="BR227" s="188" t="str">
        <f t="shared" si="9"/>
        <v>N/A</v>
      </c>
      <c r="BS227" s="50" t="s">
        <v>114</v>
      </c>
      <c r="BT227" s="43"/>
      <c r="BU227" s="43" t="s">
        <v>125</v>
      </c>
      <c r="BV227" s="43" t="s">
        <v>115</v>
      </c>
      <c r="BW227" s="43" t="s">
        <v>125</v>
      </c>
      <c r="BX227" s="43" t="s">
        <v>115</v>
      </c>
      <c r="BY227" s="43" t="s">
        <v>115</v>
      </c>
      <c r="BZ227" s="43" t="s">
        <v>115</v>
      </c>
      <c r="CA227" s="43" t="s">
        <v>115</v>
      </c>
      <c r="CB227" s="56" t="s">
        <v>123</v>
      </c>
      <c r="CC227" s="43" t="s">
        <v>123</v>
      </c>
      <c r="CD227" s="47" t="s">
        <v>114</v>
      </c>
      <c r="CE227" s="47" t="s">
        <v>114</v>
      </c>
      <c r="CF227" s="43" t="s">
        <v>123</v>
      </c>
      <c r="CG227" s="47" t="s">
        <v>114</v>
      </c>
      <c r="CH227" s="47" t="s">
        <v>114</v>
      </c>
    </row>
    <row r="228" spans="2:86" ht="31.5">
      <c r="B228" s="41" t="s">
        <v>789</v>
      </c>
      <c r="C228" s="42" t="s">
        <v>798</v>
      </c>
      <c r="D228" s="43">
        <v>30528244</v>
      </c>
      <c r="E228" s="43" t="s">
        <v>114</v>
      </c>
      <c r="F228" s="43" t="s">
        <v>114</v>
      </c>
      <c r="G228" s="43" t="s">
        <v>114</v>
      </c>
      <c r="H228" s="43" t="s">
        <v>114</v>
      </c>
      <c r="I228" s="44" t="s">
        <v>114</v>
      </c>
      <c r="J228" s="43" t="s">
        <v>114</v>
      </c>
      <c r="K228" s="43" t="s">
        <v>114</v>
      </c>
      <c r="L228" s="43" t="s">
        <v>114</v>
      </c>
      <c r="M228" s="43" t="s">
        <v>114</v>
      </c>
      <c r="N228" s="43" t="s">
        <v>115</v>
      </c>
      <c r="O228" s="43">
        <v>9</v>
      </c>
      <c r="P228" s="43">
        <v>0</v>
      </c>
      <c r="Q228" s="43">
        <v>0</v>
      </c>
      <c r="R228" s="43">
        <v>0</v>
      </c>
      <c r="S228" s="43">
        <v>6</v>
      </c>
      <c r="T228" s="43" t="s">
        <v>114</v>
      </c>
      <c r="U228" s="43" t="s">
        <v>114</v>
      </c>
      <c r="V228" s="45">
        <v>38944</v>
      </c>
      <c r="W228" s="45" t="s">
        <v>116</v>
      </c>
      <c r="X228" s="45" t="s">
        <v>116</v>
      </c>
      <c r="Y228" s="45" t="s">
        <v>116</v>
      </c>
      <c r="Z228" s="46" t="s">
        <v>114</v>
      </c>
      <c r="AA228" s="45">
        <v>40023</v>
      </c>
      <c r="AB228" s="43" t="s">
        <v>114</v>
      </c>
      <c r="AC228" s="183" t="e">
        <f t="shared" si="10"/>
        <v>#VALUE!</v>
      </c>
      <c r="AD228" s="45" t="s">
        <v>114</v>
      </c>
      <c r="AE228" s="45">
        <v>39890</v>
      </c>
      <c r="AF228" s="47" t="s">
        <v>114</v>
      </c>
      <c r="AG228" s="47" t="s">
        <v>114</v>
      </c>
      <c r="AH228" s="48" t="s">
        <v>117</v>
      </c>
      <c r="AI228" s="49" t="s">
        <v>117</v>
      </c>
      <c r="AJ228" s="47" t="s">
        <v>114</v>
      </c>
      <c r="AK228" s="47" t="s">
        <v>114</v>
      </c>
      <c r="AL228" s="47" t="s">
        <v>114</v>
      </c>
      <c r="AM228" s="47" t="s">
        <v>114</v>
      </c>
      <c r="AN228" s="47" t="s">
        <v>114</v>
      </c>
      <c r="AO228" s="50" t="s">
        <v>114</v>
      </c>
      <c r="AP228" s="51">
        <v>6256.21</v>
      </c>
      <c r="AQ228" s="52">
        <v>1.2296786871474858</v>
      </c>
      <c r="AR228" s="187">
        <f t="shared" si="11"/>
        <v>7693.1280993189721</v>
      </c>
      <c r="AS228" s="50"/>
      <c r="AT228" s="50"/>
      <c r="AU228" s="53"/>
      <c r="AV228" s="53"/>
      <c r="AW228" s="53"/>
      <c r="AX228" s="53"/>
      <c r="AY228" s="53" t="s">
        <v>114</v>
      </c>
      <c r="AZ228" s="54" t="s">
        <v>114</v>
      </c>
      <c r="BA228" s="47" t="s">
        <v>118</v>
      </c>
      <c r="BB228" s="47" t="s">
        <v>118</v>
      </c>
      <c r="BC228" s="53">
        <v>0</v>
      </c>
      <c r="BD228" s="47"/>
      <c r="BE228" s="47"/>
      <c r="BF228" s="47"/>
      <c r="BG228" s="47" t="s">
        <v>119</v>
      </c>
      <c r="BH228" s="50" t="s">
        <v>118</v>
      </c>
      <c r="BI228" s="55" t="s">
        <v>118</v>
      </c>
      <c r="BJ228" s="50">
        <v>6256.21</v>
      </c>
      <c r="BK228" s="47"/>
      <c r="BL228" s="47"/>
      <c r="BM228" s="47"/>
      <c r="BN228" s="43"/>
      <c r="BO228" s="43" t="s">
        <v>115</v>
      </c>
      <c r="BP228" s="50" t="s">
        <v>114</v>
      </c>
      <c r="BQ228" s="43" t="s">
        <v>114</v>
      </c>
      <c r="BR228" s="188" t="str">
        <f t="shared" si="9"/>
        <v>N/A</v>
      </c>
      <c r="BS228" s="50" t="s">
        <v>114</v>
      </c>
      <c r="BT228" s="43"/>
      <c r="BU228" s="43" t="s">
        <v>114</v>
      </c>
      <c r="BV228" s="43" t="s">
        <v>114</v>
      </c>
      <c r="BW228" s="43" t="s">
        <v>114</v>
      </c>
      <c r="BX228" s="43" t="s">
        <v>114</v>
      </c>
      <c r="BY228" s="43" t="s">
        <v>114</v>
      </c>
      <c r="BZ228" s="43" t="s">
        <v>114</v>
      </c>
      <c r="CA228" s="43" t="s">
        <v>114</v>
      </c>
      <c r="CB228" s="56" t="s">
        <v>114</v>
      </c>
      <c r="CC228" s="43" t="s">
        <v>114</v>
      </c>
      <c r="CD228" s="47" t="s">
        <v>114</v>
      </c>
      <c r="CE228" s="47" t="s">
        <v>114</v>
      </c>
      <c r="CF228" s="43" t="s">
        <v>114</v>
      </c>
      <c r="CG228" s="47" t="s">
        <v>114</v>
      </c>
      <c r="CH228" s="47" t="s">
        <v>114</v>
      </c>
    </row>
    <row r="229" spans="2:86" ht="47.25">
      <c r="B229" s="41" t="s">
        <v>789</v>
      </c>
      <c r="C229" s="42" t="s">
        <v>799</v>
      </c>
      <c r="D229" s="43">
        <v>74001556</v>
      </c>
      <c r="E229" s="43" t="s">
        <v>800</v>
      </c>
      <c r="F229" s="43">
        <v>93638</v>
      </c>
      <c r="G229" s="43">
        <v>6039000506</v>
      </c>
      <c r="H229" s="43" t="s">
        <v>125</v>
      </c>
      <c r="I229" s="44">
        <v>0.13466915191053122</v>
      </c>
      <c r="J229" s="43" t="s">
        <v>801</v>
      </c>
      <c r="K229" s="43" t="s">
        <v>123</v>
      </c>
      <c r="L229" s="43" t="s">
        <v>136</v>
      </c>
      <c r="M229" s="43" t="s">
        <v>797</v>
      </c>
      <c r="N229" s="43" t="s">
        <v>125</v>
      </c>
      <c r="O229" s="43">
        <v>9</v>
      </c>
      <c r="P229" s="43">
        <v>0</v>
      </c>
      <c r="Q229" s="43">
        <v>0</v>
      </c>
      <c r="R229" s="43">
        <v>0</v>
      </c>
      <c r="S229" s="43">
        <v>6</v>
      </c>
      <c r="T229" s="43" t="s">
        <v>130</v>
      </c>
      <c r="U229" s="43" t="s">
        <v>125</v>
      </c>
      <c r="V229" s="45">
        <v>39952</v>
      </c>
      <c r="W229" s="45">
        <v>42393</v>
      </c>
      <c r="X229" s="45">
        <v>43129</v>
      </c>
      <c r="Y229" s="45">
        <v>43431</v>
      </c>
      <c r="Z229" s="46">
        <v>2019</v>
      </c>
      <c r="AA229" s="45">
        <v>43790</v>
      </c>
      <c r="AB229" s="43" t="s">
        <v>114</v>
      </c>
      <c r="AC229" s="183">
        <f t="shared" si="10"/>
        <v>2441</v>
      </c>
      <c r="AD229" s="45" t="s">
        <v>114</v>
      </c>
      <c r="AE229" s="45" t="s">
        <v>114</v>
      </c>
      <c r="AF229" s="47">
        <v>52</v>
      </c>
      <c r="AG229" s="47" t="s">
        <v>116</v>
      </c>
      <c r="AH229" s="48">
        <v>3.6096774620000001</v>
      </c>
      <c r="AI229" s="49">
        <v>19059.096999360001</v>
      </c>
      <c r="AJ229" s="47" t="s">
        <v>131</v>
      </c>
      <c r="AK229" s="47" t="s">
        <v>125</v>
      </c>
      <c r="AL229" s="47" t="s">
        <v>116</v>
      </c>
      <c r="AM229" s="47" t="s">
        <v>116</v>
      </c>
      <c r="AN229" s="47" t="s">
        <v>116</v>
      </c>
      <c r="AO229" s="50" t="s">
        <v>114</v>
      </c>
      <c r="AP229" s="51">
        <v>3246486.15</v>
      </c>
      <c r="AQ229" s="52" t="s">
        <v>116</v>
      </c>
      <c r="AR229" s="187">
        <f t="shared" si="11"/>
        <v>3246486.15</v>
      </c>
      <c r="AS229" s="50"/>
      <c r="AT229" s="50"/>
      <c r="AU229" s="53"/>
      <c r="AV229" s="53"/>
      <c r="AW229" s="53"/>
      <c r="AX229" s="53"/>
      <c r="AY229" s="53" t="s">
        <v>116</v>
      </c>
      <c r="AZ229" s="54" t="s">
        <v>116</v>
      </c>
      <c r="BA229" s="47" t="s">
        <v>118</v>
      </c>
      <c r="BB229" s="47" t="s">
        <v>118</v>
      </c>
      <c r="BC229" s="53">
        <v>0</v>
      </c>
      <c r="BD229" s="47"/>
      <c r="BE229" s="47"/>
      <c r="BF229" s="47"/>
      <c r="BG229" s="47" t="s">
        <v>180</v>
      </c>
      <c r="BH229" s="50" t="s">
        <v>118</v>
      </c>
      <c r="BI229" s="55" t="s">
        <v>118</v>
      </c>
      <c r="BJ229" s="50">
        <v>3246486.15</v>
      </c>
      <c r="BK229" s="47"/>
      <c r="BL229" s="47"/>
      <c r="BM229" s="47"/>
      <c r="BN229" s="43"/>
      <c r="BO229" s="43" t="s">
        <v>115</v>
      </c>
      <c r="BP229" s="50" t="s">
        <v>114</v>
      </c>
      <c r="BQ229" s="43" t="s">
        <v>114</v>
      </c>
      <c r="BR229" s="188" t="str">
        <f t="shared" si="9"/>
        <v>N/A</v>
      </c>
      <c r="BS229" s="50" t="s">
        <v>114</v>
      </c>
      <c r="BT229" s="43"/>
      <c r="BU229" s="43" t="s">
        <v>115</v>
      </c>
      <c r="BV229" s="43" t="s">
        <v>125</v>
      </c>
      <c r="BW229" s="43" t="s">
        <v>125</v>
      </c>
      <c r="BX229" s="43" t="s">
        <v>125</v>
      </c>
      <c r="BY229" s="43" t="s">
        <v>115</v>
      </c>
      <c r="BZ229" s="43" t="s">
        <v>126</v>
      </c>
      <c r="CA229" s="43" t="s">
        <v>126</v>
      </c>
      <c r="CB229" s="56" t="s">
        <v>802</v>
      </c>
      <c r="CC229" s="43" t="s">
        <v>123</v>
      </c>
      <c r="CD229" s="47" t="s">
        <v>114</v>
      </c>
      <c r="CE229" s="47" t="s">
        <v>114</v>
      </c>
      <c r="CF229" s="43" t="s">
        <v>123</v>
      </c>
      <c r="CG229" s="47" t="s">
        <v>114</v>
      </c>
      <c r="CH229" s="47" t="s">
        <v>114</v>
      </c>
    </row>
    <row r="230" spans="2:86" ht="15.75">
      <c r="B230" s="58" t="s">
        <v>803</v>
      </c>
      <c r="C230" s="59"/>
      <c r="D230" s="43"/>
      <c r="E230" s="43"/>
      <c r="F230" s="43"/>
      <c r="G230" s="43"/>
      <c r="H230" s="43"/>
      <c r="I230" s="44"/>
      <c r="J230" s="43"/>
      <c r="K230" s="43"/>
      <c r="L230" s="43"/>
      <c r="M230" s="43"/>
      <c r="N230" s="43"/>
      <c r="O230" s="43"/>
      <c r="P230" s="43"/>
      <c r="Q230" s="43"/>
      <c r="R230" s="43"/>
      <c r="S230" s="43"/>
      <c r="T230" s="43"/>
      <c r="U230" s="43"/>
      <c r="V230" s="45"/>
      <c r="W230" s="45"/>
      <c r="X230" s="45"/>
      <c r="Y230" s="45"/>
      <c r="Z230" s="46"/>
      <c r="AA230" s="45"/>
      <c r="AB230" s="43"/>
      <c r="AC230" s="183"/>
      <c r="AD230" s="45"/>
      <c r="AE230" s="45"/>
      <c r="AF230" s="47"/>
      <c r="AG230" s="47"/>
      <c r="AH230" s="48"/>
      <c r="AI230" s="49"/>
      <c r="AJ230" s="47"/>
      <c r="AK230" s="47"/>
      <c r="AL230" s="47"/>
      <c r="AM230" s="47"/>
      <c r="AN230" s="47"/>
      <c r="AO230" s="50"/>
      <c r="AP230" s="51"/>
      <c r="AQ230" s="52"/>
      <c r="AR230" s="187">
        <f t="shared" si="11"/>
        <v>0</v>
      </c>
      <c r="AS230" s="50"/>
      <c r="AT230" s="50"/>
      <c r="AU230" s="53"/>
      <c r="AV230" s="53"/>
      <c r="AW230" s="53"/>
      <c r="AX230" s="53"/>
      <c r="AY230" s="53"/>
      <c r="AZ230" s="54"/>
      <c r="BA230" s="47"/>
      <c r="BB230" s="47"/>
      <c r="BC230" s="47"/>
      <c r="BD230" s="47"/>
      <c r="BE230" s="47"/>
      <c r="BF230" s="47"/>
      <c r="BG230" s="47" t="s">
        <v>118</v>
      </c>
      <c r="BH230" s="50"/>
      <c r="BI230" s="55"/>
      <c r="BJ230" s="50"/>
      <c r="BK230" s="47"/>
      <c r="BL230" s="47"/>
      <c r="BM230" s="47"/>
      <c r="BN230" s="43"/>
      <c r="BO230" s="43"/>
      <c r="BP230" s="50"/>
      <c r="BQ230" s="43"/>
      <c r="BR230" s="188"/>
      <c r="BS230" s="50"/>
      <c r="BT230" s="43"/>
      <c r="BU230" s="43"/>
      <c r="BV230" s="43"/>
      <c r="BW230" s="43"/>
      <c r="BX230" s="43"/>
      <c r="BY230" s="43"/>
      <c r="BZ230" s="43"/>
      <c r="CA230" s="43"/>
      <c r="CB230" s="56"/>
      <c r="CC230" s="43"/>
      <c r="CD230" s="47"/>
      <c r="CE230" s="47"/>
      <c r="CF230" s="43"/>
      <c r="CG230" s="47"/>
      <c r="CH230" s="47"/>
    </row>
    <row r="231" spans="2:86" ht="15.75">
      <c r="B231" s="60" t="s">
        <v>804</v>
      </c>
      <c r="C231" s="61"/>
      <c r="D231" s="61"/>
      <c r="E231" s="61"/>
      <c r="F231" s="61"/>
      <c r="G231" s="61"/>
      <c r="H231" s="61"/>
      <c r="I231" s="62"/>
      <c r="J231" s="61"/>
      <c r="K231" s="61"/>
      <c r="L231" s="63"/>
      <c r="M231" s="63"/>
      <c r="N231" s="43"/>
      <c r="O231" s="61"/>
      <c r="P231" s="61"/>
      <c r="Q231" s="61"/>
      <c r="R231" s="61"/>
      <c r="S231" s="61"/>
      <c r="T231" s="43"/>
      <c r="U231" s="61"/>
      <c r="V231" s="45"/>
      <c r="W231" s="45"/>
      <c r="X231" s="45"/>
      <c r="Y231" s="45"/>
      <c r="Z231" s="46"/>
      <c r="AA231" s="64"/>
      <c r="AB231" s="43"/>
      <c r="AC231" s="184"/>
      <c r="AD231" s="45"/>
      <c r="AE231" s="45"/>
      <c r="AF231" s="47"/>
      <c r="AG231" s="47"/>
      <c r="AH231" s="48"/>
      <c r="AI231" s="49"/>
      <c r="AJ231" s="47"/>
      <c r="AK231" s="65"/>
      <c r="AL231" s="47"/>
      <c r="AM231" s="47"/>
      <c r="AN231" s="47"/>
      <c r="AO231" s="50"/>
      <c r="AP231" s="66"/>
      <c r="AQ231" s="52"/>
      <c r="AR231" s="187">
        <f t="shared" si="11"/>
        <v>0</v>
      </c>
      <c r="AS231" s="65"/>
      <c r="AT231" s="65"/>
      <c r="AU231" s="53"/>
      <c r="AV231" s="53"/>
      <c r="AW231" s="53"/>
      <c r="AX231" s="53"/>
      <c r="AY231" s="53"/>
      <c r="AZ231" s="54"/>
      <c r="BA231" s="47"/>
      <c r="BB231" s="47"/>
      <c r="BC231" s="65"/>
      <c r="BD231" s="65"/>
      <c r="BE231" s="65"/>
      <c r="BF231" s="65"/>
      <c r="BG231" s="47" t="s">
        <v>118</v>
      </c>
      <c r="BH231" s="67"/>
      <c r="BI231" s="68"/>
      <c r="BJ231" s="65"/>
      <c r="BK231" s="65"/>
      <c r="BL231" s="65"/>
      <c r="BM231" s="65"/>
      <c r="BN231" s="65"/>
      <c r="BO231" s="43"/>
      <c r="BP231" s="50"/>
      <c r="BQ231" s="43"/>
      <c r="BR231" s="188"/>
      <c r="BS231" s="50"/>
      <c r="BT231" s="65"/>
      <c r="BU231" s="65"/>
      <c r="BV231" s="65"/>
      <c r="BW231" s="65"/>
      <c r="BX231" s="65"/>
      <c r="BY231" s="65"/>
      <c r="BZ231" s="65"/>
      <c r="CA231" s="65"/>
      <c r="CB231" s="69"/>
      <c r="CC231" s="70"/>
      <c r="CD231" s="70"/>
      <c r="CE231" s="70"/>
      <c r="CF231" s="70"/>
      <c r="CG231" s="70"/>
      <c r="CH231" s="70"/>
    </row>
    <row r="232" spans="2:86" ht="15.75">
      <c r="B232" s="41" t="s">
        <v>805</v>
      </c>
      <c r="C232" s="42" t="s">
        <v>806</v>
      </c>
      <c r="D232" s="43">
        <v>30809002</v>
      </c>
      <c r="E232" s="43" t="s">
        <v>807</v>
      </c>
      <c r="F232" s="43">
        <v>94920</v>
      </c>
      <c r="G232" s="43">
        <v>6041123000</v>
      </c>
      <c r="H232" s="43" t="s">
        <v>115</v>
      </c>
      <c r="I232" s="44">
        <v>9.643201542912247E-3</v>
      </c>
      <c r="J232" s="43" t="s">
        <v>808</v>
      </c>
      <c r="K232" s="43" t="s">
        <v>123</v>
      </c>
      <c r="L232" s="43" t="s">
        <v>116</v>
      </c>
      <c r="M232" s="43" t="s">
        <v>809</v>
      </c>
      <c r="N232" s="43" t="s">
        <v>125</v>
      </c>
      <c r="O232" s="43">
        <v>15</v>
      </c>
      <c r="P232" s="43">
        <v>5</v>
      </c>
      <c r="Q232" s="43">
        <v>5</v>
      </c>
      <c r="R232" s="43">
        <v>0</v>
      </c>
      <c r="S232" s="43">
        <v>8</v>
      </c>
      <c r="T232" s="43" t="s">
        <v>159</v>
      </c>
      <c r="U232" s="43" t="s">
        <v>115</v>
      </c>
      <c r="V232" s="45">
        <v>39242</v>
      </c>
      <c r="W232" s="45">
        <v>40528</v>
      </c>
      <c r="X232" s="45">
        <v>40743</v>
      </c>
      <c r="Y232" s="45">
        <v>41008</v>
      </c>
      <c r="Z232" s="46">
        <v>2013</v>
      </c>
      <c r="AA232" s="45">
        <v>41698</v>
      </c>
      <c r="AB232" s="43" t="s">
        <v>114</v>
      </c>
      <c r="AC232" s="183">
        <f t="shared" si="10"/>
        <v>1286</v>
      </c>
      <c r="AD232" s="45" t="s">
        <v>114</v>
      </c>
      <c r="AE232" s="45" t="s">
        <v>114</v>
      </c>
      <c r="AF232" s="47">
        <v>9</v>
      </c>
      <c r="AG232" s="47">
        <v>0</v>
      </c>
      <c r="AH232" s="48">
        <v>0.57999999999999996</v>
      </c>
      <c r="AI232" s="49">
        <v>2587.1999999999998</v>
      </c>
      <c r="AJ232" s="47" t="s">
        <v>148</v>
      </c>
      <c r="AK232" s="47" t="s">
        <v>125</v>
      </c>
      <c r="AL232" s="47" t="s">
        <v>127</v>
      </c>
      <c r="AM232" s="47" t="s">
        <v>127</v>
      </c>
      <c r="AN232" s="47" t="s">
        <v>127</v>
      </c>
      <c r="AO232" s="50" t="s">
        <v>114</v>
      </c>
      <c r="AP232" s="51">
        <v>463327</v>
      </c>
      <c r="AQ232" s="52">
        <v>1.1048039130371725</v>
      </c>
      <c r="AR232" s="187">
        <f t="shared" si="11"/>
        <v>511885.48261577403</v>
      </c>
      <c r="AS232" s="50"/>
      <c r="AT232" s="50"/>
      <c r="AU232" s="53"/>
      <c r="AV232" s="53"/>
      <c r="AW232" s="53"/>
      <c r="AX232" s="53"/>
      <c r="AY232" s="53" t="s">
        <v>126</v>
      </c>
      <c r="AZ232" s="54">
        <v>1</v>
      </c>
      <c r="BA232" s="47" t="s">
        <v>118</v>
      </c>
      <c r="BB232" s="47" t="s">
        <v>118</v>
      </c>
      <c r="BC232" s="53">
        <v>0</v>
      </c>
      <c r="BD232" s="47"/>
      <c r="BE232" s="47"/>
      <c r="BF232" s="47"/>
      <c r="BG232" s="47" t="s">
        <v>127</v>
      </c>
      <c r="BH232" s="50" t="s">
        <v>118</v>
      </c>
      <c r="BI232" s="55" t="s">
        <v>118</v>
      </c>
      <c r="BJ232" s="50">
        <v>463327</v>
      </c>
      <c r="BK232" s="47"/>
      <c r="BL232" s="47"/>
      <c r="BM232" s="47"/>
      <c r="BN232" s="43"/>
      <c r="BO232" s="43" t="s">
        <v>115</v>
      </c>
      <c r="BP232" s="50" t="s">
        <v>114</v>
      </c>
      <c r="BQ232" s="43" t="s">
        <v>114</v>
      </c>
      <c r="BR232" s="188" t="str">
        <f t="shared" si="9"/>
        <v>N/A</v>
      </c>
      <c r="BS232" s="50" t="s">
        <v>114</v>
      </c>
      <c r="BT232" s="43"/>
      <c r="BU232" s="43" t="s">
        <v>126</v>
      </c>
      <c r="BV232" s="43" t="s">
        <v>126</v>
      </c>
      <c r="BW232" s="43" t="s">
        <v>126</v>
      </c>
      <c r="BX232" s="43" t="s">
        <v>126</v>
      </c>
      <c r="BY232" s="43" t="s">
        <v>126</v>
      </c>
      <c r="BZ232" s="43" t="s">
        <v>126</v>
      </c>
      <c r="CA232" s="43" t="s">
        <v>126</v>
      </c>
      <c r="CB232" s="56" t="s">
        <v>126</v>
      </c>
      <c r="CC232" s="43" t="s">
        <v>126</v>
      </c>
      <c r="CD232" s="47" t="s">
        <v>126</v>
      </c>
      <c r="CE232" s="47" t="s">
        <v>126</v>
      </c>
      <c r="CF232" s="43" t="s">
        <v>126</v>
      </c>
      <c r="CG232" s="47" t="s">
        <v>126</v>
      </c>
      <c r="CH232" s="47" t="s">
        <v>126</v>
      </c>
    </row>
    <row r="233" spans="2:86" ht="15.75">
      <c r="B233" s="41" t="s">
        <v>805</v>
      </c>
      <c r="C233" s="42" t="s">
        <v>810</v>
      </c>
      <c r="D233" s="43">
        <v>30419337</v>
      </c>
      <c r="E233" s="43" t="s">
        <v>810</v>
      </c>
      <c r="F233" s="43">
        <v>94920</v>
      </c>
      <c r="G233" s="43">
        <v>6041123000</v>
      </c>
      <c r="H233" s="43" t="s">
        <v>115</v>
      </c>
      <c r="I233" s="44">
        <v>9.643201542912247E-3</v>
      </c>
      <c r="J233" s="43" t="s">
        <v>810</v>
      </c>
      <c r="K233" s="43" t="s">
        <v>123</v>
      </c>
      <c r="L233" s="43" t="s">
        <v>116</v>
      </c>
      <c r="M233" s="43" t="s">
        <v>116</v>
      </c>
      <c r="N233" s="43" t="s">
        <v>125</v>
      </c>
      <c r="O233" s="43">
        <v>15</v>
      </c>
      <c r="P233" s="43">
        <v>5</v>
      </c>
      <c r="Q233" s="43">
        <v>5</v>
      </c>
      <c r="R233" s="43">
        <v>0</v>
      </c>
      <c r="S233" s="43">
        <v>8</v>
      </c>
      <c r="T233" s="43" t="s">
        <v>159</v>
      </c>
      <c r="U233" s="43" t="s">
        <v>115</v>
      </c>
      <c r="V233" s="45">
        <v>38334</v>
      </c>
      <c r="W233" s="45">
        <v>38993</v>
      </c>
      <c r="X233" s="45">
        <v>39391</v>
      </c>
      <c r="Y233" s="45">
        <v>39653</v>
      </c>
      <c r="Z233" s="46">
        <v>2009</v>
      </c>
      <c r="AA233" s="45">
        <v>40253</v>
      </c>
      <c r="AB233" s="43" t="s">
        <v>114</v>
      </c>
      <c r="AC233" s="183">
        <f t="shared" si="10"/>
        <v>659</v>
      </c>
      <c r="AD233" s="45" t="s">
        <v>114</v>
      </c>
      <c r="AE233" s="45" t="s">
        <v>114</v>
      </c>
      <c r="AF233" s="47" t="s">
        <v>127</v>
      </c>
      <c r="AG233" s="47" t="s">
        <v>127</v>
      </c>
      <c r="AH233" s="48">
        <v>0.26</v>
      </c>
      <c r="AI233" s="49">
        <v>1267.2</v>
      </c>
      <c r="AJ233" s="47" t="s">
        <v>148</v>
      </c>
      <c r="AK233" s="47" t="s">
        <v>126</v>
      </c>
      <c r="AL233" s="47" t="s">
        <v>127</v>
      </c>
      <c r="AM233" s="47" t="s">
        <v>127</v>
      </c>
      <c r="AN233" s="47" t="s">
        <v>127</v>
      </c>
      <c r="AO233" s="50" t="s">
        <v>114</v>
      </c>
      <c r="AP233" s="51">
        <v>122129</v>
      </c>
      <c r="AQ233" s="52">
        <v>1.2296786871474858</v>
      </c>
      <c r="AR233" s="187">
        <f t="shared" si="11"/>
        <v>150179.42838263529</v>
      </c>
      <c r="AS233" s="50"/>
      <c r="AT233" s="50"/>
      <c r="AU233" s="53"/>
      <c r="AV233" s="53"/>
      <c r="AW233" s="53"/>
      <c r="AX233" s="53"/>
      <c r="AY233" s="53">
        <v>0</v>
      </c>
      <c r="AZ233" s="54" t="s">
        <v>114</v>
      </c>
      <c r="BA233" s="47" t="s">
        <v>118</v>
      </c>
      <c r="BB233" s="47" t="s">
        <v>118</v>
      </c>
      <c r="BC233" s="53">
        <v>0</v>
      </c>
      <c r="BD233" s="47"/>
      <c r="BE233" s="47"/>
      <c r="BF233" s="47"/>
      <c r="BG233" s="47" t="s">
        <v>127</v>
      </c>
      <c r="BH233" s="50" t="s">
        <v>118</v>
      </c>
      <c r="BI233" s="55" t="s">
        <v>118</v>
      </c>
      <c r="BJ233" s="50">
        <v>122129</v>
      </c>
      <c r="BK233" s="47"/>
      <c r="BL233" s="47"/>
      <c r="BM233" s="47"/>
      <c r="BN233" s="43"/>
      <c r="BO233" s="43" t="s">
        <v>115</v>
      </c>
      <c r="BP233" s="50" t="s">
        <v>114</v>
      </c>
      <c r="BQ233" s="43" t="s">
        <v>114</v>
      </c>
      <c r="BR233" s="188" t="str">
        <f t="shared" si="9"/>
        <v>N/A</v>
      </c>
      <c r="BS233" s="50" t="s">
        <v>114</v>
      </c>
      <c r="BT233" s="43"/>
      <c r="BU233" s="43" t="s">
        <v>126</v>
      </c>
      <c r="BV233" s="43" t="s">
        <v>126</v>
      </c>
      <c r="BW233" s="43" t="s">
        <v>126</v>
      </c>
      <c r="BX233" s="43" t="s">
        <v>126</v>
      </c>
      <c r="BY233" s="43" t="s">
        <v>126</v>
      </c>
      <c r="BZ233" s="43" t="s">
        <v>126</v>
      </c>
      <c r="CA233" s="43" t="s">
        <v>126</v>
      </c>
      <c r="CB233" s="56" t="s">
        <v>126</v>
      </c>
      <c r="CC233" s="43" t="s">
        <v>126</v>
      </c>
      <c r="CD233" s="47" t="s">
        <v>126</v>
      </c>
      <c r="CE233" s="47" t="s">
        <v>126</v>
      </c>
      <c r="CF233" s="43" t="s">
        <v>126</v>
      </c>
      <c r="CG233" s="47" t="s">
        <v>126</v>
      </c>
      <c r="CH233" s="47" t="s">
        <v>126</v>
      </c>
    </row>
    <row r="234" spans="2:86" ht="15.75">
      <c r="B234" s="41" t="s">
        <v>811</v>
      </c>
      <c r="C234" s="42" t="s">
        <v>812</v>
      </c>
      <c r="D234" s="43">
        <v>30185815</v>
      </c>
      <c r="E234" s="43" t="s">
        <v>813</v>
      </c>
      <c r="F234" s="43">
        <v>94925</v>
      </c>
      <c r="G234" s="43">
        <v>6041121100</v>
      </c>
      <c r="H234" s="43" t="s">
        <v>115</v>
      </c>
      <c r="I234" s="44">
        <v>2.743961352657005E-2</v>
      </c>
      <c r="J234" s="43" t="s">
        <v>813</v>
      </c>
      <c r="K234" s="43" t="s">
        <v>416</v>
      </c>
      <c r="L234" s="43" t="s">
        <v>116</v>
      </c>
      <c r="M234" s="43" t="s">
        <v>116</v>
      </c>
      <c r="N234" s="43" t="s">
        <v>125</v>
      </c>
      <c r="O234" s="43">
        <v>15</v>
      </c>
      <c r="P234" s="43">
        <v>5</v>
      </c>
      <c r="Q234" s="43">
        <v>5</v>
      </c>
      <c r="R234" s="43">
        <v>0</v>
      </c>
      <c r="S234" s="43">
        <v>8</v>
      </c>
      <c r="T234" s="43" t="s">
        <v>126</v>
      </c>
      <c r="U234" s="43" t="s">
        <v>115</v>
      </c>
      <c r="V234" s="45">
        <v>36998</v>
      </c>
      <c r="W234" s="45">
        <v>37880</v>
      </c>
      <c r="X234" s="45">
        <v>39224</v>
      </c>
      <c r="Y234" s="45">
        <v>39433</v>
      </c>
      <c r="Z234" s="46">
        <v>2009</v>
      </c>
      <c r="AA234" s="45">
        <v>40023</v>
      </c>
      <c r="AB234" s="43" t="s">
        <v>114</v>
      </c>
      <c r="AC234" s="183">
        <f t="shared" si="10"/>
        <v>882</v>
      </c>
      <c r="AD234" s="45" t="s">
        <v>114</v>
      </c>
      <c r="AE234" s="45" t="s">
        <v>114</v>
      </c>
      <c r="AF234" s="47" t="s">
        <v>127</v>
      </c>
      <c r="AG234" s="47" t="s">
        <v>127</v>
      </c>
      <c r="AH234" s="48">
        <v>0.96</v>
      </c>
      <c r="AI234" s="49">
        <v>1584</v>
      </c>
      <c r="AJ234" s="47" t="s">
        <v>126</v>
      </c>
      <c r="AK234" s="47" t="s">
        <v>126</v>
      </c>
      <c r="AL234" s="47" t="s">
        <v>127</v>
      </c>
      <c r="AM234" s="47" t="s">
        <v>127</v>
      </c>
      <c r="AN234" s="47" t="s">
        <v>127</v>
      </c>
      <c r="AO234" s="50" t="s">
        <v>114</v>
      </c>
      <c r="AP234" s="51">
        <v>1231589.52</v>
      </c>
      <c r="AQ234" s="52">
        <v>1.2296786871474858</v>
      </c>
      <c r="AR234" s="187">
        <f t="shared" si="11"/>
        <v>1514459.3840582024</v>
      </c>
      <c r="AS234" s="50"/>
      <c r="AT234" s="50"/>
      <c r="AU234" s="53"/>
      <c r="AV234" s="53"/>
      <c r="AW234" s="53"/>
      <c r="AX234" s="53"/>
      <c r="AY234" s="53" t="s">
        <v>126</v>
      </c>
      <c r="AZ234" s="54" t="s">
        <v>126</v>
      </c>
      <c r="BA234" s="47" t="s">
        <v>118</v>
      </c>
      <c r="BB234" s="47" t="s">
        <v>118</v>
      </c>
      <c r="BC234" s="53">
        <v>0</v>
      </c>
      <c r="BD234" s="47"/>
      <c r="BE234" s="47"/>
      <c r="BF234" s="47"/>
      <c r="BG234" s="47" t="s">
        <v>127</v>
      </c>
      <c r="BH234" s="50" t="s">
        <v>118</v>
      </c>
      <c r="BI234" s="55" t="s">
        <v>118</v>
      </c>
      <c r="BJ234" s="50">
        <v>1231589.52</v>
      </c>
      <c r="BK234" s="47"/>
      <c r="BL234" s="47"/>
      <c r="BM234" s="47"/>
      <c r="BN234" s="43"/>
      <c r="BO234" s="43" t="s">
        <v>115</v>
      </c>
      <c r="BP234" s="50" t="s">
        <v>114</v>
      </c>
      <c r="BQ234" s="43" t="s">
        <v>114</v>
      </c>
      <c r="BR234" s="188" t="str">
        <f t="shared" si="9"/>
        <v>N/A</v>
      </c>
      <c r="BS234" s="50" t="s">
        <v>114</v>
      </c>
      <c r="BT234" s="43"/>
      <c r="BU234" s="43" t="s">
        <v>126</v>
      </c>
      <c r="BV234" s="43" t="s">
        <v>126</v>
      </c>
      <c r="BW234" s="43" t="s">
        <v>126</v>
      </c>
      <c r="BX234" s="43" t="s">
        <v>126</v>
      </c>
      <c r="BY234" s="43" t="s">
        <v>126</v>
      </c>
      <c r="BZ234" s="43" t="s">
        <v>126</v>
      </c>
      <c r="CA234" s="43" t="s">
        <v>126</v>
      </c>
      <c r="CB234" s="56" t="s">
        <v>126</v>
      </c>
      <c r="CC234" s="43" t="s">
        <v>126</v>
      </c>
      <c r="CD234" s="47" t="s">
        <v>126</v>
      </c>
      <c r="CE234" s="47" t="s">
        <v>126</v>
      </c>
      <c r="CF234" s="43" t="s">
        <v>126</v>
      </c>
      <c r="CG234" s="47" t="s">
        <v>126</v>
      </c>
      <c r="CH234" s="47" t="s">
        <v>126</v>
      </c>
    </row>
    <row r="235" spans="2:86" ht="47.25">
      <c r="B235" s="41" t="s">
        <v>814</v>
      </c>
      <c r="C235" s="42" t="s">
        <v>815</v>
      </c>
      <c r="D235" s="43" t="s">
        <v>186</v>
      </c>
      <c r="E235" s="43" t="s">
        <v>816</v>
      </c>
      <c r="F235" s="43">
        <v>94930</v>
      </c>
      <c r="G235" s="43">
        <v>6041114100</v>
      </c>
      <c r="H235" s="43" t="s">
        <v>115</v>
      </c>
      <c r="I235" s="44">
        <v>3.7599844145723746E-2</v>
      </c>
      <c r="J235" s="43" t="s">
        <v>817</v>
      </c>
      <c r="K235" s="43" t="s">
        <v>316</v>
      </c>
      <c r="L235" s="43" t="s">
        <v>136</v>
      </c>
      <c r="M235" s="43" t="s">
        <v>818</v>
      </c>
      <c r="N235" s="43" t="s">
        <v>115</v>
      </c>
      <c r="O235" s="43">
        <v>15</v>
      </c>
      <c r="P235" s="43">
        <v>5</v>
      </c>
      <c r="Q235" s="43">
        <v>5</v>
      </c>
      <c r="R235" s="43">
        <v>0</v>
      </c>
      <c r="S235" s="43">
        <v>8</v>
      </c>
      <c r="T235" s="43" t="s">
        <v>159</v>
      </c>
      <c r="U235" s="43" t="s">
        <v>115</v>
      </c>
      <c r="V235" s="45">
        <v>43663</v>
      </c>
      <c r="W235" s="45" t="s">
        <v>116</v>
      </c>
      <c r="X235" s="45" t="s">
        <v>116</v>
      </c>
      <c r="Y235" s="45" t="s">
        <v>116</v>
      </c>
      <c r="Z235" s="46" t="s">
        <v>116</v>
      </c>
      <c r="AA235" s="45" t="s">
        <v>114</v>
      </c>
      <c r="AB235" s="43" t="s">
        <v>114</v>
      </c>
      <c r="AC235" s="183" t="e">
        <f t="shared" si="10"/>
        <v>#VALUE!</v>
      </c>
      <c r="AD235" s="45">
        <v>0</v>
      </c>
      <c r="AE235" s="45" t="s">
        <v>114</v>
      </c>
      <c r="AF235" s="47">
        <v>0</v>
      </c>
      <c r="AG235" s="47">
        <v>0</v>
      </c>
      <c r="AH235" s="48" t="s">
        <v>138</v>
      </c>
      <c r="AI235" s="49" t="s">
        <v>138</v>
      </c>
      <c r="AJ235" s="47" t="s">
        <v>131</v>
      </c>
      <c r="AK235" s="47" t="s">
        <v>126</v>
      </c>
      <c r="AL235" s="47" t="s">
        <v>116</v>
      </c>
      <c r="AM235" s="47" t="s">
        <v>116</v>
      </c>
      <c r="AN235" s="47" t="s">
        <v>116</v>
      </c>
      <c r="AO235" s="50">
        <v>700785.69</v>
      </c>
      <c r="AP235" s="51" t="s">
        <v>114</v>
      </c>
      <c r="AQ235" s="52" t="s">
        <v>116</v>
      </c>
      <c r="AR235" s="187" t="str">
        <f t="shared" si="11"/>
        <v>N/A</v>
      </c>
      <c r="AS235" s="50"/>
      <c r="AT235" s="50"/>
      <c r="AU235" s="53"/>
      <c r="AV235" s="53"/>
      <c r="AW235" s="53"/>
      <c r="AX235" s="53"/>
      <c r="AY235" s="53" t="s">
        <v>116</v>
      </c>
      <c r="AZ235" s="54" t="s">
        <v>116</v>
      </c>
      <c r="BA235" s="47"/>
      <c r="BB235" s="47"/>
      <c r="BC235" s="53"/>
      <c r="BD235" s="47"/>
      <c r="BE235" s="47"/>
      <c r="BF235" s="47"/>
      <c r="BG235" s="47" t="s">
        <v>165</v>
      </c>
      <c r="BH235" s="50"/>
      <c r="BI235" s="55"/>
      <c r="BJ235" s="50" t="s">
        <v>114</v>
      </c>
      <c r="BK235" s="47"/>
      <c r="BL235" s="47"/>
      <c r="BM235" s="47"/>
      <c r="BN235" s="43"/>
      <c r="BO235" s="43" t="s">
        <v>115</v>
      </c>
      <c r="BP235" s="50" t="s">
        <v>114</v>
      </c>
      <c r="BQ235" s="43" t="s">
        <v>114</v>
      </c>
      <c r="BR235" s="188" t="str">
        <f t="shared" si="9"/>
        <v>N/A</v>
      </c>
      <c r="BS235" s="50" t="s">
        <v>114</v>
      </c>
      <c r="BT235" s="43"/>
      <c r="BU235" s="43" t="s">
        <v>115</v>
      </c>
      <c r="BV235" s="43" t="s">
        <v>115</v>
      </c>
      <c r="BW235" s="43" t="s">
        <v>115</v>
      </c>
      <c r="BX235" s="43" t="s">
        <v>115</v>
      </c>
      <c r="BY235" s="43" t="s">
        <v>115</v>
      </c>
      <c r="BZ235" s="43" t="s">
        <v>115</v>
      </c>
      <c r="CA235" s="43" t="s">
        <v>115</v>
      </c>
      <c r="CB235" s="56" t="s">
        <v>123</v>
      </c>
      <c r="CC235" s="43" t="s">
        <v>123</v>
      </c>
      <c r="CD235" s="47" t="s">
        <v>114</v>
      </c>
      <c r="CE235" s="47" t="s">
        <v>114</v>
      </c>
      <c r="CF235" s="43" t="s">
        <v>115</v>
      </c>
      <c r="CG235" s="47" t="s">
        <v>114</v>
      </c>
      <c r="CH235" s="47" t="s">
        <v>114</v>
      </c>
    </row>
    <row r="236" spans="2:86" ht="47.25">
      <c r="B236" s="41" t="s">
        <v>819</v>
      </c>
      <c r="C236" s="42" t="s">
        <v>820</v>
      </c>
      <c r="D236" s="43">
        <v>74013527</v>
      </c>
      <c r="E236" s="43" t="s">
        <v>821</v>
      </c>
      <c r="F236" s="43">
        <v>94939</v>
      </c>
      <c r="G236" s="43" t="s">
        <v>126</v>
      </c>
      <c r="H236" s="43" t="s">
        <v>126</v>
      </c>
      <c r="I236" s="44" t="s">
        <v>126</v>
      </c>
      <c r="J236" s="43" t="s">
        <v>822</v>
      </c>
      <c r="K236" s="43" t="s">
        <v>126</v>
      </c>
      <c r="L236" s="43" t="s">
        <v>136</v>
      </c>
      <c r="M236" s="43" t="s">
        <v>823</v>
      </c>
      <c r="N236" s="43" t="s">
        <v>115</v>
      </c>
      <c r="O236" s="43">
        <v>15</v>
      </c>
      <c r="P236" s="43">
        <v>5</v>
      </c>
      <c r="Q236" s="43">
        <v>5</v>
      </c>
      <c r="R236" s="43">
        <v>0</v>
      </c>
      <c r="S236" s="43">
        <v>8</v>
      </c>
      <c r="T236" s="43" t="s">
        <v>130</v>
      </c>
      <c r="U236" s="43" t="s">
        <v>126</v>
      </c>
      <c r="V236" s="45">
        <v>42830</v>
      </c>
      <c r="W236" s="45">
        <v>43298</v>
      </c>
      <c r="X236" s="45" t="s">
        <v>116</v>
      </c>
      <c r="Y236" s="45" t="s">
        <v>116</v>
      </c>
      <c r="Z236" s="46" t="s">
        <v>116</v>
      </c>
      <c r="AA236" s="45" t="s">
        <v>114</v>
      </c>
      <c r="AB236" s="43" t="s">
        <v>114</v>
      </c>
      <c r="AC236" s="183">
        <f t="shared" si="10"/>
        <v>468</v>
      </c>
      <c r="AD236" s="45">
        <v>44196</v>
      </c>
      <c r="AE236" s="45" t="s">
        <v>114</v>
      </c>
      <c r="AF236" s="47" t="s">
        <v>116</v>
      </c>
      <c r="AG236" s="47" t="s">
        <v>116</v>
      </c>
      <c r="AH236" s="48" t="s">
        <v>138</v>
      </c>
      <c r="AI236" s="49" t="s">
        <v>138</v>
      </c>
      <c r="AJ236" s="47" t="s">
        <v>131</v>
      </c>
      <c r="AK236" s="47" t="s">
        <v>125</v>
      </c>
      <c r="AL236" s="47" t="s">
        <v>116</v>
      </c>
      <c r="AM236" s="47" t="s">
        <v>116</v>
      </c>
      <c r="AN236" s="47" t="s">
        <v>116</v>
      </c>
      <c r="AO236" s="50">
        <v>2072002.95</v>
      </c>
      <c r="AP236" s="51" t="s">
        <v>114</v>
      </c>
      <c r="AQ236" s="52" t="s">
        <v>116</v>
      </c>
      <c r="AR236" s="187" t="str">
        <f t="shared" si="11"/>
        <v>N/A</v>
      </c>
      <c r="AS236" s="50"/>
      <c r="AT236" s="50"/>
      <c r="AU236" s="53"/>
      <c r="AV236" s="53"/>
      <c r="AW236" s="53"/>
      <c r="AX236" s="53"/>
      <c r="AY236" s="53" t="s">
        <v>116</v>
      </c>
      <c r="AZ236" s="54" t="s">
        <v>116</v>
      </c>
      <c r="BA236" s="47" t="s">
        <v>118</v>
      </c>
      <c r="BB236" s="47" t="s">
        <v>118</v>
      </c>
      <c r="BC236" s="53">
        <v>0</v>
      </c>
      <c r="BD236" s="47"/>
      <c r="BE236" s="47"/>
      <c r="BF236" s="47"/>
      <c r="BG236" s="47" t="s">
        <v>139</v>
      </c>
      <c r="BH236" s="50" t="s">
        <v>118</v>
      </c>
      <c r="BI236" s="55" t="s">
        <v>118</v>
      </c>
      <c r="BJ236" s="50" t="s">
        <v>114</v>
      </c>
      <c r="BK236" s="47"/>
      <c r="BL236" s="47"/>
      <c r="BM236" s="47"/>
      <c r="BN236" s="43"/>
      <c r="BO236" s="43" t="s">
        <v>115</v>
      </c>
      <c r="BP236" s="50" t="s">
        <v>114</v>
      </c>
      <c r="BQ236" s="43" t="s">
        <v>114</v>
      </c>
      <c r="BR236" s="188" t="str">
        <f t="shared" si="9"/>
        <v>N/A</v>
      </c>
      <c r="BS236" s="50" t="s">
        <v>114</v>
      </c>
      <c r="BT236" s="43"/>
      <c r="BU236" s="43" t="s">
        <v>125</v>
      </c>
      <c r="BV236" s="43" t="s">
        <v>115</v>
      </c>
      <c r="BW236" s="43" t="s">
        <v>115</v>
      </c>
      <c r="BX236" s="43" t="s">
        <v>115</v>
      </c>
      <c r="BY236" s="43" t="s">
        <v>115</v>
      </c>
      <c r="BZ236" s="43" t="s">
        <v>125</v>
      </c>
      <c r="CA236" s="43" t="s">
        <v>115</v>
      </c>
      <c r="CB236" s="56" t="s">
        <v>126</v>
      </c>
      <c r="CC236" s="43" t="s">
        <v>126</v>
      </c>
      <c r="CD236" s="47">
        <v>0</v>
      </c>
      <c r="CE236" s="47">
        <v>0</v>
      </c>
      <c r="CF236" s="43">
        <v>0</v>
      </c>
      <c r="CG236" s="47">
        <v>0</v>
      </c>
      <c r="CH236" s="47">
        <v>0</v>
      </c>
    </row>
    <row r="237" spans="2:86" ht="15.75">
      <c r="B237" s="41" t="s">
        <v>824</v>
      </c>
      <c r="C237" s="42" t="s">
        <v>825</v>
      </c>
      <c r="D237" s="43">
        <v>30185077</v>
      </c>
      <c r="E237" s="43" t="s">
        <v>825</v>
      </c>
      <c r="F237" s="43">
        <v>94903</v>
      </c>
      <c r="G237" s="43">
        <v>6041106002</v>
      </c>
      <c r="H237" s="43" t="s">
        <v>115</v>
      </c>
      <c r="I237" s="44">
        <v>5.3155555555555553E-2</v>
      </c>
      <c r="J237" s="43" t="s">
        <v>825</v>
      </c>
      <c r="K237" s="43" t="s">
        <v>123</v>
      </c>
      <c r="L237" s="43" t="s">
        <v>116</v>
      </c>
      <c r="M237" s="43" t="s">
        <v>116</v>
      </c>
      <c r="N237" s="43" t="s">
        <v>125</v>
      </c>
      <c r="O237" s="43">
        <v>15</v>
      </c>
      <c r="P237" s="43">
        <v>5</v>
      </c>
      <c r="Q237" s="43">
        <v>5</v>
      </c>
      <c r="R237" s="43">
        <v>0</v>
      </c>
      <c r="S237" s="43">
        <v>8</v>
      </c>
      <c r="T237" s="43" t="s">
        <v>126</v>
      </c>
      <c r="U237" s="43" t="s">
        <v>115</v>
      </c>
      <c r="V237" s="45">
        <v>37237</v>
      </c>
      <c r="W237" s="45">
        <v>37517</v>
      </c>
      <c r="X237" s="45">
        <v>38288</v>
      </c>
      <c r="Y237" s="45">
        <v>39162</v>
      </c>
      <c r="Z237" s="46">
        <v>2009</v>
      </c>
      <c r="AA237" s="45">
        <v>40023</v>
      </c>
      <c r="AB237" s="43" t="s">
        <v>114</v>
      </c>
      <c r="AC237" s="183">
        <f t="shared" si="10"/>
        <v>280</v>
      </c>
      <c r="AD237" s="45" t="s">
        <v>114</v>
      </c>
      <c r="AE237" s="45" t="s">
        <v>114</v>
      </c>
      <c r="AF237" s="47" t="s">
        <v>127</v>
      </c>
      <c r="AG237" s="47" t="s">
        <v>127</v>
      </c>
      <c r="AH237" s="48">
        <v>2.48</v>
      </c>
      <c r="AI237" s="49">
        <v>7497.5999999999995</v>
      </c>
      <c r="AJ237" s="47" t="s">
        <v>126</v>
      </c>
      <c r="AK237" s="47" t="s">
        <v>126</v>
      </c>
      <c r="AL237" s="47" t="s">
        <v>127</v>
      </c>
      <c r="AM237" s="47" t="s">
        <v>127</v>
      </c>
      <c r="AN237" s="47" t="s">
        <v>127</v>
      </c>
      <c r="AO237" s="50" t="s">
        <v>114</v>
      </c>
      <c r="AP237" s="51">
        <v>4409610.8099999996</v>
      </c>
      <c r="AQ237" s="52">
        <v>1.2296786871474858</v>
      </c>
      <c r="AR237" s="187">
        <f t="shared" si="11"/>
        <v>5422404.4316721614</v>
      </c>
      <c r="AS237" s="50"/>
      <c r="AT237" s="50"/>
      <c r="AU237" s="53"/>
      <c r="AV237" s="53"/>
      <c r="AW237" s="53"/>
      <c r="AX237" s="53"/>
      <c r="AY237" s="53" t="s">
        <v>126</v>
      </c>
      <c r="AZ237" s="54" t="s">
        <v>126</v>
      </c>
      <c r="BA237" s="47" t="s">
        <v>118</v>
      </c>
      <c r="BB237" s="47" t="s">
        <v>118</v>
      </c>
      <c r="BC237" s="53">
        <v>0</v>
      </c>
      <c r="BD237" s="47"/>
      <c r="BE237" s="47"/>
      <c r="BF237" s="47"/>
      <c r="BG237" s="47" t="s">
        <v>127</v>
      </c>
      <c r="BH237" s="50" t="s">
        <v>118</v>
      </c>
      <c r="BI237" s="55" t="s">
        <v>118</v>
      </c>
      <c r="BJ237" s="50">
        <v>4409610.8099999996</v>
      </c>
      <c r="BK237" s="47"/>
      <c r="BL237" s="47"/>
      <c r="BM237" s="47"/>
      <c r="BN237" s="43"/>
      <c r="BO237" s="43" t="s">
        <v>115</v>
      </c>
      <c r="BP237" s="50" t="s">
        <v>114</v>
      </c>
      <c r="BQ237" s="43" t="s">
        <v>114</v>
      </c>
      <c r="BR237" s="188" t="str">
        <f t="shared" si="9"/>
        <v>N/A</v>
      </c>
      <c r="BS237" s="50" t="s">
        <v>114</v>
      </c>
      <c r="BT237" s="43"/>
      <c r="BU237" s="43" t="s">
        <v>126</v>
      </c>
      <c r="BV237" s="43" t="s">
        <v>126</v>
      </c>
      <c r="BW237" s="43" t="s">
        <v>126</v>
      </c>
      <c r="BX237" s="43" t="s">
        <v>126</v>
      </c>
      <c r="BY237" s="43" t="s">
        <v>126</v>
      </c>
      <c r="BZ237" s="43" t="s">
        <v>126</v>
      </c>
      <c r="CA237" s="43" t="s">
        <v>126</v>
      </c>
      <c r="CB237" s="56" t="s">
        <v>126</v>
      </c>
      <c r="CC237" s="43" t="s">
        <v>126</v>
      </c>
      <c r="CD237" s="47" t="s">
        <v>126</v>
      </c>
      <c r="CE237" s="47" t="s">
        <v>126</v>
      </c>
      <c r="CF237" s="43" t="s">
        <v>126</v>
      </c>
      <c r="CG237" s="47" t="s">
        <v>126</v>
      </c>
      <c r="CH237" s="47" t="s">
        <v>126</v>
      </c>
    </row>
    <row r="238" spans="2:86" ht="15.75">
      <c r="B238" s="41" t="s">
        <v>824</v>
      </c>
      <c r="C238" s="42" t="s">
        <v>826</v>
      </c>
      <c r="D238" s="43">
        <v>30616113</v>
      </c>
      <c r="E238" s="43" t="s">
        <v>827</v>
      </c>
      <c r="F238" s="43">
        <v>94949</v>
      </c>
      <c r="G238" s="43">
        <v>6041104200</v>
      </c>
      <c r="H238" s="43" t="s">
        <v>115</v>
      </c>
      <c r="I238" s="44">
        <v>4.2991960852848655E-2</v>
      </c>
      <c r="J238" s="43" t="s">
        <v>827</v>
      </c>
      <c r="K238" s="43" t="s">
        <v>416</v>
      </c>
      <c r="L238" s="43" t="s">
        <v>116</v>
      </c>
      <c r="M238" s="43" t="s">
        <v>116</v>
      </c>
      <c r="N238" s="43" t="s">
        <v>125</v>
      </c>
      <c r="O238" s="43">
        <v>15</v>
      </c>
      <c r="P238" s="43">
        <v>5</v>
      </c>
      <c r="Q238" s="43">
        <v>5</v>
      </c>
      <c r="R238" s="43">
        <v>0</v>
      </c>
      <c r="S238" s="43">
        <v>8</v>
      </c>
      <c r="T238" s="43" t="s">
        <v>130</v>
      </c>
      <c r="U238" s="43" t="s">
        <v>115</v>
      </c>
      <c r="V238" s="45">
        <v>39413</v>
      </c>
      <c r="W238" s="45">
        <v>39652</v>
      </c>
      <c r="X238" s="45">
        <v>39853</v>
      </c>
      <c r="Y238" s="45">
        <v>40024</v>
      </c>
      <c r="Z238" s="46">
        <v>2010</v>
      </c>
      <c r="AA238" s="45">
        <v>40416</v>
      </c>
      <c r="AB238" s="43" t="s">
        <v>114</v>
      </c>
      <c r="AC238" s="183">
        <f t="shared" si="10"/>
        <v>239</v>
      </c>
      <c r="AD238" s="45" t="s">
        <v>114</v>
      </c>
      <c r="AE238" s="45" t="s">
        <v>114</v>
      </c>
      <c r="AF238" s="47">
        <v>17</v>
      </c>
      <c r="AG238" s="47">
        <v>27</v>
      </c>
      <c r="AH238" s="48">
        <v>1.08</v>
      </c>
      <c r="AI238" s="49">
        <v>2904.0000000000005</v>
      </c>
      <c r="AJ238" s="47" t="s">
        <v>148</v>
      </c>
      <c r="AK238" s="47" t="s">
        <v>125</v>
      </c>
      <c r="AL238" s="47" t="s">
        <v>127</v>
      </c>
      <c r="AM238" s="47" t="s">
        <v>127</v>
      </c>
      <c r="AN238" s="47" t="s">
        <v>127</v>
      </c>
      <c r="AO238" s="50" t="s">
        <v>114</v>
      </c>
      <c r="AP238" s="51">
        <v>1544188</v>
      </c>
      <c r="AQ238" s="52">
        <v>1.2489797624503041</v>
      </c>
      <c r="AR238" s="187">
        <f t="shared" si="11"/>
        <v>1928659.5614186102</v>
      </c>
      <c r="AS238" s="50"/>
      <c r="AT238" s="50"/>
      <c r="AU238" s="53"/>
      <c r="AV238" s="53"/>
      <c r="AW238" s="53"/>
      <c r="AX238" s="53"/>
      <c r="AY238" s="53">
        <v>0</v>
      </c>
      <c r="AZ238" s="54" t="s">
        <v>114</v>
      </c>
      <c r="BA238" s="47" t="s">
        <v>118</v>
      </c>
      <c r="BB238" s="47" t="s">
        <v>118</v>
      </c>
      <c r="BC238" s="53">
        <v>0</v>
      </c>
      <c r="BD238" s="47"/>
      <c r="BE238" s="47"/>
      <c r="BF238" s="47"/>
      <c r="BG238" s="47" t="s">
        <v>127</v>
      </c>
      <c r="BH238" s="50" t="s">
        <v>118</v>
      </c>
      <c r="BI238" s="55" t="s">
        <v>118</v>
      </c>
      <c r="BJ238" s="50">
        <v>1544188</v>
      </c>
      <c r="BK238" s="47"/>
      <c r="BL238" s="47"/>
      <c r="BM238" s="47"/>
      <c r="BN238" s="43"/>
      <c r="BO238" s="43" t="s">
        <v>115</v>
      </c>
      <c r="BP238" s="50" t="s">
        <v>114</v>
      </c>
      <c r="BQ238" s="43" t="s">
        <v>114</v>
      </c>
      <c r="BR238" s="188" t="str">
        <f t="shared" si="9"/>
        <v>N/A</v>
      </c>
      <c r="BS238" s="50" t="s">
        <v>114</v>
      </c>
      <c r="BT238" s="43"/>
      <c r="BU238" s="43" t="s">
        <v>115</v>
      </c>
      <c r="BV238" s="43" t="s">
        <v>115</v>
      </c>
      <c r="BW238" s="43" t="s">
        <v>115</v>
      </c>
      <c r="BX238" s="43" t="s">
        <v>115</v>
      </c>
      <c r="BY238" s="43" t="s">
        <v>115</v>
      </c>
      <c r="BZ238" s="43" t="s">
        <v>115</v>
      </c>
      <c r="CA238" s="43" t="s">
        <v>115</v>
      </c>
      <c r="CB238" s="56" t="s">
        <v>126</v>
      </c>
      <c r="CC238" s="43" t="s">
        <v>126</v>
      </c>
      <c r="CD238" s="47" t="s">
        <v>126</v>
      </c>
      <c r="CE238" s="47" t="s">
        <v>126</v>
      </c>
      <c r="CF238" s="43" t="s">
        <v>126</v>
      </c>
      <c r="CG238" s="47" t="s">
        <v>126</v>
      </c>
      <c r="CH238" s="47" t="s">
        <v>126</v>
      </c>
    </row>
    <row r="239" spans="2:86" ht="15.75">
      <c r="B239" s="41" t="s">
        <v>828</v>
      </c>
      <c r="C239" s="42" t="s">
        <v>829</v>
      </c>
      <c r="D239" s="43">
        <v>30249966</v>
      </c>
      <c r="E239" s="43" t="s">
        <v>829</v>
      </c>
      <c r="F239" s="43">
        <v>94941</v>
      </c>
      <c r="G239" s="43">
        <v>6041126100</v>
      </c>
      <c r="H239" s="43" t="s">
        <v>115</v>
      </c>
      <c r="I239" s="44">
        <v>1.1019283746556474E-2</v>
      </c>
      <c r="J239" s="43" t="s">
        <v>829</v>
      </c>
      <c r="K239" s="43" t="s">
        <v>830</v>
      </c>
      <c r="L239" s="43" t="s">
        <v>116</v>
      </c>
      <c r="M239" s="43" t="s">
        <v>116</v>
      </c>
      <c r="N239" s="43" t="s">
        <v>125</v>
      </c>
      <c r="O239" s="43">
        <v>15</v>
      </c>
      <c r="P239" s="43">
        <v>5</v>
      </c>
      <c r="Q239" s="43">
        <v>5</v>
      </c>
      <c r="R239" s="43">
        <v>0</v>
      </c>
      <c r="S239" s="43">
        <v>8</v>
      </c>
      <c r="T239" s="43" t="s">
        <v>126</v>
      </c>
      <c r="U239" s="43" t="s">
        <v>115</v>
      </c>
      <c r="V239" s="45">
        <v>36815</v>
      </c>
      <c r="W239" s="45">
        <v>37335</v>
      </c>
      <c r="X239" s="45">
        <v>38194</v>
      </c>
      <c r="Y239" s="45">
        <v>38344</v>
      </c>
      <c r="Z239" s="46">
        <v>2008</v>
      </c>
      <c r="AA239" s="45">
        <v>39678</v>
      </c>
      <c r="AB239" s="43" t="s">
        <v>114</v>
      </c>
      <c r="AC239" s="183">
        <f t="shared" si="10"/>
        <v>520</v>
      </c>
      <c r="AD239" s="45" t="s">
        <v>114</v>
      </c>
      <c r="AE239" s="45" t="s">
        <v>114</v>
      </c>
      <c r="AF239" s="47" t="s">
        <v>127</v>
      </c>
      <c r="AG239" s="47" t="s">
        <v>127</v>
      </c>
      <c r="AH239" s="48">
        <v>1.45</v>
      </c>
      <c r="AI239" s="49">
        <v>3009.6</v>
      </c>
      <c r="AJ239" s="47" t="s">
        <v>126</v>
      </c>
      <c r="AK239" s="47" t="s">
        <v>126</v>
      </c>
      <c r="AL239" s="47" t="s">
        <v>127</v>
      </c>
      <c r="AM239" s="47" t="s">
        <v>127</v>
      </c>
      <c r="AN239" s="47" t="s">
        <v>127</v>
      </c>
      <c r="AO239" s="50" t="s">
        <v>114</v>
      </c>
      <c r="AP239" s="51">
        <v>3000582.66</v>
      </c>
      <c r="AQ239" s="52">
        <v>1.305142782759227</v>
      </c>
      <c r="AR239" s="187">
        <f t="shared" si="11"/>
        <v>3916188.8027714835</v>
      </c>
      <c r="AS239" s="50"/>
      <c r="AT239" s="50"/>
      <c r="AU239" s="53"/>
      <c r="AV239" s="53"/>
      <c r="AW239" s="53"/>
      <c r="AX239" s="53"/>
      <c r="AY239" s="53" t="s">
        <v>126</v>
      </c>
      <c r="AZ239" s="54" t="s">
        <v>126</v>
      </c>
      <c r="BA239" s="47" t="s">
        <v>118</v>
      </c>
      <c r="BB239" s="47" t="s">
        <v>118</v>
      </c>
      <c r="BC239" s="53">
        <v>0</v>
      </c>
      <c r="BD239" s="47"/>
      <c r="BE239" s="47"/>
      <c r="BF239" s="47"/>
      <c r="BG239" s="47" t="s">
        <v>127</v>
      </c>
      <c r="BH239" s="50" t="s">
        <v>118</v>
      </c>
      <c r="BI239" s="55" t="s">
        <v>118</v>
      </c>
      <c r="BJ239" s="50">
        <v>3000582.66</v>
      </c>
      <c r="BK239" s="47"/>
      <c r="BL239" s="47"/>
      <c r="BM239" s="47"/>
      <c r="BN239" s="43"/>
      <c r="BO239" s="43" t="s">
        <v>115</v>
      </c>
      <c r="BP239" s="50" t="s">
        <v>114</v>
      </c>
      <c r="BQ239" s="43" t="s">
        <v>114</v>
      </c>
      <c r="BR239" s="188" t="str">
        <f t="shared" si="9"/>
        <v>N/A</v>
      </c>
      <c r="BS239" s="50" t="s">
        <v>114</v>
      </c>
      <c r="BT239" s="43"/>
      <c r="BU239" s="43" t="s">
        <v>126</v>
      </c>
      <c r="BV239" s="43" t="s">
        <v>126</v>
      </c>
      <c r="BW239" s="43" t="s">
        <v>126</v>
      </c>
      <c r="BX239" s="43" t="s">
        <v>126</v>
      </c>
      <c r="BY239" s="43" t="s">
        <v>126</v>
      </c>
      <c r="BZ239" s="43" t="s">
        <v>126</v>
      </c>
      <c r="CA239" s="43" t="s">
        <v>126</v>
      </c>
      <c r="CB239" s="56" t="s">
        <v>126</v>
      </c>
      <c r="CC239" s="43" t="s">
        <v>126</v>
      </c>
      <c r="CD239" s="47" t="s">
        <v>126</v>
      </c>
      <c r="CE239" s="47" t="s">
        <v>126</v>
      </c>
      <c r="CF239" s="43" t="s">
        <v>126</v>
      </c>
      <c r="CG239" s="47" t="s">
        <v>126</v>
      </c>
      <c r="CH239" s="47" t="s">
        <v>126</v>
      </c>
    </row>
    <row r="240" spans="2:86" ht="47.25">
      <c r="B240" s="41" t="s">
        <v>831</v>
      </c>
      <c r="C240" s="42" t="s">
        <v>832</v>
      </c>
      <c r="D240" s="43">
        <v>30899832</v>
      </c>
      <c r="E240" s="43" t="s">
        <v>833</v>
      </c>
      <c r="F240" s="43">
        <v>94947</v>
      </c>
      <c r="G240" s="43">
        <v>6041103200</v>
      </c>
      <c r="H240" s="43" t="s">
        <v>115</v>
      </c>
      <c r="I240" s="44">
        <v>6.3499384993849939E-2</v>
      </c>
      <c r="J240" s="43" t="s">
        <v>834</v>
      </c>
      <c r="K240" s="43" t="s">
        <v>123</v>
      </c>
      <c r="L240" s="43" t="s">
        <v>136</v>
      </c>
      <c r="M240" s="43" t="s">
        <v>835</v>
      </c>
      <c r="N240" s="43" t="s">
        <v>115</v>
      </c>
      <c r="O240" s="43">
        <v>15</v>
      </c>
      <c r="P240" s="43">
        <v>5</v>
      </c>
      <c r="Q240" s="43">
        <v>5</v>
      </c>
      <c r="R240" s="43">
        <v>0</v>
      </c>
      <c r="S240" s="43">
        <v>8</v>
      </c>
      <c r="T240" s="43" t="s">
        <v>126</v>
      </c>
      <c r="U240" s="43" t="s">
        <v>115</v>
      </c>
      <c r="V240" s="45">
        <v>40778</v>
      </c>
      <c r="W240" s="45">
        <v>43661</v>
      </c>
      <c r="X240" s="45" t="s">
        <v>116</v>
      </c>
      <c r="Y240" s="45" t="s">
        <v>116</v>
      </c>
      <c r="Z240" s="46" t="s">
        <v>116</v>
      </c>
      <c r="AA240" s="45" t="s">
        <v>114</v>
      </c>
      <c r="AB240" s="43" t="s">
        <v>114</v>
      </c>
      <c r="AC240" s="183">
        <f t="shared" si="10"/>
        <v>2883</v>
      </c>
      <c r="AD240" s="45">
        <v>44165</v>
      </c>
      <c r="AE240" s="45" t="s">
        <v>114</v>
      </c>
      <c r="AF240" s="47" t="s">
        <v>127</v>
      </c>
      <c r="AG240" s="47" t="s">
        <v>127</v>
      </c>
      <c r="AH240" s="48" t="s">
        <v>138</v>
      </c>
      <c r="AI240" s="49" t="s">
        <v>138</v>
      </c>
      <c r="AJ240" s="47" t="s">
        <v>126</v>
      </c>
      <c r="AK240" s="47" t="s">
        <v>126</v>
      </c>
      <c r="AL240" s="47" t="s">
        <v>116</v>
      </c>
      <c r="AM240" s="47" t="s">
        <v>116</v>
      </c>
      <c r="AN240" s="47" t="s">
        <v>116</v>
      </c>
      <c r="AO240" s="50">
        <v>2870038.06</v>
      </c>
      <c r="AP240" s="51" t="s">
        <v>114</v>
      </c>
      <c r="AQ240" s="52" t="s">
        <v>116</v>
      </c>
      <c r="AR240" s="187" t="str">
        <f t="shared" si="11"/>
        <v>N/A</v>
      </c>
      <c r="AS240" s="50"/>
      <c r="AT240" s="50"/>
      <c r="AU240" s="53"/>
      <c r="AV240" s="53"/>
      <c r="AW240" s="53"/>
      <c r="AX240" s="53"/>
      <c r="AY240" s="53" t="s">
        <v>116</v>
      </c>
      <c r="AZ240" s="54" t="s">
        <v>116</v>
      </c>
      <c r="BA240" s="47" t="s">
        <v>118</v>
      </c>
      <c r="BB240" s="47" t="s">
        <v>118</v>
      </c>
      <c r="BC240" s="53">
        <v>0</v>
      </c>
      <c r="BD240" s="47"/>
      <c r="BE240" s="47"/>
      <c r="BF240" s="47"/>
      <c r="BG240" s="47" t="s">
        <v>165</v>
      </c>
      <c r="BH240" s="50" t="s">
        <v>118</v>
      </c>
      <c r="BI240" s="55" t="s">
        <v>118</v>
      </c>
      <c r="BJ240" s="50" t="s">
        <v>114</v>
      </c>
      <c r="BK240" s="47"/>
      <c r="BL240" s="47"/>
      <c r="BM240" s="47"/>
      <c r="BN240" s="43"/>
      <c r="BO240" s="43" t="s">
        <v>115</v>
      </c>
      <c r="BP240" s="50" t="s">
        <v>114</v>
      </c>
      <c r="BQ240" s="43" t="s">
        <v>114</v>
      </c>
      <c r="BR240" s="188" t="str">
        <f t="shared" si="9"/>
        <v>N/A</v>
      </c>
      <c r="BS240" s="50" t="s">
        <v>114</v>
      </c>
      <c r="BT240" s="43"/>
      <c r="BU240" s="43" t="s">
        <v>115</v>
      </c>
      <c r="BV240" s="43" t="s">
        <v>125</v>
      </c>
      <c r="BW240" s="43" t="s">
        <v>115</v>
      </c>
      <c r="BX240" s="43" t="s">
        <v>115</v>
      </c>
      <c r="BY240" s="43" t="s">
        <v>115</v>
      </c>
      <c r="BZ240" s="43" t="s">
        <v>115</v>
      </c>
      <c r="CA240" s="43" t="s">
        <v>115</v>
      </c>
      <c r="CB240" s="56" t="s">
        <v>836</v>
      </c>
      <c r="CC240" s="43" t="s">
        <v>123</v>
      </c>
      <c r="CD240" s="47" t="s">
        <v>114</v>
      </c>
      <c r="CE240" s="47" t="s">
        <v>114</v>
      </c>
      <c r="CF240" s="43" t="s">
        <v>123</v>
      </c>
      <c r="CG240" s="47" t="s">
        <v>114</v>
      </c>
      <c r="CH240" s="47" t="s">
        <v>114</v>
      </c>
    </row>
    <row r="241" spans="2:86" ht="47.25">
      <c r="B241" s="41" t="s">
        <v>837</v>
      </c>
      <c r="C241" s="42" t="s">
        <v>838</v>
      </c>
      <c r="D241" s="43" t="s">
        <v>186</v>
      </c>
      <c r="E241" s="43" t="s">
        <v>839</v>
      </c>
      <c r="F241" s="43">
        <v>94957</v>
      </c>
      <c r="G241" s="43">
        <v>6041118100</v>
      </c>
      <c r="H241" s="43" t="s">
        <v>115</v>
      </c>
      <c r="I241" s="44">
        <v>8.724553385957623E-3</v>
      </c>
      <c r="J241" s="43" t="s">
        <v>840</v>
      </c>
      <c r="K241" s="43" t="s">
        <v>316</v>
      </c>
      <c r="L241" s="43" t="s">
        <v>136</v>
      </c>
      <c r="M241" s="43" t="s">
        <v>841</v>
      </c>
      <c r="N241" s="43" t="s">
        <v>115</v>
      </c>
      <c r="O241" s="43">
        <v>15</v>
      </c>
      <c r="P241" s="43">
        <v>5</v>
      </c>
      <c r="Q241" s="43">
        <v>5</v>
      </c>
      <c r="R241" s="43">
        <v>0</v>
      </c>
      <c r="S241" s="43">
        <v>8</v>
      </c>
      <c r="T241" s="43" t="s">
        <v>194</v>
      </c>
      <c r="U241" s="43" t="s">
        <v>115</v>
      </c>
      <c r="V241" s="45">
        <v>43657</v>
      </c>
      <c r="W241" s="45" t="s">
        <v>116</v>
      </c>
      <c r="X241" s="45" t="s">
        <v>116</v>
      </c>
      <c r="Y241" s="45" t="s">
        <v>116</v>
      </c>
      <c r="Z241" s="46" t="s">
        <v>116</v>
      </c>
      <c r="AA241" s="45" t="s">
        <v>114</v>
      </c>
      <c r="AB241" s="43" t="s">
        <v>114</v>
      </c>
      <c r="AC241" s="183" t="e">
        <f t="shared" si="10"/>
        <v>#VALUE!</v>
      </c>
      <c r="AD241" s="45">
        <v>0</v>
      </c>
      <c r="AE241" s="45" t="s">
        <v>114</v>
      </c>
      <c r="AF241" s="47">
        <v>0</v>
      </c>
      <c r="AG241" s="47">
        <v>0</v>
      </c>
      <c r="AH241" s="48" t="s">
        <v>138</v>
      </c>
      <c r="AI241" s="49" t="s">
        <v>138</v>
      </c>
      <c r="AJ241" s="47" t="s">
        <v>148</v>
      </c>
      <c r="AK241" s="47" t="s">
        <v>126</v>
      </c>
      <c r="AL241" s="47" t="s">
        <v>116</v>
      </c>
      <c r="AM241" s="47" t="s">
        <v>116</v>
      </c>
      <c r="AN241" s="47" t="s">
        <v>116</v>
      </c>
      <c r="AO241" s="50">
        <v>1237411.5900000001</v>
      </c>
      <c r="AP241" s="51" t="s">
        <v>114</v>
      </c>
      <c r="AQ241" s="52" t="s">
        <v>116</v>
      </c>
      <c r="AR241" s="187" t="str">
        <f t="shared" si="11"/>
        <v>N/A</v>
      </c>
      <c r="AS241" s="50"/>
      <c r="AT241" s="50"/>
      <c r="AU241" s="53"/>
      <c r="AV241" s="53"/>
      <c r="AW241" s="53"/>
      <c r="AX241" s="53"/>
      <c r="AY241" s="53" t="s">
        <v>116</v>
      </c>
      <c r="AZ241" s="54" t="s">
        <v>116</v>
      </c>
      <c r="BA241" s="47"/>
      <c r="BB241" s="47"/>
      <c r="BC241" s="53"/>
      <c r="BD241" s="47"/>
      <c r="BE241" s="47"/>
      <c r="BF241" s="47"/>
      <c r="BG241" s="47" t="s">
        <v>165</v>
      </c>
      <c r="BH241" s="50"/>
      <c r="BI241" s="55"/>
      <c r="BJ241" s="50" t="s">
        <v>114</v>
      </c>
      <c r="BK241" s="47"/>
      <c r="BL241" s="47"/>
      <c r="BM241" s="47"/>
      <c r="BN241" s="43"/>
      <c r="BO241" s="43" t="s">
        <v>115</v>
      </c>
      <c r="BP241" s="50" t="s">
        <v>114</v>
      </c>
      <c r="BQ241" s="43" t="s">
        <v>114</v>
      </c>
      <c r="BR241" s="188" t="str">
        <f t="shared" si="9"/>
        <v>N/A</v>
      </c>
      <c r="BS241" s="50" t="s">
        <v>114</v>
      </c>
      <c r="BT241" s="43"/>
      <c r="BU241" s="43" t="s">
        <v>115</v>
      </c>
      <c r="BV241" s="43" t="s">
        <v>115</v>
      </c>
      <c r="BW241" s="43" t="s">
        <v>115</v>
      </c>
      <c r="BX241" s="43" t="s">
        <v>115</v>
      </c>
      <c r="BY241" s="43" t="s">
        <v>125</v>
      </c>
      <c r="BZ241" s="43" t="s">
        <v>115</v>
      </c>
      <c r="CA241" s="43" t="s">
        <v>115</v>
      </c>
      <c r="CB241" s="56" t="s">
        <v>166</v>
      </c>
      <c r="CC241" s="43" t="s">
        <v>123</v>
      </c>
      <c r="CD241" s="47" t="s">
        <v>114</v>
      </c>
      <c r="CE241" s="47" t="s">
        <v>114</v>
      </c>
      <c r="CF241" s="43" t="s">
        <v>115</v>
      </c>
      <c r="CG241" s="47" t="s">
        <v>114</v>
      </c>
      <c r="CH241" s="47" t="s">
        <v>114</v>
      </c>
    </row>
    <row r="242" spans="2:86" ht="15.75">
      <c r="B242" s="41" t="s">
        <v>842</v>
      </c>
      <c r="C242" s="42" t="s">
        <v>843</v>
      </c>
      <c r="D242" s="43">
        <v>30615999</v>
      </c>
      <c r="E242" s="43" t="s">
        <v>844</v>
      </c>
      <c r="F242" s="43">
        <v>94960</v>
      </c>
      <c r="G242" s="43">
        <v>6041117000</v>
      </c>
      <c r="H242" s="43" t="s">
        <v>115</v>
      </c>
      <c r="I242" s="44">
        <v>3.6227081952728078E-2</v>
      </c>
      <c r="J242" s="43" t="s">
        <v>845</v>
      </c>
      <c r="K242" s="43" t="s">
        <v>830</v>
      </c>
      <c r="L242" s="43" t="s">
        <v>116</v>
      </c>
      <c r="M242" s="43" t="s">
        <v>116</v>
      </c>
      <c r="N242" s="43" t="s">
        <v>125</v>
      </c>
      <c r="O242" s="43">
        <v>15</v>
      </c>
      <c r="P242" s="43">
        <v>5</v>
      </c>
      <c r="Q242" s="43">
        <v>5</v>
      </c>
      <c r="R242" s="43">
        <v>0</v>
      </c>
      <c r="S242" s="43">
        <v>8</v>
      </c>
      <c r="T242" s="43" t="s">
        <v>159</v>
      </c>
      <c r="U242" s="43" t="s">
        <v>115</v>
      </c>
      <c r="V242" s="45">
        <v>37161</v>
      </c>
      <c r="W242" s="45">
        <v>39608</v>
      </c>
      <c r="X242" s="45">
        <v>39674</v>
      </c>
      <c r="Y242" s="45">
        <v>40235</v>
      </c>
      <c r="Z242" s="46">
        <v>2013</v>
      </c>
      <c r="AA242" s="45">
        <v>41698</v>
      </c>
      <c r="AB242" s="43" t="s">
        <v>114</v>
      </c>
      <c r="AC242" s="183">
        <f t="shared" si="10"/>
        <v>2447</v>
      </c>
      <c r="AD242" s="45" t="s">
        <v>114</v>
      </c>
      <c r="AE242" s="45" t="s">
        <v>114</v>
      </c>
      <c r="AF242" s="47">
        <v>13</v>
      </c>
      <c r="AG242" s="47">
        <v>12</v>
      </c>
      <c r="AH242" s="48">
        <v>0.71</v>
      </c>
      <c r="AI242" s="49">
        <v>2270.4</v>
      </c>
      <c r="AJ242" s="47" t="s">
        <v>131</v>
      </c>
      <c r="AK242" s="47" t="s">
        <v>125</v>
      </c>
      <c r="AL242" s="47" t="s">
        <v>127</v>
      </c>
      <c r="AM242" s="47" t="s">
        <v>127</v>
      </c>
      <c r="AN242" s="47" t="s">
        <v>127</v>
      </c>
      <c r="AO242" s="50" t="s">
        <v>114</v>
      </c>
      <c r="AP242" s="51">
        <v>1468753</v>
      </c>
      <c r="AQ242" s="52">
        <v>1.1048039130371725</v>
      </c>
      <c r="AR242" s="187">
        <f t="shared" si="11"/>
        <v>1622684.0616850862</v>
      </c>
      <c r="AS242" s="50"/>
      <c r="AT242" s="50"/>
      <c r="AU242" s="53"/>
      <c r="AV242" s="53"/>
      <c r="AW242" s="53"/>
      <c r="AX242" s="53"/>
      <c r="AY242" s="53">
        <v>0</v>
      </c>
      <c r="AZ242" s="54" t="s">
        <v>114</v>
      </c>
      <c r="BA242" s="47" t="s">
        <v>118</v>
      </c>
      <c r="BB242" s="47" t="s">
        <v>118</v>
      </c>
      <c r="BC242" s="53">
        <v>0</v>
      </c>
      <c r="BD242" s="47"/>
      <c r="BE242" s="47"/>
      <c r="BF242" s="47"/>
      <c r="BG242" s="47" t="s">
        <v>127</v>
      </c>
      <c r="BH242" s="50" t="s">
        <v>118</v>
      </c>
      <c r="BI242" s="55" t="s">
        <v>118</v>
      </c>
      <c r="BJ242" s="50">
        <v>1468753</v>
      </c>
      <c r="BK242" s="47"/>
      <c r="BL242" s="47"/>
      <c r="BM242" s="47"/>
      <c r="BN242" s="43"/>
      <c r="BO242" s="43" t="s">
        <v>115</v>
      </c>
      <c r="BP242" s="50" t="s">
        <v>114</v>
      </c>
      <c r="BQ242" s="43" t="s">
        <v>114</v>
      </c>
      <c r="BR242" s="188" t="str">
        <f t="shared" si="9"/>
        <v>N/A</v>
      </c>
      <c r="BS242" s="50" t="s">
        <v>114</v>
      </c>
      <c r="BT242" s="43"/>
      <c r="BU242" s="43" t="s">
        <v>126</v>
      </c>
      <c r="BV242" s="43" t="s">
        <v>126</v>
      </c>
      <c r="BW242" s="43" t="s">
        <v>126</v>
      </c>
      <c r="BX242" s="43" t="s">
        <v>126</v>
      </c>
      <c r="BY242" s="43" t="s">
        <v>126</v>
      </c>
      <c r="BZ242" s="43" t="s">
        <v>126</v>
      </c>
      <c r="CA242" s="43" t="s">
        <v>126</v>
      </c>
      <c r="CB242" s="56" t="s">
        <v>126</v>
      </c>
      <c r="CC242" s="43" t="s">
        <v>126</v>
      </c>
      <c r="CD242" s="47" t="s">
        <v>126</v>
      </c>
      <c r="CE242" s="47" t="s">
        <v>126</v>
      </c>
      <c r="CF242" s="43" t="s">
        <v>126</v>
      </c>
      <c r="CG242" s="47" t="s">
        <v>126</v>
      </c>
      <c r="CH242" s="47" t="s">
        <v>126</v>
      </c>
    </row>
    <row r="243" spans="2:86" ht="15.75">
      <c r="B243" s="41" t="s">
        <v>846</v>
      </c>
      <c r="C243" s="42" t="s">
        <v>847</v>
      </c>
      <c r="D243" s="43">
        <v>30264400</v>
      </c>
      <c r="E243" s="43" t="s">
        <v>847</v>
      </c>
      <c r="F243" s="43">
        <v>94901</v>
      </c>
      <c r="G243" s="43">
        <v>6041112100</v>
      </c>
      <c r="H243" s="43" t="s">
        <v>115</v>
      </c>
      <c r="I243" s="44">
        <v>6.7670915411355739E-2</v>
      </c>
      <c r="J243" s="43" t="s">
        <v>847</v>
      </c>
      <c r="K243" s="43" t="s">
        <v>123</v>
      </c>
      <c r="L243" s="43" t="s">
        <v>116</v>
      </c>
      <c r="M243" s="43" t="s">
        <v>116</v>
      </c>
      <c r="N243" s="43" t="s">
        <v>125</v>
      </c>
      <c r="O243" s="43">
        <v>15</v>
      </c>
      <c r="P243" s="43">
        <v>5</v>
      </c>
      <c r="Q243" s="43">
        <v>5</v>
      </c>
      <c r="R243" s="43">
        <v>0</v>
      </c>
      <c r="S243" s="43">
        <v>8</v>
      </c>
      <c r="T243" s="43" t="s">
        <v>126</v>
      </c>
      <c r="U243" s="43" t="s">
        <v>115</v>
      </c>
      <c r="V243" s="45" t="s">
        <v>116</v>
      </c>
      <c r="W243" s="45" t="s">
        <v>116</v>
      </c>
      <c r="X243" s="45" t="s">
        <v>116</v>
      </c>
      <c r="Y243" s="45">
        <v>38981</v>
      </c>
      <c r="Z243" s="46">
        <v>2008</v>
      </c>
      <c r="AA243" s="45">
        <v>39678</v>
      </c>
      <c r="AB243" s="43" t="s">
        <v>114</v>
      </c>
      <c r="AC243" s="183" t="e">
        <f t="shared" si="10"/>
        <v>#VALUE!</v>
      </c>
      <c r="AD243" s="45" t="s">
        <v>114</v>
      </c>
      <c r="AE243" s="45" t="s">
        <v>114</v>
      </c>
      <c r="AF243" s="47" t="s">
        <v>127</v>
      </c>
      <c r="AG243" s="47" t="s">
        <v>127</v>
      </c>
      <c r="AH243" s="48">
        <v>0.47</v>
      </c>
      <c r="AI243" s="49">
        <v>2217.6</v>
      </c>
      <c r="AJ243" s="47" t="s">
        <v>126</v>
      </c>
      <c r="AK243" s="47" t="s">
        <v>126</v>
      </c>
      <c r="AL243" s="47" t="s">
        <v>127</v>
      </c>
      <c r="AM243" s="47" t="s">
        <v>127</v>
      </c>
      <c r="AN243" s="47" t="s">
        <v>127</v>
      </c>
      <c r="AO243" s="50" t="s">
        <v>114</v>
      </c>
      <c r="AP243" s="51">
        <v>444675.96</v>
      </c>
      <c r="AQ243" s="52">
        <v>1.305142782759227</v>
      </c>
      <c r="AR243" s="187">
        <f t="shared" si="11"/>
        <v>580365.61986053071</v>
      </c>
      <c r="AS243" s="50"/>
      <c r="AT243" s="50"/>
      <c r="AU243" s="53"/>
      <c r="AV243" s="53"/>
      <c r="AW243" s="53"/>
      <c r="AX243" s="53"/>
      <c r="AY243" s="53" t="s">
        <v>126</v>
      </c>
      <c r="AZ243" s="54" t="s">
        <v>126</v>
      </c>
      <c r="BA243" s="47" t="s">
        <v>118</v>
      </c>
      <c r="BB243" s="47" t="s">
        <v>118</v>
      </c>
      <c r="BC243" s="53">
        <v>0</v>
      </c>
      <c r="BD243" s="47"/>
      <c r="BE243" s="47"/>
      <c r="BF243" s="47"/>
      <c r="BG243" s="47" t="s">
        <v>127</v>
      </c>
      <c r="BH243" s="50" t="s">
        <v>118</v>
      </c>
      <c r="BI243" s="55" t="s">
        <v>118</v>
      </c>
      <c r="BJ243" s="50">
        <v>444675.96</v>
      </c>
      <c r="BK243" s="47"/>
      <c r="BL243" s="47"/>
      <c r="BM243" s="47"/>
      <c r="BN243" s="43"/>
      <c r="BO243" s="43" t="s">
        <v>115</v>
      </c>
      <c r="BP243" s="50" t="s">
        <v>114</v>
      </c>
      <c r="BQ243" s="43" t="s">
        <v>114</v>
      </c>
      <c r="BR243" s="188" t="str">
        <f t="shared" si="9"/>
        <v>N/A</v>
      </c>
      <c r="BS243" s="50" t="s">
        <v>114</v>
      </c>
      <c r="BT243" s="43"/>
      <c r="BU243" s="43" t="s">
        <v>126</v>
      </c>
      <c r="BV243" s="43" t="s">
        <v>126</v>
      </c>
      <c r="BW243" s="43" t="s">
        <v>126</v>
      </c>
      <c r="BX243" s="43" t="s">
        <v>126</v>
      </c>
      <c r="BY243" s="43" t="s">
        <v>126</v>
      </c>
      <c r="BZ243" s="43" t="s">
        <v>126</v>
      </c>
      <c r="CA243" s="43" t="s">
        <v>126</v>
      </c>
      <c r="CB243" s="56" t="s">
        <v>126</v>
      </c>
      <c r="CC243" s="43" t="s">
        <v>126</v>
      </c>
      <c r="CD243" s="47" t="s">
        <v>126</v>
      </c>
      <c r="CE243" s="47" t="s">
        <v>126</v>
      </c>
      <c r="CF243" s="43" t="s">
        <v>126</v>
      </c>
      <c r="CG243" s="47" t="s">
        <v>126</v>
      </c>
      <c r="CH243" s="47" t="s">
        <v>126</v>
      </c>
    </row>
    <row r="244" spans="2:86" ht="47.25">
      <c r="B244" s="41" t="s">
        <v>846</v>
      </c>
      <c r="C244" s="42" t="s">
        <v>848</v>
      </c>
      <c r="D244" s="43" t="s">
        <v>186</v>
      </c>
      <c r="E244" s="43" t="s">
        <v>849</v>
      </c>
      <c r="F244" s="43">
        <v>94903</v>
      </c>
      <c r="G244" s="43">
        <v>6041108200</v>
      </c>
      <c r="H244" s="43" t="s">
        <v>115</v>
      </c>
      <c r="I244" s="44">
        <v>5.9537741369221769E-2</v>
      </c>
      <c r="J244" s="43" t="s">
        <v>850</v>
      </c>
      <c r="K244" s="43" t="s">
        <v>123</v>
      </c>
      <c r="L244" s="43" t="s">
        <v>136</v>
      </c>
      <c r="M244" s="43" t="s">
        <v>851</v>
      </c>
      <c r="N244" s="43" t="s">
        <v>115</v>
      </c>
      <c r="O244" s="43">
        <v>15</v>
      </c>
      <c r="P244" s="43">
        <v>5</v>
      </c>
      <c r="Q244" s="43">
        <v>5</v>
      </c>
      <c r="R244" s="43">
        <v>0</v>
      </c>
      <c r="S244" s="43">
        <v>8</v>
      </c>
      <c r="T244" s="43" t="s">
        <v>159</v>
      </c>
      <c r="U244" s="43" t="s">
        <v>115</v>
      </c>
      <c r="V244" s="45">
        <v>43661</v>
      </c>
      <c r="W244" s="45" t="s">
        <v>116</v>
      </c>
      <c r="X244" s="45" t="s">
        <v>116</v>
      </c>
      <c r="Y244" s="45" t="s">
        <v>116</v>
      </c>
      <c r="Z244" s="46" t="s">
        <v>116</v>
      </c>
      <c r="AA244" s="45" t="s">
        <v>114</v>
      </c>
      <c r="AB244" s="43" t="s">
        <v>114</v>
      </c>
      <c r="AC244" s="183" t="e">
        <f t="shared" si="10"/>
        <v>#VALUE!</v>
      </c>
      <c r="AD244" s="45">
        <v>0</v>
      </c>
      <c r="AE244" s="45" t="s">
        <v>114</v>
      </c>
      <c r="AF244" s="47">
        <v>0</v>
      </c>
      <c r="AG244" s="47">
        <v>0</v>
      </c>
      <c r="AH244" s="48" t="s">
        <v>138</v>
      </c>
      <c r="AI244" s="49" t="s">
        <v>138</v>
      </c>
      <c r="AJ244" s="47" t="s">
        <v>131</v>
      </c>
      <c r="AK244" s="47" t="s">
        <v>126</v>
      </c>
      <c r="AL244" s="47" t="s">
        <v>116</v>
      </c>
      <c r="AM244" s="47" t="s">
        <v>116</v>
      </c>
      <c r="AN244" s="47" t="s">
        <v>116</v>
      </c>
      <c r="AO244" s="50">
        <v>4553946.87</v>
      </c>
      <c r="AP244" s="51" t="s">
        <v>114</v>
      </c>
      <c r="AQ244" s="52" t="s">
        <v>116</v>
      </c>
      <c r="AR244" s="187" t="str">
        <f t="shared" si="11"/>
        <v>N/A</v>
      </c>
      <c r="AS244" s="50"/>
      <c r="AT244" s="50"/>
      <c r="AU244" s="53"/>
      <c r="AV244" s="53"/>
      <c r="AW244" s="53"/>
      <c r="AX244" s="53"/>
      <c r="AY244" s="53" t="s">
        <v>116</v>
      </c>
      <c r="AZ244" s="54" t="s">
        <v>116</v>
      </c>
      <c r="BA244" s="47"/>
      <c r="BB244" s="47"/>
      <c r="BC244" s="53"/>
      <c r="BD244" s="47"/>
      <c r="BE244" s="47"/>
      <c r="BF244" s="47"/>
      <c r="BG244" s="47" t="s">
        <v>165</v>
      </c>
      <c r="BH244" s="50"/>
      <c r="BI244" s="55"/>
      <c r="BJ244" s="50" t="s">
        <v>114</v>
      </c>
      <c r="BK244" s="47"/>
      <c r="BL244" s="47"/>
      <c r="BM244" s="47"/>
      <c r="BN244" s="43"/>
      <c r="BO244" s="43" t="s">
        <v>115</v>
      </c>
      <c r="BP244" s="50" t="s">
        <v>114</v>
      </c>
      <c r="BQ244" s="43" t="s">
        <v>114</v>
      </c>
      <c r="BR244" s="188" t="str">
        <f t="shared" si="9"/>
        <v>N/A</v>
      </c>
      <c r="BS244" s="50" t="s">
        <v>114</v>
      </c>
      <c r="BT244" s="43"/>
      <c r="BU244" s="43" t="s">
        <v>115</v>
      </c>
      <c r="BV244" s="43" t="s">
        <v>115</v>
      </c>
      <c r="BW244" s="43" t="s">
        <v>115</v>
      </c>
      <c r="BX244" s="43" t="s">
        <v>115</v>
      </c>
      <c r="BY244" s="43" t="s">
        <v>125</v>
      </c>
      <c r="BZ244" s="43" t="s">
        <v>115</v>
      </c>
      <c r="CA244" s="43" t="s">
        <v>115</v>
      </c>
      <c r="CB244" s="56" t="s">
        <v>166</v>
      </c>
      <c r="CC244" s="43" t="s">
        <v>123</v>
      </c>
      <c r="CD244" s="47" t="s">
        <v>114</v>
      </c>
      <c r="CE244" s="47" t="s">
        <v>114</v>
      </c>
      <c r="CF244" s="43" t="s">
        <v>115</v>
      </c>
      <c r="CG244" s="47" t="s">
        <v>114</v>
      </c>
      <c r="CH244" s="47" t="s">
        <v>114</v>
      </c>
    </row>
    <row r="245" spans="2:86" ht="31.5">
      <c r="B245" s="41" t="s">
        <v>852</v>
      </c>
      <c r="C245" s="42" t="s">
        <v>853</v>
      </c>
      <c r="D245" s="43">
        <v>30309875</v>
      </c>
      <c r="E245" s="43" t="s">
        <v>114</v>
      </c>
      <c r="F245" s="43" t="s">
        <v>114</v>
      </c>
      <c r="G245" s="43" t="s">
        <v>114</v>
      </c>
      <c r="H245" s="43" t="s">
        <v>114</v>
      </c>
      <c r="I245" s="44" t="s">
        <v>114</v>
      </c>
      <c r="J245" s="43" t="s">
        <v>114</v>
      </c>
      <c r="K245" s="43" t="s">
        <v>114</v>
      </c>
      <c r="L245" s="43" t="s">
        <v>114</v>
      </c>
      <c r="M245" s="43" t="s">
        <v>114</v>
      </c>
      <c r="N245" s="43" t="s">
        <v>115</v>
      </c>
      <c r="O245" s="43">
        <v>15</v>
      </c>
      <c r="P245" s="43">
        <v>5</v>
      </c>
      <c r="Q245" s="43">
        <v>5</v>
      </c>
      <c r="R245" s="43">
        <v>0</v>
      </c>
      <c r="S245" s="43">
        <v>8</v>
      </c>
      <c r="T245" s="43" t="s">
        <v>114</v>
      </c>
      <c r="U245" s="43" t="s">
        <v>114</v>
      </c>
      <c r="V245" s="45" t="s">
        <v>116</v>
      </c>
      <c r="W245" s="45" t="s">
        <v>116</v>
      </c>
      <c r="X245" s="45" t="s">
        <v>116</v>
      </c>
      <c r="Y245" s="45" t="s">
        <v>116</v>
      </c>
      <c r="Z245" s="46" t="s">
        <v>114</v>
      </c>
      <c r="AA245" s="45">
        <v>39165</v>
      </c>
      <c r="AB245" s="43" t="s">
        <v>114</v>
      </c>
      <c r="AC245" s="183" t="e">
        <f t="shared" si="10"/>
        <v>#VALUE!</v>
      </c>
      <c r="AD245" s="45" t="s">
        <v>114</v>
      </c>
      <c r="AE245" s="45">
        <v>38707</v>
      </c>
      <c r="AF245" s="47" t="s">
        <v>114</v>
      </c>
      <c r="AG245" s="47" t="s">
        <v>114</v>
      </c>
      <c r="AH245" s="48" t="s">
        <v>117</v>
      </c>
      <c r="AI245" s="49" t="s">
        <v>117</v>
      </c>
      <c r="AJ245" s="47" t="s">
        <v>114</v>
      </c>
      <c r="AK245" s="47" t="s">
        <v>114</v>
      </c>
      <c r="AL245" s="47" t="s">
        <v>114</v>
      </c>
      <c r="AM245" s="47" t="s">
        <v>114</v>
      </c>
      <c r="AN245" s="47" t="s">
        <v>114</v>
      </c>
      <c r="AO245" s="50" t="s">
        <v>114</v>
      </c>
      <c r="AP245" s="51">
        <v>98446.12</v>
      </c>
      <c r="AQ245" s="52">
        <v>1.4305772275044633</v>
      </c>
      <c r="AR245" s="187">
        <f t="shared" si="11"/>
        <v>140834.77740817168</v>
      </c>
      <c r="AS245" s="50"/>
      <c r="AT245" s="50"/>
      <c r="AU245" s="53"/>
      <c r="AV245" s="53"/>
      <c r="AW245" s="53"/>
      <c r="AX245" s="53"/>
      <c r="AY245" s="53" t="s">
        <v>114</v>
      </c>
      <c r="AZ245" s="54" t="s">
        <v>114</v>
      </c>
      <c r="BA245" s="47" t="s">
        <v>118</v>
      </c>
      <c r="BB245" s="47" t="s">
        <v>118</v>
      </c>
      <c r="BC245" s="53">
        <v>0</v>
      </c>
      <c r="BD245" s="47"/>
      <c r="BE245" s="47"/>
      <c r="BF245" s="47"/>
      <c r="BG245" s="47" t="s">
        <v>119</v>
      </c>
      <c r="BH245" s="50" t="s">
        <v>118</v>
      </c>
      <c r="BI245" s="55" t="s">
        <v>118</v>
      </c>
      <c r="BJ245" s="50">
        <v>98446.12</v>
      </c>
      <c r="BK245" s="47"/>
      <c r="BL245" s="47"/>
      <c r="BM245" s="47"/>
      <c r="BN245" s="43"/>
      <c r="BO245" s="43" t="s">
        <v>115</v>
      </c>
      <c r="BP245" s="50" t="s">
        <v>114</v>
      </c>
      <c r="BQ245" s="43" t="s">
        <v>114</v>
      </c>
      <c r="BR245" s="188" t="str">
        <f t="shared" si="9"/>
        <v>N/A</v>
      </c>
      <c r="BS245" s="50" t="s">
        <v>114</v>
      </c>
      <c r="BT245" s="43"/>
      <c r="BU245" s="43" t="s">
        <v>114</v>
      </c>
      <c r="BV245" s="43" t="s">
        <v>114</v>
      </c>
      <c r="BW245" s="43" t="s">
        <v>114</v>
      </c>
      <c r="BX245" s="43" t="s">
        <v>114</v>
      </c>
      <c r="BY245" s="43" t="s">
        <v>114</v>
      </c>
      <c r="BZ245" s="43" t="s">
        <v>114</v>
      </c>
      <c r="CA245" s="43" t="s">
        <v>114</v>
      </c>
      <c r="CB245" s="56" t="s">
        <v>114</v>
      </c>
      <c r="CC245" s="43" t="s">
        <v>114</v>
      </c>
      <c r="CD245" s="47" t="s">
        <v>114</v>
      </c>
      <c r="CE245" s="47" t="s">
        <v>114</v>
      </c>
      <c r="CF245" s="43" t="s">
        <v>114</v>
      </c>
      <c r="CG245" s="47" t="s">
        <v>114</v>
      </c>
      <c r="CH245" s="47" t="s">
        <v>114</v>
      </c>
    </row>
    <row r="246" spans="2:86" ht="63">
      <c r="B246" s="41" t="s">
        <v>854</v>
      </c>
      <c r="C246" s="42" t="s">
        <v>855</v>
      </c>
      <c r="D246" s="43">
        <v>31172652</v>
      </c>
      <c r="E246" s="43" t="s">
        <v>855</v>
      </c>
      <c r="F246" s="43">
        <v>94920</v>
      </c>
      <c r="G246" s="43" t="s">
        <v>126</v>
      </c>
      <c r="H246" s="43" t="s">
        <v>126</v>
      </c>
      <c r="I246" s="44" t="s">
        <v>126</v>
      </c>
      <c r="J246" s="43" t="s">
        <v>856</v>
      </c>
      <c r="K246" s="43" t="s">
        <v>126</v>
      </c>
      <c r="L246" s="43" t="s">
        <v>136</v>
      </c>
      <c r="M246" s="43" t="s">
        <v>857</v>
      </c>
      <c r="N246" s="43" t="s">
        <v>115</v>
      </c>
      <c r="O246" s="43">
        <v>15</v>
      </c>
      <c r="P246" s="43">
        <v>5</v>
      </c>
      <c r="Q246" s="43">
        <v>5</v>
      </c>
      <c r="R246" s="43">
        <v>0</v>
      </c>
      <c r="S246" s="43">
        <v>8</v>
      </c>
      <c r="T246" s="43" t="s">
        <v>130</v>
      </c>
      <c r="U246" s="43" t="s">
        <v>126</v>
      </c>
      <c r="V246" s="45">
        <v>41780</v>
      </c>
      <c r="W246" s="45">
        <v>42704</v>
      </c>
      <c r="X246" s="45" t="s">
        <v>116</v>
      </c>
      <c r="Y246" s="45" t="s">
        <v>116</v>
      </c>
      <c r="Z246" s="46" t="s">
        <v>116</v>
      </c>
      <c r="AA246" s="45" t="s">
        <v>114</v>
      </c>
      <c r="AB246" s="43" t="s">
        <v>114</v>
      </c>
      <c r="AC246" s="183">
        <f t="shared" si="10"/>
        <v>924</v>
      </c>
      <c r="AD246" s="45" t="s">
        <v>114</v>
      </c>
      <c r="AE246" s="45" t="s">
        <v>116</v>
      </c>
      <c r="AF246" s="47" t="s">
        <v>114</v>
      </c>
      <c r="AG246" s="47" t="s">
        <v>114</v>
      </c>
      <c r="AH246" s="48" t="s">
        <v>117</v>
      </c>
      <c r="AI246" s="49" t="s">
        <v>117</v>
      </c>
      <c r="AJ246" s="47" t="s">
        <v>131</v>
      </c>
      <c r="AK246" s="47" t="s">
        <v>125</v>
      </c>
      <c r="AL246" s="47" t="s">
        <v>116</v>
      </c>
      <c r="AM246" s="47" t="s">
        <v>116</v>
      </c>
      <c r="AN246" s="47" t="s">
        <v>116</v>
      </c>
      <c r="AO246" s="50">
        <v>168936.15</v>
      </c>
      <c r="AP246" s="51" t="s">
        <v>114</v>
      </c>
      <c r="AQ246" s="52" t="s">
        <v>116</v>
      </c>
      <c r="AR246" s="187" t="str">
        <f t="shared" si="11"/>
        <v>N/A</v>
      </c>
      <c r="AS246" s="50"/>
      <c r="AT246" s="50"/>
      <c r="AU246" s="53"/>
      <c r="AV246" s="53"/>
      <c r="AW246" s="53"/>
      <c r="AX246" s="53"/>
      <c r="AY246" s="53" t="s">
        <v>116</v>
      </c>
      <c r="AZ246" s="54" t="s">
        <v>116</v>
      </c>
      <c r="BA246" s="47" t="s">
        <v>118</v>
      </c>
      <c r="BB246" s="47" t="s">
        <v>118</v>
      </c>
      <c r="BC246" s="53">
        <v>0</v>
      </c>
      <c r="BD246" s="47"/>
      <c r="BE246" s="47"/>
      <c r="BF246" s="47"/>
      <c r="BG246" s="47" t="s">
        <v>119</v>
      </c>
      <c r="BH246" s="50" t="s">
        <v>118</v>
      </c>
      <c r="BI246" s="55" t="s">
        <v>118</v>
      </c>
      <c r="BJ246" s="50" t="s">
        <v>114</v>
      </c>
      <c r="BK246" s="47"/>
      <c r="BL246" s="47"/>
      <c r="BM246" s="47"/>
      <c r="BN246" s="43"/>
      <c r="BO246" s="43" t="s">
        <v>125</v>
      </c>
      <c r="BP246" s="50">
        <v>438080</v>
      </c>
      <c r="BQ246" s="43" t="s">
        <v>858</v>
      </c>
      <c r="BR246" s="188" t="str">
        <f t="shared" si="9"/>
        <v>N/A</v>
      </c>
      <c r="BS246" s="50">
        <v>109520</v>
      </c>
      <c r="BT246" s="56" t="s">
        <v>174</v>
      </c>
      <c r="BU246" s="43" t="s">
        <v>115</v>
      </c>
      <c r="BV246" s="43" t="s">
        <v>125</v>
      </c>
      <c r="BW246" s="43" t="s">
        <v>115</v>
      </c>
      <c r="BX246" s="43" t="s">
        <v>125</v>
      </c>
      <c r="BY246" s="43" t="s">
        <v>125</v>
      </c>
      <c r="BZ246" s="43" t="s">
        <v>125</v>
      </c>
      <c r="CA246" s="43" t="s">
        <v>115</v>
      </c>
      <c r="CB246" s="56" t="s">
        <v>126</v>
      </c>
      <c r="CC246" s="43" t="s">
        <v>126</v>
      </c>
      <c r="CD246" s="47">
        <v>0</v>
      </c>
      <c r="CE246" s="47">
        <v>0</v>
      </c>
      <c r="CF246" s="43">
        <v>0</v>
      </c>
      <c r="CG246" s="47">
        <v>0</v>
      </c>
      <c r="CH246" s="47">
        <v>0</v>
      </c>
    </row>
    <row r="247" spans="2:86" ht="15.75">
      <c r="B247" s="58" t="s">
        <v>859</v>
      </c>
      <c r="C247" s="59"/>
      <c r="D247" s="43"/>
      <c r="E247" s="43"/>
      <c r="F247" s="43"/>
      <c r="G247" s="43"/>
      <c r="H247" s="43"/>
      <c r="I247" s="44"/>
      <c r="J247" s="43"/>
      <c r="K247" s="43"/>
      <c r="L247" s="43"/>
      <c r="M247" s="43"/>
      <c r="N247" s="43"/>
      <c r="O247" s="43"/>
      <c r="P247" s="43"/>
      <c r="Q247" s="43"/>
      <c r="R247" s="43"/>
      <c r="S247" s="43"/>
      <c r="T247" s="43"/>
      <c r="U247" s="43"/>
      <c r="V247" s="45"/>
      <c r="W247" s="45"/>
      <c r="X247" s="45"/>
      <c r="Y247" s="45"/>
      <c r="Z247" s="46"/>
      <c r="AA247" s="45"/>
      <c r="AB247" s="43"/>
      <c r="AC247" s="183"/>
      <c r="AD247" s="45"/>
      <c r="AE247" s="45"/>
      <c r="AF247" s="47"/>
      <c r="AG247" s="47"/>
      <c r="AH247" s="48"/>
      <c r="AI247" s="49"/>
      <c r="AJ247" s="47"/>
      <c r="AK247" s="47"/>
      <c r="AL247" s="47"/>
      <c r="AM247" s="47"/>
      <c r="AN247" s="47"/>
      <c r="AO247" s="50"/>
      <c r="AP247" s="51"/>
      <c r="AQ247" s="52"/>
      <c r="AR247" s="187">
        <f t="shared" si="11"/>
        <v>0</v>
      </c>
      <c r="AS247" s="50"/>
      <c r="AT247" s="50"/>
      <c r="AU247" s="53"/>
      <c r="AV247" s="53"/>
      <c r="AW247" s="53"/>
      <c r="AX247" s="53"/>
      <c r="AY247" s="53"/>
      <c r="AZ247" s="54"/>
      <c r="BA247" s="47"/>
      <c r="BB247" s="47"/>
      <c r="BC247" s="47"/>
      <c r="BD247" s="47"/>
      <c r="BE247" s="47"/>
      <c r="BF247" s="47"/>
      <c r="BG247" s="47" t="s">
        <v>118</v>
      </c>
      <c r="BH247" s="50"/>
      <c r="BI247" s="55"/>
      <c r="BJ247" s="50"/>
      <c r="BK247" s="47"/>
      <c r="BL247" s="47"/>
      <c r="BM247" s="47"/>
      <c r="BN247" s="43"/>
      <c r="BO247" s="43"/>
      <c r="BP247" s="50"/>
      <c r="BQ247" s="43"/>
      <c r="BR247" s="188"/>
      <c r="BS247" s="50"/>
      <c r="BT247" s="43"/>
      <c r="BU247" s="43"/>
      <c r="BV247" s="43"/>
      <c r="BW247" s="43"/>
      <c r="BX247" s="43"/>
      <c r="BY247" s="43"/>
      <c r="BZ247" s="43"/>
      <c r="CA247" s="43"/>
      <c r="CB247" s="56"/>
      <c r="CC247" s="43"/>
      <c r="CD247" s="47"/>
      <c r="CE247" s="47"/>
      <c r="CF247" s="43"/>
      <c r="CG247" s="47"/>
      <c r="CH247" s="47"/>
    </row>
    <row r="248" spans="2:86" ht="15.75">
      <c r="B248" s="60" t="s">
        <v>860</v>
      </c>
      <c r="C248" s="61"/>
      <c r="D248" s="61"/>
      <c r="E248" s="61"/>
      <c r="F248" s="61"/>
      <c r="G248" s="61"/>
      <c r="H248" s="61"/>
      <c r="I248" s="62"/>
      <c r="J248" s="61"/>
      <c r="K248" s="61"/>
      <c r="L248" s="63"/>
      <c r="M248" s="63"/>
      <c r="N248" s="43"/>
      <c r="O248" s="61"/>
      <c r="P248" s="61"/>
      <c r="Q248" s="61"/>
      <c r="R248" s="61"/>
      <c r="S248" s="61"/>
      <c r="T248" s="43"/>
      <c r="U248" s="61"/>
      <c r="V248" s="45"/>
      <c r="W248" s="45"/>
      <c r="X248" s="45"/>
      <c r="Y248" s="45"/>
      <c r="Z248" s="46"/>
      <c r="AA248" s="64"/>
      <c r="AB248" s="43"/>
      <c r="AC248" s="184"/>
      <c r="AD248" s="45"/>
      <c r="AE248" s="45"/>
      <c r="AF248" s="47"/>
      <c r="AG248" s="47"/>
      <c r="AH248" s="48"/>
      <c r="AI248" s="49"/>
      <c r="AJ248" s="47"/>
      <c r="AK248" s="65"/>
      <c r="AL248" s="47"/>
      <c r="AM248" s="47"/>
      <c r="AN248" s="47"/>
      <c r="AO248" s="50"/>
      <c r="AP248" s="66"/>
      <c r="AQ248" s="52"/>
      <c r="AR248" s="187">
        <f t="shared" si="11"/>
        <v>0</v>
      </c>
      <c r="AS248" s="65"/>
      <c r="AT248" s="65"/>
      <c r="AU248" s="53"/>
      <c r="AV248" s="53"/>
      <c r="AW248" s="53"/>
      <c r="AX248" s="53"/>
      <c r="AY248" s="53"/>
      <c r="AZ248" s="54"/>
      <c r="BA248" s="47"/>
      <c r="BB248" s="47"/>
      <c r="BC248" s="65"/>
      <c r="BD248" s="65"/>
      <c r="BE248" s="65"/>
      <c r="BF248" s="65"/>
      <c r="BG248" s="47" t="s">
        <v>118</v>
      </c>
      <c r="BH248" s="67"/>
      <c r="BI248" s="68"/>
      <c r="BJ248" s="65"/>
      <c r="BK248" s="65"/>
      <c r="BL248" s="65"/>
      <c r="BM248" s="65"/>
      <c r="BN248" s="65"/>
      <c r="BO248" s="43"/>
      <c r="BP248" s="50"/>
      <c r="BQ248" s="43"/>
      <c r="BR248" s="188"/>
      <c r="BS248" s="50"/>
      <c r="BT248" s="65"/>
      <c r="BU248" s="65"/>
      <c r="BV248" s="65"/>
      <c r="BW248" s="65"/>
      <c r="BX248" s="65"/>
      <c r="BY248" s="65"/>
      <c r="BZ248" s="65"/>
      <c r="CA248" s="65"/>
      <c r="CB248" s="69"/>
      <c r="CC248" s="70"/>
      <c r="CD248" s="70"/>
      <c r="CE248" s="70"/>
      <c r="CF248" s="70"/>
      <c r="CG248" s="70"/>
      <c r="CH248" s="70"/>
    </row>
    <row r="249" spans="2:86" ht="31.5">
      <c r="B249" s="41" t="s">
        <v>861</v>
      </c>
      <c r="C249" s="42" t="s">
        <v>862</v>
      </c>
      <c r="D249" s="43">
        <v>30709622</v>
      </c>
      <c r="E249" s="43" t="s">
        <v>114</v>
      </c>
      <c r="F249" s="43" t="s">
        <v>114</v>
      </c>
      <c r="G249" s="43" t="s">
        <v>114</v>
      </c>
      <c r="H249" s="43" t="s">
        <v>114</v>
      </c>
      <c r="I249" s="44" t="s">
        <v>114</v>
      </c>
      <c r="J249" s="43" t="s">
        <v>114</v>
      </c>
      <c r="K249" s="43" t="s">
        <v>114</v>
      </c>
      <c r="L249" s="43" t="s">
        <v>114</v>
      </c>
      <c r="M249" s="43" t="s">
        <v>114</v>
      </c>
      <c r="N249" s="43" t="s">
        <v>115</v>
      </c>
      <c r="O249" s="43">
        <v>5</v>
      </c>
      <c r="P249" s="43">
        <v>2</v>
      </c>
      <c r="Q249" s="43">
        <v>2</v>
      </c>
      <c r="R249" s="43">
        <v>0</v>
      </c>
      <c r="S249" s="43">
        <v>1</v>
      </c>
      <c r="T249" s="43" t="s">
        <v>114</v>
      </c>
      <c r="U249" s="43" t="s">
        <v>114</v>
      </c>
      <c r="V249" s="45">
        <v>39295</v>
      </c>
      <c r="W249" s="45" t="s">
        <v>116</v>
      </c>
      <c r="X249" s="45" t="s">
        <v>116</v>
      </c>
      <c r="Y249" s="45" t="s">
        <v>116</v>
      </c>
      <c r="Z249" s="46" t="s">
        <v>114</v>
      </c>
      <c r="AA249" s="45" t="s">
        <v>114</v>
      </c>
      <c r="AB249" s="43" t="s">
        <v>114</v>
      </c>
      <c r="AC249" s="183" t="e">
        <f t="shared" si="10"/>
        <v>#VALUE!</v>
      </c>
      <c r="AD249" s="45" t="s">
        <v>114</v>
      </c>
      <c r="AE249" s="45">
        <v>41337</v>
      </c>
      <c r="AF249" s="47" t="s">
        <v>114</v>
      </c>
      <c r="AG249" s="47" t="s">
        <v>114</v>
      </c>
      <c r="AH249" s="48" t="s">
        <v>117</v>
      </c>
      <c r="AI249" s="49" t="s">
        <v>117</v>
      </c>
      <c r="AJ249" s="47" t="s">
        <v>114</v>
      </c>
      <c r="AK249" s="47" t="s">
        <v>114</v>
      </c>
      <c r="AL249" s="47" t="s">
        <v>114</v>
      </c>
      <c r="AM249" s="47" t="s">
        <v>114</v>
      </c>
      <c r="AN249" s="47" t="s">
        <v>114</v>
      </c>
      <c r="AO249" s="50" t="s">
        <v>114</v>
      </c>
      <c r="AP249" s="51" t="s">
        <v>114</v>
      </c>
      <c r="AQ249" s="52" t="s">
        <v>114</v>
      </c>
      <c r="AR249" s="187" t="str">
        <f t="shared" si="11"/>
        <v>N/A</v>
      </c>
      <c r="AS249" s="50"/>
      <c r="AT249" s="50"/>
      <c r="AU249" s="53"/>
      <c r="AV249" s="53"/>
      <c r="AW249" s="53"/>
      <c r="AX249" s="53"/>
      <c r="AY249" s="53" t="s">
        <v>114</v>
      </c>
      <c r="AZ249" s="54" t="s">
        <v>114</v>
      </c>
      <c r="BA249" s="47" t="s">
        <v>118</v>
      </c>
      <c r="BB249" s="47" t="s">
        <v>118</v>
      </c>
      <c r="BC249" s="53">
        <v>0</v>
      </c>
      <c r="BD249" s="47"/>
      <c r="BE249" s="47"/>
      <c r="BF249" s="47"/>
      <c r="BG249" s="47" t="s">
        <v>119</v>
      </c>
      <c r="BH249" s="50" t="s">
        <v>118</v>
      </c>
      <c r="BI249" s="55" t="s">
        <v>118</v>
      </c>
      <c r="BJ249" s="50" t="s">
        <v>114</v>
      </c>
      <c r="BK249" s="47"/>
      <c r="BL249" s="47"/>
      <c r="BM249" s="47"/>
      <c r="BN249" s="43"/>
      <c r="BO249" s="43" t="s">
        <v>115</v>
      </c>
      <c r="BP249" s="50" t="s">
        <v>114</v>
      </c>
      <c r="BQ249" s="43" t="s">
        <v>114</v>
      </c>
      <c r="BR249" s="188" t="str">
        <f t="shared" si="9"/>
        <v>N/A</v>
      </c>
      <c r="BS249" s="50" t="s">
        <v>114</v>
      </c>
      <c r="BT249" s="43"/>
      <c r="BU249" s="43" t="s">
        <v>114</v>
      </c>
      <c r="BV249" s="43" t="s">
        <v>114</v>
      </c>
      <c r="BW249" s="43" t="s">
        <v>114</v>
      </c>
      <c r="BX249" s="43" t="s">
        <v>114</v>
      </c>
      <c r="BY249" s="43" t="s">
        <v>114</v>
      </c>
      <c r="BZ249" s="43" t="s">
        <v>114</v>
      </c>
      <c r="CA249" s="43" t="s">
        <v>114</v>
      </c>
      <c r="CB249" s="56" t="s">
        <v>114</v>
      </c>
      <c r="CC249" s="43" t="s">
        <v>114</v>
      </c>
      <c r="CD249" s="47" t="s">
        <v>114</v>
      </c>
      <c r="CE249" s="47" t="s">
        <v>114</v>
      </c>
      <c r="CF249" s="43" t="s">
        <v>114</v>
      </c>
      <c r="CG249" s="47" t="s">
        <v>114</v>
      </c>
      <c r="CH249" s="47" t="s">
        <v>114</v>
      </c>
    </row>
    <row r="250" spans="2:86" ht="31.5">
      <c r="B250" s="41" t="s">
        <v>861</v>
      </c>
      <c r="C250" s="42" t="s">
        <v>863</v>
      </c>
      <c r="D250" s="43">
        <v>30264707</v>
      </c>
      <c r="E250" s="43" t="s">
        <v>114</v>
      </c>
      <c r="F250" s="43" t="s">
        <v>114</v>
      </c>
      <c r="G250" s="43" t="s">
        <v>114</v>
      </c>
      <c r="H250" s="43" t="s">
        <v>114</v>
      </c>
      <c r="I250" s="44" t="s">
        <v>114</v>
      </c>
      <c r="J250" s="43" t="s">
        <v>114</v>
      </c>
      <c r="K250" s="43" t="s">
        <v>114</v>
      </c>
      <c r="L250" s="43" t="s">
        <v>114</v>
      </c>
      <c r="M250" s="43" t="s">
        <v>114</v>
      </c>
      <c r="N250" s="43" t="s">
        <v>115</v>
      </c>
      <c r="O250" s="43">
        <v>5</v>
      </c>
      <c r="P250" s="43">
        <v>2</v>
      </c>
      <c r="Q250" s="43">
        <v>2</v>
      </c>
      <c r="R250" s="43">
        <v>0</v>
      </c>
      <c r="S250" s="43">
        <v>1</v>
      </c>
      <c r="T250" s="43" t="s">
        <v>114</v>
      </c>
      <c r="U250" s="43" t="s">
        <v>114</v>
      </c>
      <c r="V250" s="45" t="s">
        <v>116</v>
      </c>
      <c r="W250" s="45" t="s">
        <v>116</v>
      </c>
      <c r="X250" s="45" t="s">
        <v>116</v>
      </c>
      <c r="Y250" s="45" t="s">
        <v>116</v>
      </c>
      <c r="Z250" s="46" t="s">
        <v>114</v>
      </c>
      <c r="AA250" s="45">
        <v>39165</v>
      </c>
      <c r="AB250" s="43" t="s">
        <v>114</v>
      </c>
      <c r="AC250" s="183" t="e">
        <f t="shared" si="10"/>
        <v>#VALUE!</v>
      </c>
      <c r="AD250" s="45" t="s">
        <v>114</v>
      </c>
      <c r="AE250" s="45">
        <v>38331</v>
      </c>
      <c r="AF250" s="47" t="s">
        <v>114</v>
      </c>
      <c r="AG250" s="47" t="s">
        <v>114</v>
      </c>
      <c r="AH250" s="48" t="s">
        <v>117</v>
      </c>
      <c r="AI250" s="49" t="s">
        <v>117</v>
      </c>
      <c r="AJ250" s="47" t="s">
        <v>114</v>
      </c>
      <c r="AK250" s="47" t="s">
        <v>114</v>
      </c>
      <c r="AL250" s="47" t="s">
        <v>114</v>
      </c>
      <c r="AM250" s="47" t="s">
        <v>114</v>
      </c>
      <c r="AN250" s="47" t="s">
        <v>114</v>
      </c>
      <c r="AO250" s="50" t="s">
        <v>114</v>
      </c>
      <c r="AP250" s="51">
        <v>3032.56</v>
      </c>
      <c r="AQ250" s="52">
        <v>1.4305772275044633</v>
      </c>
      <c r="AR250" s="187">
        <f t="shared" si="11"/>
        <v>4338.3112770409352</v>
      </c>
      <c r="AS250" s="50"/>
      <c r="AT250" s="50"/>
      <c r="AU250" s="53"/>
      <c r="AV250" s="53"/>
      <c r="AW250" s="53"/>
      <c r="AX250" s="53"/>
      <c r="AY250" s="53" t="s">
        <v>114</v>
      </c>
      <c r="AZ250" s="54" t="s">
        <v>114</v>
      </c>
      <c r="BA250" s="47" t="s">
        <v>118</v>
      </c>
      <c r="BB250" s="47" t="s">
        <v>118</v>
      </c>
      <c r="BC250" s="53">
        <v>0</v>
      </c>
      <c r="BD250" s="47"/>
      <c r="BE250" s="47"/>
      <c r="BF250" s="47"/>
      <c r="BG250" s="47" t="s">
        <v>119</v>
      </c>
      <c r="BH250" s="50" t="s">
        <v>118</v>
      </c>
      <c r="BI250" s="55" t="s">
        <v>118</v>
      </c>
      <c r="BJ250" s="50">
        <v>3032.56</v>
      </c>
      <c r="BK250" s="47"/>
      <c r="BL250" s="47"/>
      <c r="BM250" s="47"/>
      <c r="BN250" s="43"/>
      <c r="BO250" s="43" t="s">
        <v>115</v>
      </c>
      <c r="BP250" s="50" t="s">
        <v>114</v>
      </c>
      <c r="BQ250" s="43" t="s">
        <v>114</v>
      </c>
      <c r="BR250" s="188" t="str">
        <f t="shared" si="9"/>
        <v>N/A</v>
      </c>
      <c r="BS250" s="50" t="s">
        <v>114</v>
      </c>
      <c r="BT250" s="43"/>
      <c r="BU250" s="43" t="s">
        <v>114</v>
      </c>
      <c r="BV250" s="43" t="s">
        <v>114</v>
      </c>
      <c r="BW250" s="43" t="s">
        <v>114</v>
      </c>
      <c r="BX250" s="43" t="s">
        <v>114</v>
      </c>
      <c r="BY250" s="43" t="s">
        <v>114</v>
      </c>
      <c r="BZ250" s="43" t="s">
        <v>114</v>
      </c>
      <c r="CA250" s="43" t="s">
        <v>114</v>
      </c>
      <c r="CB250" s="56" t="s">
        <v>114</v>
      </c>
      <c r="CC250" s="43" t="s">
        <v>114</v>
      </c>
      <c r="CD250" s="47" t="s">
        <v>114</v>
      </c>
      <c r="CE250" s="47" t="s">
        <v>114</v>
      </c>
      <c r="CF250" s="43" t="s">
        <v>114</v>
      </c>
      <c r="CG250" s="47" t="s">
        <v>114</v>
      </c>
      <c r="CH250" s="47" t="s">
        <v>114</v>
      </c>
    </row>
    <row r="251" spans="2:86" ht="15.75">
      <c r="B251" s="41" t="s">
        <v>861</v>
      </c>
      <c r="C251" s="42" t="s">
        <v>864</v>
      </c>
      <c r="D251" s="43">
        <v>30172470</v>
      </c>
      <c r="E251" s="43" t="s">
        <v>864</v>
      </c>
      <c r="F251" s="43">
        <v>95445</v>
      </c>
      <c r="G251" s="43">
        <v>6045011102</v>
      </c>
      <c r="H251" s="43" t="s">
        <v>115</v>
      </c>
      <c r="I251" s="44">
        <v>0.10855683269476372</v>
      </c>
      <c r="J251" s="43" t="s">
        <v>864</v>
      </c>
      <c r="K251" s="43" t="s">
        <v>416</v>
      </c>
      <c r="L251" s="43" t="s">
        <v>116</v>
      </c>
      <c r="M251" s="43" t="s">
        <v>116</v>
      </c>
      <c r="N251" s="43" t="s">
        <v>125</v>
      </c>
      <c r="O251" s="43">
        <v>5</v>
      </c>
      <c r="P251" s="43">
        <v>2</v>
      </c>
      <c r="Q251" s="43">
        <v>2</v>
      </c>
      <c r="R251" s="43">
        <v>0</v>
      </c>
      <c r="S251" s="43">
        <v>1</v>
      </c>
      <c r="T251" s="43" t="s">
        <v>159</v>
      </c>
      <c r="U251" s="43" t="s">
        <v>115</v>
      </c>
      <c r="V251" s="45" t="s">
        <v>116</v>
      </c>
      <c r="W251" s="45" t="s">
        <v>116</v>
      </c>
      <c r="X251" s="45" t="s">
        <v>116</v>
      </c>
      <c r="Y251" s="45">
        <v>40998</v>
      </c>
      <c r="Z251" s="46">
        <v>2013</v>
      </c>
      <c r="AA251" s="45">
        <v>41698</v>
      </c>
      <c r="AB251" s="43" t="s">
        <v>114</v>
      </c>
      <c r="AC251" s="183" t="e">
        <f t="shared" si="10"/>
        <v>#VALUE!</v>
      </c>
      <c r="AD251" s="45" t="s">
        <v>114</v>
      </c>
      <c r="AE251" s="45" t="s">
        <v>114</v>
      </c>
      <c r="AF251" s="47">
        <v>59</v>
      </c>
      <c r="AG251" s="47">
        <v>57</v>
      </c>
      <c r="AH251" s="48">
        <v>2.2999999999999998</v>
      </c>
      <c r="AI251" s="49">
        <v>4118.4000000000005</v>
      </c>
      <c r="AJ251" s="47" t="s">
        <v>131</v>
      </c>
      <c r="AK251" s="47" t="s">
        <v>125</v>
      </c>
      <c r="AL251" s="47" t="s">
        <v>127</v>
      </c>
      <c r="AM251" s="47" t="s">
        <v>127</v>
      </c>
      <c r="AN251" s="47" t="s">
        <v>127</v>
      </c>
      <c r="AO251" s="50" t="s">
        <v>114</v>
      </c>
      <c r="AP251" s="51">
        <v>4067720</v>
      </c>
      <c r="AQ251" s="52">
        <v>1.1048039130371725</v>
      </c>
      <c r="AR251" s="187">
        <f t="shared" si="11"/>
        <v>4494032.9731395673</v>
      </c>
      <c r="AS251" s="50"/>
      <c r="AT251" s="50"/>
      <c r="AU251" s="53"/>
      <c r="AV251" s="53"/>
      <c r="AW251" s="53"/>
      <c r="AX251" s="53"/>
      <c r="AY251" s="53">
        <v>3543</v>
      </c>
      <c r="AZ251" s="54">
        <v>1</v>
      </c>
      <c r="BA251" s="47" t="s">
        <v>118</v>
      </c>
      <c r="BB251" s="47" t="s">
        <v>118</v>
      </c>
      <c r="BC251" s="53">
        <v>0</v>
      </c>
      <c r="BD251" s="47"/>
      <c r="BE251" s="47"/>
      <c r="BF251" s="47"/>
      <c r="BG251" s="47" t="s">
        <v>127</v>
      </c>
      <c r="BH251" s="50" t="s">
        <v>118</v>
      </c>
      <c r="BI251" s="55" t="s">
        <v>118</v>
      </c>
      <c r="BJ251" s="50">
        <v>4067720</v>
      </c>
      <c r="BK251" s="47"/>
      <c r="BL251" s="47"/>
      <c r="BM251" s="47"/>
      <c r="BN251" s="43"/>
      <c r="BO251" s="43" t="s">
        <v>115</v>
      </c>
      <c r="BP251" s="50" t="s">
        <v>114</v>
      </c>
      <c r="BQ251" s="43" t="s">
        <v>114</v>
      </c>
      <c r="BR251" s="188" t="str">
        <f t="shared" si="9"/>
        <v>N/A</v>
      </c>
      <c r="BS251" s="50" t="s">
        <v>114</v>
      </c>
      <c r="BT251" s="43"/>
      <c r="BU251" s="43" t="s">
        <v>126</v>
      </c>
      <c r="BV251" s="43" t="s">
        <v>126</v>
      </c>
      <c r="BW251" s="43" t="s">
        <v>126</v>
      </c>
      <c r="BX251" s="43" t="s">
        <v>126</v>
      </c>
      <c r="BY251" s="43" t="s">
        <v>126</v>
      </c>
      <c r="BZ251" s="43" t="s">
        <v>126</v>
      </c>
      <c r="CA251" s="43" t="s">
        <v>126</v>
      </c>
      <c r="CB251" s="56" t="s">
        <v>126</v>
      </c>
      <c r="CC251" s="43" t="s">
        <v>126</v>
      </c>
      <c r="CD251" s="47" t="s">
        <v>126</v>
      </c>
      <c r="CE251" s="47" t="s">
        <v>126</v>
      </c>
      <c r="CF251" s="43" t="s">
        <v>126</v>
      </c>
      <c r="CG251" s="47" t="s">
        <v>126</v>
      </c>
      <c r="CH251" s="47" t="s">
        <v>126</v>
      </c>
    </row>
    <row r="252" spans="2:86" ht="47.25">
      <c r="B252" s="41" t="s">
        <v>865</v>
      </c>
      <c r="C252" s="42" t="s">
        <v>866</v>
      </c>
      <c r="D252" s="43" t="s">
        <v>186</v>
      </c>
      <c r="E252" s="43" t="s">
        <v>867</v>
      </c>
      <c r="F252" s="43">
        <v>95468</v>
      </c>
      <c r="G252" s="43">
        <v>6045011102</v>
      </c>
      <c r="H252" s="43" t="s">
        <v>115</v>
      </c>
      <c r="I252" s="44">
        <v>0.10855683269476372</v>
      </c>
      <c r="J252" s="43" t="s">
        <v>868</v>
      </c>
      <c r="K252" s="43" t="s">
        <v>674</v>
      </c>
      <c r="L252" s="43" t="s">
        <v>136</v>
      </c>
      <c r="M252" s="43" t="s">
        <v>869</v>
      </c>
      <c r="N252" s="43" t="s">
        <v>115</v>
      </c>
      <c r="O252" s="43">
        <v>5</v>
      </c>
      <c r="P252" s="43">
        <v>2</v>
      </c>
      <c r="Q252" s="43">
        <v>2</v>
      </c>
      <c r="R252" s="43">
        <v>0</v>
      </c>
      <c r="S252" s="43">
        <v>1</v>
      </c>
      <c r="T252" s="43" t="s">
        <v>194</v>
      </c>
      <c r="U252" s="43" t="s">
        <v>115</v>
      </c>
      <c r="V252" s="45">
        <v>43668</v>
      </c>
      <c r="W252" s="45" t="s">
        <v>116</v>
      </c>
      <c r="X252" s="45" t="s">
        <v>116</v>
      </c>
      <c r="Y252" s="45" t="s">
        <v>116</v>
      </c>
      <c r="Z252" s="46" t="s">
        <v>116</v>
      </c>
      <c r="AA252" s="45" t="s">
        <v>114</v>
      </c>
      <c r="AB252" s="43" t="s">
        <v>114</v>
      </c>
      <c r="AC252" s="183" t="e">
        <f t="shared" si="10"/>
        <v>#VALUE!</v>
      </c>
      <c r="AD252" s="45">
        <v>0</v>
      </c>
      <c r="AE252" s="45" t="s">
        <v>114</v>
      </c>
      <c r="AF252" s="47">
        <v>0</v>
      </c>
      <c r="AG252" s="47">
        <v>0</v>
      </c>
      <c r="AH252" s="48" t="s">
        <v>138</v>
      </c>
      <c r="AI252" s="49" t="s">
        <v>138</v>
      </c>
      <c r="AJ252" s="47" t="s">
        <v>148</v>
      </c>
      <c r="AK252" s="47" t="s">
        <v>126</v>
      </c>
      <c r="AL252" s="47" t="s">
        <v>116</v>
      </c>
      <c r="AM252" s="47" t="s">
        <v>116</v>
      </c>
      <c r="AN252" s="47" t="s">
        <v>116</v>
      </c>
      <c r="AO252" s="50">
        <v>4061766.96</v>
      </c>
      <c r="AP252" s="51" t="s">
        <v>114</v>
      </c>
      <c r="AQ252" s="52" t="s">
        <v>116</v>
      </c>
      <c r="AR252" s="187" t="str">
        <f t="shared" si="11"/>
        <v>N/A</v>
      </c>
      <c r="AS252" s="50"/>
      <c r="AT252" s="50"/>
      <c r="AU252" s="53"/>
      <c r="AV252" s="53"/>
      <c r="AW252" s="53"/>
      <c r="AX252" s="53"/>
      <c r="AY252" s="53" t="s">
        <v>116</v>
      </c>
      <c r="AZ252" s="54" t="s">
        <v>116</v>
      </c>
      <c r="BA252" s="47"/>
      <c r="BB252" s="47"/>
      <c r="BC252" s="53"/>
      <c r="BD252" s="47"/>
      <c r="BE252" s="47"/>
      <c r="BF252" s="47"/>
      <c r="BG252" s="47" t="s">
        <v>165</v>
      </c>
      <c r="BH252" s="50"/>
      <c r="BI252" s="55"/>
      <c r="BJ252" s="50" t="s">
        <v>114</v>
      </c>
      <c r="BK252" s="47"/>
      <c r="BL252" s="47"/>
      <c r="BM252" s="47"/>
      <c r="BN252" s="43"/>
      <c r="BO252" s="43" t="s">
        <v>115</v>
      </c>
      <c r="BP252" s="50" t="s">
        <v>114</v>
      </c>
      <c r="BQ252" s="43" t="s">
        <v>114</v>
      </c>
      <c r="BR252" s="188" t="str">
        <f t="shared" si="9"/>
        <v>N/A</v>
      </c>
      <c r="BS252" s="50" t="s">
        <v>114</v>
      </c>
      <c r="BT252" s="43"/>
      <c r="BU252" s="43" t="s">
        <v>115</v>
      </c>
      <c r="BV252" s="43" t="s">
        <v>115</v>
      </c>
      <c r="BW252" s="43" t="s">
        <v>115</v>
      </c>
      <c r="BX252" s="43" t="s">
        <v>115</v>
      </c>
      <c r="BY252" s="43" t="s">
        <v>125</v>
      </c>
      <c r="BZ252" s="43" t="s">
        <v>115</v>
      </c>
      <c r="CA252" s="43" t="s">
        <v>115</v>
      </c>
      <c r="CB252" s="56" t="s">
        <v>166</v>
      </c>
      <c r="CC252" s="43" t="s">
        <v>123</v>
      </c>
      <c r="CD252" s="47" t="s">
        <v>114</v>
      </c>
      <c r="CE252" s="47" t="s">
        <v>114</v>
      </c>
      <c r="CF252" s="43" t="s">
        <v>115</v>
      </c>
      <c r="CG252" s="47" t="s">
        <v>114</v>
      </c>
      <c r="CH252" s="47" t="s">
        <v>114</v>
      </c>
    </row>
    <row r="253" spans="2:86" ht="47.25">
      <c r="B253" s="41" t="s">
        <v>870</v>
      </c>
      <c r="C253" s="42" t="s">
        <v>871</v>
      </c>
      <c r="D253" s="43" t="s">
        <v>186</v>
      </c>
      <c r="E253" s="43" t="s">
        <v>872</v>
      </c>
      <c r="F253" s="43">
        <v>95490</v>
      </c>
      <c r="G253" s="43">
        <v>6045010700</v>
      </c>
      <c r="H253" s="43" t="s">
        <v>115</v>
      </c>
      <c r="I253" s="44">
        <v>0.17717233596646784</v>
      </c>
      <c r="J253" s="43" t="s">
        <v>873</v>
      </c>
      <c r="K253" s="43" t="s">
        <v>674</v>
      </c>
      <c r="L253" s="43" t="s">
        <v>136</v>
      </c>
      <c r="M253" s="43" t="s">
        <v>874</v>
      </c>
      <c r="N253" s="43" t="s">
        <v>115</v>
      </c>
      <c r="O253" s="43">
        <v>5</v>
      </c>
      <c r="P253" s="43">
        <v>2</v>
      </c>
      <c r="Q253" s="43">
        <v>2</v>
      </c>
      <c r="R253" s="43">
        <v>0</v>
      </c>
      <c r="S253" s="43">
        <v>1</v>
      </c>
      <c r="T253" s="43" t="s">
        <v>194</v>
      </c>
      <c r="U253" s="43" t="s">
        <v>115</v>
      </c>
      <c r="V253" s="45">
        <v>43670</v>
      </c>
      <c r="W253" s="45" t="s">
        <v>116</v>
      </c>
      <c r="X253" s="45" t="s">
        <v>116</v>
      </c>
      <c r="Y253" s="45" t="s">
        <v>116</v>
      </c>
      <c r="Z253" s="46" t="s">
        <v>116</v>
      </c>
      <c r="AA253" s="45" t="s">
        <v>114</v>
      </c>
      <c r="AB253" s="43" t="s">
        <v>114</v>
      </c>
      <c r="AC253" s="183" t="e">
        <f t="shared" si="10"/>
        <v>#VALUE!</v>
      </c>
      <c r="AD253" s="45">
        <v>0</v>
      </c>
      <c r="AE253" s="45" t="s">
        <v>114</v>
      </c>
      <c r="AF253" s="47">
        <v>0</v>
      </c>
      <c r="AG253" s="47">
        <v>0</v>
      </c>
      <c r="AH253" s="48" t="s">
        <v>138</v>
      </c>
      <c r="AI253" s="49" t="s">
        <v>138</v>
      </c>
      <c r="AJ253" s="47" t="s">
        <v>148</v>
      </c>
      <c r="AK253" s="47" t="s">
        <v>126</v>
      </c>
      <c r="AL253" s="47" t="s">
        <v>116</v>
      </c>
      <c r="AM253" s="47" t="s">
        <v>116</v>
      </c>
      <c r="AN253" s="47" t="s">
        <v>116</v>
      </c>
      <c r="AO253" s="50">
        <v>2348039.11</v>
      </c>
      <c r="AP253" s="51" t="s">
        <v>114</v>
      </c>
      <c r="AQ253" s="52" t="s">
        <v>116</v>
      </c>
      <c r="AR253" s="187" t="str">
        <f t="shared" si="11"/>
        <v>N/A</v>
      </c>
      <c r="AS253" s="50"/>
      <c r="AT253" s="50"/>
      <c r="AU253" s="53"/>
      <c r="AV253" s="53"/>
      <c r="AW253" s="53"/>
      <c r="AX253" s="53"/>
      <c r="AY253" s="53" t="s">
        <v>116</v>
      </c>
      <c r="AZ253" s="54" t="s">
        <v>116</v>
      </c>
      <c r="BA253" s="47"/>
      <c r="BB253" s="47"/>
      <c r="BC253" s="53"/>
      <c r="BD253" s="47"/>
      <c r="BE253" s="47"/>
      <c r="BF253" s="47"/>
      <c r="BG253" s="47" t="s">
        <v>165</v>
      </c>
      <c r="BH253" s="50"/>
      <c r="BI253" s="55"/>
      <c r="BJ253" s="50" t="s">
        <v>114</v>
      </c>
      <c r="BK253" s="47"/>
      <c r="BL253" s="47"/>
      <c r="BM253" s="47"/>
      <c r="BN253" s="43"/>
      <c r="BO253" s="43" t="s">
        <v>115</v>
      </c>
      <c r="BP253" s="50" t="s">
        <v>114</v>
      </c>
      <c r="BQ253" s="43" t="s">
        <v>114</v>
      </c>
      <c r="BR253" s="188" t="str">
        <f t="shared" si="9"/>
        <v>N/A</v>
      </c>
      <c r="BS253" s="50" t="s">
        <v>114</v>
      </c>
      <c r="BT253" s="43"/>
      <c r="BU253" s="43" t="s">
        <v>115</v>
      </c>
      <c r="BV253" s="43" t="s">
        <v>115</v>
      </c>
      <c r="BW253" s="43" t="s">
        <v>115</v>
      </c>
      <c r="BX253" s="43" t="s">
        <v>115</v>
      </c>
      <c r="BY253" s="43" t="s">
        <v>125</v>
      </c>
      <c r="BZ253" s="43" t="s">
        <v>115</v>
      </c>
      <c r="CA253" s="43" t="s">
        <v>115</v>
      </c>
      <c r="CB253" s="56" t="s">
        <v>166</v>
      </c>
      <c r="CC253" s="43" t="s">
        <v>123</v>
      </c>
      <c r="CD253" s="47" t="s">
        <v>114</v>
      </c>
      <c r="CE253" s="47" t="s">
        <v>114</v>
      </c>
      <c r="CF253" s="43" t="s">
        <v>115</v>
      </c>
      <c r="CG253" s="47" t="s">
        <v>114</v>
      </c>
      <c r="CH253" s="47" t="s">
        <v>114</v>
      </c>
    </row>
    <row r="254" spans="2:86" ht="15.75">
      <c r="B254" s="58" t="s">
        <v>875</v>
      </c>
      <c r="C254" s="59"/>
      <c r="D254" s="43"/>
      <c r="E254" s="43"/>
      <c r="F254" s="43"/>
      <c r="G254" s="43"/>
      <c r="H254" s="43"/>
      <c r="I254" s="44"/>
      <c r="J254" s="43"/>
      <c r="K254" s="43"/>
      <c r="L254" s="43"/>
      <c r="M254" s="43"/>
      <c r="N254" s="43"/>
      <c r="O254" s="43"/>
      <c r="P254" s="43"/>
      <c r="Q254" s="43"/>
      <c r="R254" s="43"/>
      <c r="S254" s="43"/>
      <c r="T254" s="43"/>
      <c r="U254" s="43"/>
      <c r="V254" s="45"/>
      <c r="W254" s="45"/>
      <c r="X254" s="45"/>
      <c r="Y254" s="45"/>
      <c r="Z254" s="46"/>
      <c r="AA254" s="45"/>
      <c r="AB254" s="43"/>
      <c r="AC254" s="183"/>
      <c r="AD254" s="45"/>
      <c r="AE254" s="45"/>
      <c r="AF254" s="47"/>
      <c r="AG254" s="47"/>
      <c r="AH254" s="48"/>
      <c r="AI254" s="49"/>
      <c r="AJ254" s="47"/>
      <c r="AK254" s="47"/>
      <c r="AL254" s="47"/>
      <c r="AM254" s="47"/>
      <c r="AN254" s="47"/>
      <c r="AO254" s="50"/>
      <c r="AP254" s="51"/>
      <c r="AQ254" s="52"/>
      <c r="AR254" s="187">
        <f t="shared" si="11"/>
        <v>0</v>
      </c>
      <c r="AS254" s="50"/>
      <c r="AT254" s="50"/>
      <c r="AU254" s="53"/>
      <c r="AV254" s="53"/>
      <c r="AW254" s="53"/>
      <c r="AX254" s="53"/>
      <c r="AY254" s="53"/>
      <c r="AZ254" s="54"/>
      <c r="BA254" s="47"/>
      <c r="BB254" s="47"/>
      <c r="BC254" s="47"/>
      <c r="BD254" s="47"/>
      <c r="BE254" s="47"/>
      <c r="BF254" s="47"/>
      <c r="BG254" s="47" t="s">
        <v>118</v>
      </c>
      <c r="BH254" s="50"/>
      <c r="BI254" s="55"/>
      <c r="BJ254" s="50"/>
      <c r="BK254" s="47"/>
      <c r="BL254" s="47"/>
      <c r="BM254" s="47"/>
      <c r="BN254" s="43"/>
      <c r="BO254" s="43"/>
      <c r="BP254" s="50"/>
      <c r="BQ254" s="43"/>
      <c r="BR254" s="188"/>
      <c r="BS254" s="50"/>
      <c r="BT254" s="43"/>
      <c r="BU254" s="43"/>
      <c r="BV254" s="43"/>
      <c r="BW254" s="43"/>
      <c r="BX254" s="43"/>
      <c r="BY254" s="43"/>
      <c r="BZ254" s="43"/>
      <c r="CA254" s="43"/>
      <c r="CB254" s="56"/>
      <c r="CC254" s="43"/>
      <c r="CD254" s="47"/>
      <c r="CE254" s="47"/>
      <c r="CF254" s="43"/>
      <c r="CG254" s="47"/>
      <c r="CH254" s="47"/>
    </row>
    <row r="255" spans="2:86" ht="15.75">
      <c r="B255" s="60" t="s">
        <v>876</v>
      </c>
      <c r="C255" s="61"/>
      <c r="D255" s="61"/>
      <c r="E255" s="61"/>
      <c r="F255" s="61"/>
      <c r="G255" s="61"/>
      <c r="H255" s="61"/>
      <c r="I255" s="62"/>
      <c r="J255" s="61"/>
      <c r="K255" s="61"/>
      <c r="L255" s="63"/>
      <c r="M255" s="63"/>
      <c r="N255" s="43"/>
      <c r="O255" s="61"/>
      <c r="P255" s="61"/>
      <c r="Q255" s="61"/>
      <c r="R255" s="61"/>
      <c r="S255" s="61"/>
      <c r="T255" s="43"/>
      <c r="U255" s="61"/>
      <c r="V255" s="45"/>
      <c r="W255" s="45"/>
      <c r="X255" s="45"/>
      <c r="Y255" s="45"/>
      <c r="Z255" s="46"/>
      <c r="AA255" s="64"/>
      <c r="AB255" s="43"/>
      <c r="AC255" s="184"/>
      <c r="AD255" s="45"/>
      <c r="AE255" s="45"/>
      <c r="AF255" s="47"/>
      <c r="AG255" s="47"/>
      <c r="AH255" s="48"/>
      <c r="AI255" s="49"/>
      <c r="AJ255" s="47"/>
      <c r="AK255" s="65"/>
      <c r="AL255" s="47"/>
      <c r="AM255" s="47"/>
      <c r="AN255" s="47"/>
      <c r="AO255" s="50"/>
      <c r="AP255" s="66"/>
      <c r="AQ255" s="52"/>
      <c r="AR255" s="187">
        <f t="shared" si="11"/>
        <v>0</v>
      </c>
      <c r="AS255" s="65"/>
      <c r="AT255" s="65"/>
      <c r="AU255" s="53"/>
      <c r="AV255" s="53"/>
      <c r="AW255" s="53"/>
      <c r="AX255" s="53"/>
      <c r="AY255" s="53"/>
      <c r="AZ255" s="54"/>
      <c r="BA255" s="47"/>
      <c r="BB255" s="47"/>
      <c r="BC255" s="65"/>
      <c r="BD255" s="65"/>
      <c r="BE255" s="65"/>
      <c r="BF255" s="65"/>
      <c r="BG255" s="47" t="s">
        <v>118</v>
      </c>
      <c r="BH255" s="67"/>
      <c r="BI255" s="68"/>
      <c r="BJ255" s="65"/>
      <c r="BK255" s="65"/>
      <c r="BL255" s="65"/>
      <c r="BM255" s="65"/>
      <c r="BN255" s="65"/>
      <c r="BO255" s="43"/>
      <c r="BP255" s="50"/>
      <c r="BQ255" s="43"/>
      <c r="BR255" s="188"/>
      <c r="BS255" s="50"/>
      <c r="BT255" s="65"/>
      <c r="BU255" s="65"/>
      <c r="BV255" s="65"/>
      <c r="BW255" s="65"/>
      <c r="BX255" s="65"/>
      <c r="BY255" s="65"/>
      <c r="BZ255" s="65"/>
      <c r="CA255" s="65"/>
      <c r="CB255" s="69"/>
      <c r="CC255" s="70"/>
      <c r="CD255" s="70"/>
      <c r="CE255" s="70"/>
      <c r="CF255" s="70"/>
      <c r="CG255" s="70"/>
      <c r="CH255" s="70"/>
    </row>
    <row r="256" spans="2:86" ht="31.5">
      <c r="B256" s="41" t="s">
        <v>877</v>
      </c>
      <c r="C256" s="42" t="s">
        <v>878</v>
      </c>
      <c r="D256" s="43">
        <v>30755274</v>
      </c>
      <c r="E256" s="43" t="s">
        <v>114</v>
      </c>
      <c r="F256" s="43" t="s">
        <v>114</v>
      </c>
      <c r="G256" s="43" t="s">
        <v>114</v>
      </c>
      <c r="H256" s="43" t="s">
        <v>114</v>
      </c>
      <c r="I256" s="44" t="s">
        <v>114</v>
      </c>
      <c r="J256" s="43" t="s">
        <v>114</v>
      </c>
      <c r="K256" s="43" t="s">
        <v>114</v>
      </c>
      <c r="L256" s="43" t="s">
        <v>114</v>
      </c>
      <c r="M256" s="43" t="s">
        <v>114</v>
      </c>
      <c r="N256" s="43" t="s">
        <v>115</v>
      </c>
      <c r="O256" s="43">
        <v>16</v>
      </c>
      <c r="P256" s="43">
        <v>3</v>
      </c>
      <c r="Q256" s="43">
        <v>2</v>
      </c>
      <c r="R256" s="43">
        <v>1</v>
      </c>
      <c r="S256" s="43">
        <v>8</v>
      </c>
      <c r="T256" s="43" t="s">
        <v>114</v>
      </c>
      <c r="U256" s="43" t="s">
        <v>114</v>
      </c>
      <c r="V256" s="45">
        <v>39916</v>
      </c>
      <c r="W256" s="45" t="s">
        <v>116</v>
      </c>
      <c r="X256" s="45" t="s">
        <v>116</v>
      </c>
      <c r="Y256" s="45" t="s">
        <v>116</v>
      </c>
      <c r="Z256" s="46" t="s">
        <v>114</v>
      </c>
      <c r="AA256" s="45" t="s">
        <v>114</v>
      </c>
      <c r="AB256" s="43" t="s">
        <v>114</v>
      </c>
      <c r="AC256" s="183" t="e">
        <f t="shared" si="10"/>
        <v>#VALUE!</v>
      </c>
      <c r="AD256" s="45" t="s">
        <v>114</v>
      </c>
      <c r="AE256" s="45">
        <v>42252</v>
      </c>
      <c r="AF256" s="47" t="s">
        <v>114</v>
      </c>
      <c r="AG256" s="47" t="s">
        <v>114</v>
      </c>
      <c r="AH256" s="48" t="s">
        <v>117</v>
      </c>
      <c r="AI256" s="49" t="s">
        <v>117</v>
      </c>
      <c r="AJ256" s="47" t="s">
        <v>114</v>
      </c>
      <c r="AK256" s="47" t="s">
        <v>114</v>
      </c>
      <c r="AL256" s="47" t="s">
        <v>114</v>
      </c>
      <c r="AM256" s="47" t="s">
        <v>114</v>
      </c>
      <c r="AN256" s="47" t="s">
        <v>114</v>
      </c>
      <c r="AO256" s="50" t="s">
        <v>114</v>
      </c>
      <c r="AP256" s="51" t="s">
        <v>114</v>
      </c>
      <c r="AQ256" s="52" t="s">
        <v>114</v>
      </c>
      <c r="AR256" s="187" t="str">
        <f t="shared" si="11"/>
        <v>N/A</v>
      </c>
      <c r="AS256" s="50"/>
      <c r="AT256" s="50"/>
      <c r="AU256" s="53"/>
      <c r="AV256" s="53"/>
      <c r="AW256" s="53"/>
      <c r="AX256" s="53"/>
      <c r="AY256" s="53" t="s">
        <v>114</v>
      </c>
      <c r="AZ256" s="54" t="s">
        <v>114</v>
      </c>
      <c r="BA256" s="47" t="s">
        <v>118</v>
      </c>
      <c r="BB256" s="47" t="s">
        <v>118</v>
      </c>
      <c r="BC256" s="53">
        <v>0</v>
      </c>
      <c r="BD256" s="47"/>
      <c r="BE256" s="47"/>
      <c r="BF256" s="47"/>
      <c r="BG256" s="47" t="s">
        <v>119</v>
      </c>
      <c r="BH256" s="50" t="s">
        <v>118</v>
      </c>
      <c r="BI256" s="55" t="s">
        <v>118</v>
      </c>
      <c r="BJ256" s="50" t="s">
        <v>114</v>
      </c>
      <c r="BK256" s="47"/>
      <c r="BL256" s="47"/>
      <c r="BM256" s="47"/>
      <c r="BN256" s="43"/>
      <c r="BO256" s="43" t="s">
        <v>115</v>
      </c>
      <c r="BP256" s="50" t="s">
        <v>114</v>
      </c>
      <c r="BQ256" s="43" t="s">
        <v>114</v>
      </c>
      <c r="BR256" s="188" t="str">
        <f t="shared" si="9"/>
        <v>N/A</v>
      </c>
      <c r="BS256" s="50" t="s">
        <v>114</v>
      </c>
      <c r="BT256" s="43"/>
      <c r="BU256" s="43" t="s">
        <v>114</v>
      </c>
      <c r="BV256" s="43" t="s">
        <v>114</v>
      </c>
      <c r="BW256" s="43" t="s">
        <v>114</v>
      </c>
      <c r="BX256" s="43" t="s">
        <v>114</v>
      </c>
      <c r="BY256" s="43" t="s">
        <v>114</v>
      </c>
      <c r="BZ256" s="43" t="s">
        <v>114</v>
      </c>
      <c r="CA256" s="43" t="s">
        <v>114</v>
      </c>
      <c r="CB256" s="56" t="s">
        <v>114</v>
      </c>
      <c r="CC256" s="43" t="s">
        <v>114</v>
      </c>
      <c r="CD256" s="47" t="s">
        <v>114</v>
      </c>
      <c r="CE256" s="47" t="s">
        <v>114</v>
      </c>
      <c r="CF256" s="43" t="s">
        <v>114</v>
      </c>
      <c r="CG256" s="47" t="s">
        <v>114</v>
      </c>
      <c r="CH256" s="47" t="s">
        <v>114</v>
      </c>
    </row>
    <row r="257" spans="2:86" ht="47.25">
      <c r="B257" s="41" t="s">
        <v>877</v>
      </c>
      <c r="C257" s="42" t="s">
        <v>879</v>
      </c>
      <c r="D257" s="43">
        <v>30660879</v>
      </c>
      <c r="E257" s="43" t="s">
        <v>879</v>
      </c>
      <c r="F257" s="43">
        <v>95301</v>
      </c>
      <c r="G257" s="43">
        <v>6047000603</v>
      </c>
      <c r="H257" s="43" t="s">
        <v>115</v>
      </c>
      <c r="I257" s="44">
        <v>0.17271691356014976</v>
      </c>
      <c r="J257" s="43" t="s">
        <v>880</v>
      </c>
      <c r="K257" s="43" t="s">
        <v>123</v>
      </c>
      <c r="L257" s="43" t="s">
        <v>116</v>
      </c>
      <c r="M257" s="43" t="s">
        <v>881</v>
      </c>
      <c r="N257" s="43" t="s">
        <v>125</v>
      </c>
      <c r="O257" s="43">
        <v>16</v>
      </c>
      <c r="P257" s="43">
        <v>3</v>
      </c>
      <c r="Q257" s="43">
        <v>2</v>
      </c>
      <c r="R257" s="43">
        <v>1</v>
      </c>
      <c r="S257" s="43">
        <v>8</v>
      </c>
      <c r="T257" s="43" t="s">
        <v>130</v>
      </c>
      <c r="U257" s="43" t="s">
        <v>115</v>
      </c>
      <c r="V257" s="45">
        <v>38103</v>
      </c>
      <c r="W257" s="45">
        <v>39947</v>
      </c>
      <c r="X257" s="45">
        <v>41257</v>
      </c>
      <c r="Y257" s="45">
        <v>41488</v>
      </c>
      <c r="Z257" s="46">
        <v>2014</v>
      </c>
      <c r="AA257" s="45">
        <v>42019</v>
      </c>
      <c r="AB257" s="43" t="s">
        <v>114</v>
      </c>
      <c r="AC257" s="183">
        <f t="shared" si="10"/>
        <v>1844</v>
      </c>
      <c r="AD257" s="45" t="s">
        <v>114</v>
      </c>
      <c r="AE257" s="45" t="s">
        <v>114</v>
      </c>
      <c r="AF257" s="47">
        <v>27</v>
      </c>
      <c r="AG257" s="47" t="s">
        <v>127</v>
      </c>
      <c r="AH257" s="48">
        <v>1.33</v>
      </c>
      <c r="AI257" s="49">
        <v>4593.6000000000004</v>
      </c>
      <c r="AJ257" s="47" t="s">
        <v>148</v>
      </c>
      <c r="AK257" s="47" t="s">
        <v>125</v>
      </c>
      <c r="AL257" s="47" t="s">
        <v>127</v>
      </c>
      <c r="AM257" s="47" t="s">
        <v>127</v>
      </c>
      <c r="AN257" s="47" t="s">
        <v>127</v>
      </c>
      <c r="AO257" s="50" t="s">
        <v>114</v>
      </c>
      <c r="AP257" s="51">
        <v>3286906.52</v>
      </c>
      <c r="AQ257" s="52">
        <v>1.0830822855575468</v>
      </c>
      <c r="AR257" s="187">
        <f t="shared" si="11"/>
        <v>3559990.2260956024</v>
      </c>
      <c r="AS257" s="50"/>
      <c r="AT257" s="50"/>
      <c r="AU257" s="53"/>
      <c r="AV257" s="53"/>
      <c r="AW257" s="53"/>
      <c r="AX257" s="53"/>
      <c r="AY257" s="53">
        <v>23202</v>
      </c>
      <c r="AZ257" s="54">
        <v>0.17</v>
      </c>
      <c r="BA257" s="47" t="s">
        <v>118</v>
      </c>
      <c r="BB257" s="47" t="s">
        <v>118</v>
      </c>
      <c r="BC257" s="53">
        <v>0</v>
      </c>
      <c r="BD257" s="47"/>
      <c r="BE257" s="47"/>
      <c r="BF257" s="47"/>
      <c r="BG257" s="47" t="s">
        <v>782</v>
      </c>
      <c r="BH257" s="50" t="s">
        <v>118</v>
      </c>
      <c r="BI257" s="55" t="s">
        <v>118</v>
      </c>
      <c r="BJ257" s="50">
        <v>3286906.52</v>
      </c>
      <c r="BK257" s="47"/>
      <c r="BL257" s="47"/>
      <c r="BM257" s="47"/>
      <c r="BN257" s="43"/>
      <c r="BO257" s="43" t="s">
        <v>115</v>
      </c>
      <c r="BP257" s="50" t="s">
        <v>114</v>
      </c>
      <c r="BQ257" s="43" t="s">
        <v>114</v>
      </c>
      <c r="BR257" s="188" t="str">
        <f t="shared" si="9"/>
        <v>N/A</v>
      </c>
      <c r="BS257" s="50" t="s">
        <v>114</v>
      </c>
      <c r="BT257" s="43"/>
      <c r="BU257" s="43" t="s">
        <v>125</v>
      </c>
      <c r="BV257" s="43" t="s">
        <v>115</v>
      </c>
      <c r="BW257" s="43" t="s">
        <v>125</v>
      </c>
      <c r="BX257" s="43" t="s">
        <v>125</v>
      </c>
      <c r="BY257" s="43" t="s">
        <v>115</v>
      </c>
      <c r="BZ257" s="43" t="s">
        <v>125</v>
      </c>
      <c r="CA257" s="43" t="s">
        <v>115</v>
      </c>
      <c r="CB257" s="56" t="s">
        <v>882</v>
      </c>
      <c r="CC257" s="43" t="s">
        <v>123</v>
      </c>
      <c r="CD257" s="47" t="s">
        <v>114</v>
      </c>
      <c r="CE257" s="47" t="s">
        <v>114</v>
      </c>
      <c r="CF257" s="43" t="s">
        <v>123</v>
      </c>
      <c r="CG257" s="47" t="s">
        <v>114</v>
      </c>
      <c r="CH257" s="47" t="s">
        <v>114</v>
      </c>
    </row>
    <row r="258" spans="2:86" ht="47.25">
      <c r="B258" s="41" t="s">
        <v>883</v>
      </c>
      <c r="C258" s="42" t="s">
        <v>884</v>
      </c>
      <c r="D258" s="43" t="s">
        <v>186</v>
      </c>
      <c r="E258" s="43" t="s">
        <v>885</v>
      </c>
      <c r="F258" s="43">
        <v>93620</v>
      </c>
      <c r="G258" s="43">
        <v>6047002402</v>
      </c>
      <c r="H258" s="43" t="s">
        <v>125</v>
      </c>
      <c r="I258" s="44">
        <v>0.2157228514323784</v>
      </c>
      <c r="J258" s="43" t="s">
        <v>886</v>
      </c>
      <c r="K258" s="43" t="s">
        <v>123</v>
      </c>
      <c r="L258" s="43" t="s">
        <v>136</v>
      </c>
      <c r="M258" s="43" t="s">
        <v>887</v>
      </c>
      <c r="N258" s="43" t="s">
        <v>115</v>
      </c>
      <c r="O258" s="43">
        <v>16</v>
      </c>
      <c r="P258" s="43">
        <v>3</v>
      </c>
      <c r="Q258" s="43">
        <v>2</v>
      </c>
      <c r="R258" s="43">
        <v>1</v>
      </c>
      <c r="S258" s="43">
        <v>8</v>
      </c>
      <c r="T258" s="43" t="s">
        <v>194</v>
      </c>
      <c r="U258" s="43" t="s">
        <v>125</v>
      </c>
      <c r="V258" s="45">
        <v>43606</v>
      </c>
      <c r="W258" s="45" t="s">
        <v>116</v>
      </c>
      <c r="X258" s="45" t="s">
        <v>116</v>
      </c>
      <c r="Y258" s="45" t="s">
        <v>116</v>
      </c>
      <c r="Z258" s="46" t="s">
        <v>116</v>
      </c>
      <c r="AA258" s="45" t="s">
        <v>114</v>
      </c>
      <c r="AB258" s="43" t="s">
        <v>114</v>
      </c>
      <c r="AC258" s="183" t="e">
        <f t="shared" si="10"/>
        <v>#VALUE!</v>
      </c>
      <c r="AD258" s="45">
        <v>0</v>
      </c>
      <c r="AE258" s="45" t="s">
        <v>114</v>
      </c>
      <c r="AF258" s="47">
        <v>0</v>
      </c>
      <c r="AG258" s="47">
        <v>0</v>
      </c>
      <c r="AH258" s="48" t="s">
        <v>138</v>
      </c>
      <c r="AI258" s="49" t="s">
        <v>138</v>
      </c>
      <c r="AJ258" s="47" t="s">
        <v>148</v>
      </c>
      <c r="AK258" s="47" t="s">
        <v>126</v>
      </c>
      <c r="AL258" s="47" t="s">
        <v>116</v>
      </c>
      <c r="AM258" s="47" t="s">
        <v>116</v>
      </c>
      <c r="AN258" s="47" t="s">
        <v>116</v>
      </c>
      <c r="AO258" s="50">
        <v>1808696</v>
      </c>
      <c r="AP258" s="51" t="s">
        <v>114</v>
      </c>
      <c r="AQ258" s="52" t="s">
        <v>116</v>
      </c>
      <c r="AR258" s="187" t="str">
        <f t="shared" si="11"/>
        <v>N/A</v>
      </c>
      <c r="AS258" s="50"/>
      <c r="AT258" s="50"/>
      <c r="AU258" s="53"/>
      <c r="AV258" s="53"/>
      <c r="AW258" s="53"/>
      <c r="AX258" s="53"/>
      <c r="AY258" s="53" t="s">
        <v>116</v>
      </c>
      <c r="AZ258" s="54" t="s">
        <v>116</v>
      </c>
      <c r="BA258" s="47"/>
      <c r="BB258" s="47"/>
      <c r="BC258" s="53"/>
      <c r="BD258" s="47"/>
      <c r="BE258" s="47"/>
      <c r="BF258" s="47"/>
      <c r="BG258" s="47" t="s">
        <v>165</v>
      </c>
      <c r="BH258" s="50"/>
      <c r="BI258" s="55"/>
      <c r="BJ258" s="50" t="s">
        <v>114</v>
      </c>
      <c r="BK258" s="47"/>
      <c r="BL258" s="47"/>
      <c r="BM258" s="47"/>
      <c r="BN258" s="43"/>
      <c r="BO258" s="43" t="s">
        <v>115</v>
      </c>
      <c r="BP258" s="50" t="s">
        <v>114</v>
      </c>
      <c r="BQ258" s="43" t="s">
        <v>114</v>
      </c>
      <c r="BR258" s="188" t="str">
        <f t="shared" si="9"/>
        <v>N/A</v>
      </c>
      <c r="BS258" s="50" t="s">
        <v>114</v>
      </c>
      <c r="BT258" s="43"/>
      <c r="BU258" s="43" t="s">
        <v>115</v>
      </c>
      <c r="BV258" s="43" t="s">
        <v>115</v>
      </c>
      <c r="BW258" s="43" t="s">
        <v>115</v>
      </c>
      <c r="BX258" s="43" t="s">
        <v>115</v>
      </c>
      <c r="BY258" s="43" t="s">
        <v>125</v>
      </c>
      <c r="BZ258" s="43" t="s">
        <v>115</v>
      </c>
      <c r="CA258" s="43" t="s">
        <v>115</v>
      </c>
      <c r="CB258" s="56" t="s">
        <v>166</v>
      </c>
      <c r="CC258" s="43" t="s">
        <v>123</v>
      </c>
      <c r="CD258" s="47" t="s">
        <v>114</v>
      </c>
      <c r="CE258" s="47" t="s">
        <v>114</v>
      </c>
      <c r="CF258" s="43" t="s">
        <v>115</v>
      </c>
      <c r="CG258" s="47" t="s">
        <v>114</v>
      </c>
      <c r="CH258" s="47" t="s">
        <v>114</v>
      </c>
    </row>
    <row r="259" spans="2:86" ht="31.5">
      <c r="B259" s="41" t="s">
        <v>888</v>
      </c>
      <c r="C259" s="42" t="s">
        <v>889</v>
      </c>
      <c r="D259" s="43">
        <v>30778320</v>
      </c>
      <c r="E259" s="43" t="s">
        <v>114</v>
      </c>
      <c r="F259" s="43" t="s">
        <v>114</v>
      </c>
      <c r="G259" s="43" t="s">
        <v>114</v>
      </c>
      <c r="H259" s="43" t="s">
        <v>114</v>
      </c>
      <c r="I259" s="44" t="s">
        <v>114</v>
      </c>
      <c r="J259" s="43" t="s">
        <v>114</v>
      </c>
      <c r="K259" s="43" t="s">
        <v>114</v>
      </c>
      <c r="L259" s="43" t="s">
        <v>114</v>
      </c>
      <c r="M259" s="43" t="s">
        <v>114</v>
      </c>
      <c r="N259" s="43" t="s">
        <v>115</v>
      </c>
      <c r="O259" s="43">
        <v>16</v>
      </c>
      <c r="P259" s="43">
        <v>3</v>
      </c>
      <c r="Q259" s="43">
        <v>2</v>
      </c>
      <c r="R259" s="43">
        <v>1</v>
      </c>
      <c r="S259" s="43">
        <v>8</v>
      </c>
      <c r="T259" s="43" t="s">
        <v>114</v>
      </c>
      <c r="U259" s="43" t="s">
        <v>114</v>
      </c>
      <c r="V259" s="45">
        <v>38945</v>
      </c>
      <c r="W259" s="45" t="s">
        <v>116</v>
      </c>
      <c r="X259" s="45" t="s">
        <v>116</v>
      </c>
      <c r="Y259" s="45" t="s">
        <v>116</v>
      </c>
      <c r="Z259" s="46" t="s">
        <v>114</v>
      </c>
      <c r="AA259" s="45" t="s">
        <v>114</v>
      </c>
      <c r="AB259" s="43" t="s">
        <v>114</v>
      </c>
      <c r="AC259" s="183" t="e">
        <f t="shared" si="10"/>
        <v>#VALUE!</v>
      </c>
      <c r="AD259" s="45" t="s">
        <v>114</v>
      </c>
      <c r="AE259" s="45">
        <v>41790</v>
      </c>
      <c r="AF259" s="47" t="s">
        <v>114</v>
      </c>
      <c r="AG259" s="47" t="s">
        <v>114</v>
      </c>
      <c r="AH259" s="48" t="s">
        <v>117</v>
      </c>
      <c r="AI259" s="49" t="s">
        <v>117</v>
      </c>
      <c r="AJ259" s="47" t="s">
        <v>114</v>
      </c>
      <c r="AK259" s="47" t="s">
        <v>114</v>
      </c>
      <c r="AL259" s="47" t="s">
        <v>114</v>
      </c>
      <c r="AM259" s="47" t="s">
        <v>114</v>
      </c>
      <c r="AN259" s="47" t="s">
        <v>114</v>
      </c>
      <c r="AO259" s="50" t="s">
        <v>114</v>
      </c>
      <c r="AP259" s="51" t="s">
        <v>114</v>
      </c>
      <c r="AQ259" s="52" t="s">
        <v>114</v>
      </c>
      <c r="AR259" s="187" t="str">
        <f t="shared" si="11"/>
        <v>N/A</v>
      </c>
      <c r="AS259" s="50"/>
      <c r="AT259" s="50"/>
      <c r="AU259" s="53"/>
      <c r="AV259" s="53"/>
      <c r="AW259" s="53"/>
      <c r="AX259" s="53"/>
      <c r="AY259" s="53" t="s">
        <v>114</v>
      </c>
      <c r="AZ259" s="54" t="s">
        <v>114</v>
      </c>
      <c r="BA259" s="47" t="s">
        <v>118</v>
      </c>
      <c r="BB259" s="47" t="s">
        <v>118</v>
      </c>
      <c r="BC259" s="53">
        <v>0</v>
      </c>
      <c r="BD259" s="47"/>
      <c r="BE259" s="47"/>
      <c r="BF259" s="47"/>
      <c r="BG259" s="47" t="s">
        <v>119</v>
      </c>
      <c r="BH259" s="50" t="s">
        <v>118</v>
      </c>
      <c r="BI259" s="55" t="s">
        <v>118</v>
      </c>
      <c r="BJ259" s="50" t="s">
        <v>114</v>
      </c>
      <c r="BK259" s="47"/>
      <c r="BL259" s="47"/>
      <c r="BM259" s="47"/>
      <c r="BN259" s="43"/>
      <c r="BO259" s="43" t="s">
        <v>115</v>
      </c>
      <c r="BP259" s="50" t="s">
        <v>114</v>
      </c>
      <c r="BQ259" s="43" t="s">
        <v>114</v>
      </c>
      <c r="BR259" s="188" t="str">
        <f t="shared" si="9"/>
        <v>N/A</v>
      </c>
      <c r="BS259" s="50" t="s">
        <v>114</v>
      </c>
      <c r="BT259" s="43"/>
      <c r="BU259" s="43" t="s">
        <v>114</v>
      </c>
      <c r="BV259" s="43" t="s">
        <v>114</v>
      </c>
      <c r="BW259" s="43" t="s">
        <v>114</v>
      </c>
      <c r="BX259" s="43" t="s">
        <v>114</v>
      </c>
      <c r="BY259" s="43" t="s">
        <v>114</v>
      </c>
      <c r="BZ259" s="43" t="s">
        <v>114</v>
      </c>
      <c r="CA259" s="43" t="s">
        <v>114</v>
      </c>
      <c r="CB259" s="56" t="s">
        <v>114</v>
      </c>
      <c r="CC259" s="43" t="s">
        <v>114</v>
      </c>
      <c r="CD259" s="47" t="s">
        <v>114</v>
      </c>
      <c r="CE259" s="47" t="s">
        <v>114</v>
      </c>
      <c r="CF259" s="43" t="s">
        <v>114</v>
      </c>
      <c r="CG259" s="47" t="s">
        <v>114</v>
      </c>
      <c r="CH259" s="47" t="s">
        <v>114</v>
      </c>
    </row>
    <row r="260" spans="2:86" ht="31.5">
      <c r="B260" s="41" t="s">
        <v>888</v>
      </c>
      <c r="C260" s="42" t="s">
        <v>890</v>
      </c>
      <c r="D260" s="43">
        <v>30776761</v>
      </c>
      <c r="E260" s="43" t="s">
        <v>114</v>
      </c>
      <c r="F260" s="43" t="s">
        <v>114</v>
      </c>
      <c r="G260" s="43" t="s">
        <v>114</v>
      </c>
      <c r="H260" s="43" t="s">
        <v>114</v>
      </c>
      <c r="I260" s="44" t="s">
        <v>114</v>
      </c>
      <c r="J260" s="43" t="s">
        <v>114</v>
      </c>
      <c r="K260" s="43" t="s">
        <v>114</v>
      </c>
      <c r="L260" s="43" t="s">
        <v>114</v>
      </c>
      <c r="M260" s="43" t="s">
        <v>114</v>
      </c>
      <c r="N260" s="43" t="s">
        <v>115</v>
      </c>
      <c r="O260" s="43">
        <v>16</v>
      </c>
      <c r="P260" s="43">
        <v>3</v>
      </c>
      <c r="Q260" s="43">
        <v>2</v>
      </c>
      <c r="R260" s="43">
        <v>1</v>
      </c>
      <c r="S260" s="43">
        <v>8</v>
      </c>
      <c r="T260" s="43" t="s">
        <v>114</v>
      </c>
      <c r="U260" s="43" t="s">
        <v>114</v>
      </c>
      <c r="V260" s="45">
        <v>38945</v>
      </c>
      <c r="W260" s="45" t="s">
        <v>116</v>
      </c>
      <c r="X260" s="45" t="s">
        <v>116</v>
      </c>
      <c r="Y260" s="45" t="s">
        <v>116</v>
      </c>
      <c r="Z260" s="46" t="s">
        <v>114</v>
      </c>
      <c r="AA260" s="45" t="s">
        <v>114</v>
      </c>
      <c r="AB260" s="43" t="s">
        <v>114</v>
      </c>
      <c r="AC260" s="183" t="e">
        <f t="shared" si="10"/>
        <v>#VALUE!</v>
      </c>
      <c r="AD260" s="45" t="s">
        <v>114</v>
      </c>
      <c r="AE260" s="45">
        <v>41790</v>
      </c>
      <c r="AF260" s="47" t="s">
        <v>114</v>
      </c>
      <c r="AG260" s="47" t="s">
        <v>114</v>
      </c>
      <c r="AH260" s="48" t="s">
        <v>117</v>
      </c>
      <c r="AI260" s="49" t="s">
        <v>117</v>
      </c>
      <c r="AJ260" s="47" t="s">
        <v>114</v>
      </c>
      <c r="AK260" s="47" t="s">
        <v>114</v>
      </c>
      <c r="AL260" s="47" t="s">
        <v>114</v>
      </c>
      <c r="AM260" s="47" t="s">
        <v>114</v>
      </c>
      <c r="AN260" s="47" t="s">
        <v>114</v>
      </c>
      <c r="AO260" s="50" t="s">
        <v>114</v>
      </c>
      <c r="AP260" s="51" t="s">
        <v>114</v>
      </c>
      <c r="AQ260" s="52" t="s">
        <v>114</v>
      </c>
      <c r="AR260" s="187" t="str">
        <f t="shared" si="11"/>
        <v>N/A</v>
      </c>
      <c r="AS260" s="50"/>
      <c r="AT260" s="50"/>
      <c r="AU260" s="53"/>
      <c r="AV260" s="53"/>
      <c r="AW260" s="53"/>
      <c r="AX260" s="53"/>
      <c r="AY260" s="53" t="s">
        <v>114</v>
      </c>
      <c r="AZ260" s="54" t="s">
        <v>114</v>
      </c>
      <c r="BA260" s="47" t="s">
        <v>118</v>
      </c>
      <c r="BB260" s="47" t="s">
        <v>118</v>
      </c>
      <c r="BC260" s="53">
        <v>0</v>
      </c>
      <c r="BD260" s="47"/>
      <c r="BE260" s="47"/>
      <c r="BF260" s="47"/>
      <c r="BG260" s="47" t="s">
        <v>119</v>
      </c>
      <c r="BH260" s="50" t="s">
        <v>118</v>
      </c>
      <c r="BI260" s="55" t="s">
        <v>118</v>
      </c>
      <c r="BJ260" s="50" t="s">
        <v>114</v>
      </c>
      <c r="BK260" s="47"/>
      <c r="BL260" s="47"/>
      <c r="BM260" s="47"/>
      <c r="BN260" s="43"/>
      <c r="BO260" s="43" t="s">
        <v>115</v>
      </c>
      <c r="BP260" s="50" t="s">
        <v>114</v>
      </c>
      <c r="BQ260" s="43" t="s">
        <v>114</v>
      </c>
      <c r="BR260" s="188" t="str">
        <f t="shared" si="9"/>
        <v>N/A</v>
      </c>
      <c r="BS260" s="50" t="s">
        <v>114</v>
      </c>
      <c r="BT260" s="43"/>
      <c r="BU260" s="43" t="s">
        <v>114</v>
      </c>
      <c r="BV260" s="43" t="s">
        <v>114</v>
      </c>
      <c r="BW260" s="43" t="s">
        <v>114</v>
      </c>
      <c r="BX260" s="43" t="s">
        <v>114</v>
      </c>
      <c r="BY260" s="43" t="s">
        <v>114</v>
      </c>
      <c r="BZ260" s="43" t="s">
        <v>114</v>
      </c>
      <c r="CA260" s="43" t="s">
        <v>114</v>
      </c>
      <c r="CB260" s="56" t="s">
        <v>114</v>
      </c>
      <c r="CC260" s="43" t="s">
        <v>114</v>
      </c>
      <c r="CD260" s="47" t="s">
        <v>114</v>
      </c>
      <c r="CE260" s="47" t="s">
        <v>114</v>
      </c>
      <c r="CF260" s="43" t="s">
        <v>114</v>
      </c>
      <c r="CG260" s="47" t="s">
        <v>114</v>
      </c>
      <c r="CH260" s="47" t="s">
        <v>114</v>
      </c>
    </row>
    <row r="261" spans="2:86" ht="15.75">
      <c r="B261" s="41" t="s">
        <v>888</v>
      </c>
      <c r="C261" s="42" t="s">
        <v>891</v>
      </c>
      <c r="D261" s="43">
        <v>30488767</v>
      </c>
      <c r="E261" s="43" t="s">
        <v>892</v>
      </c>
      <c r="F261" s="43">
        <v>93635</v>
      </c>
      <c r="G261" s="43">
        <v>6047002201</v>
      </c>
      <c r="H261" s="43" t="s">
        <v>125</v>
      </c>
      <c r="I261" s="44">
        <v>0.21863211415450221</v>
      </c>
      <c r="J261" s="43" t="s">
        <v>892</v>
      </c>
      <c r="K261" s="43" t="s">
        <v>123</v>
      </c>
      <c r="L261" s="43" t="s">
        <v>116</v>
      </c>
      <c r="M261" s="43" t="s">
        <v>116</v>
      </c>
      <c r="N261" s="43" t="s">
        <v>125</v>
      </c>
      <c r="O261" s="43">
        <v>16</v>
      </c>
      <c r="P261" s="43">
        <v>3</v>
      </c>
      <c r="Q261" s="43">
        <v>2</v>
      </c>
      <c r="R261" s="43">
        <v>1</v>
      </c>
      <c r="S261" s="43">
        <v>8</v>
      </c>
      <c r="T261" s="43" t="s">
        <v>130</v>
      </c>
      <c r="U261" s="43" t="s">
        <v>125</v>
      </c>
      <c r="V261" s="45">
        <v>38140</v>
      </c>
      <c r="W261" s="45">
        <v>38451</v>
      </c>
      <c r="X261" s="45">
        <v>38929</v>
      </c>
      <c r="Y261" s="45">
        <v>39020</v>
      </c>
      <c r="Z261" s="46">
        <v>2007</v>
      </c>
      <c r="AA261" s="45">
        <v>39493</v>
      </c>
      <c r="AB261" s="43" t="s">
        <v>114</v>
      </c>
      <c r="AC261" s="183">
        <f t="shared" si="10"/>
        <v>311</v>
      </c>
      <c r="AD261" s="45" t="s">
        <v>114</v>
      </c>
      <c r="AE261" s="45" t="s">
        <v>114</v>
      </c>
      <c r="AF261" s="47" t="s">
        <v>127</v>
      </c>
      <c r="AG261" s="47">
        <v>0</v>
      </c>
      <c r="AH261" s="48">
        <v>0.93</v>
      </c>
      <c r="AI261" s="49">
        <v>1847.9999999999998</v>
      </c>
      <c r="AJ261" s="47" t="s">
        <v>893</v>
      </c>
      <c r="AK261" s="47" t="s">
        <v>115</v>
      </c>
      <c r="AL261" s="47" t="s">
        <v>127</v>
      </c>
      <c r="AM261" s="47" t="s">
        <v>127</v>
      </c>
      <c r="AN261" s="47" t="s">
        <v>127</v>
      </c>
      <c r="AO261" s="50" t="s">
        <v>114</v>
      </c>
      <c r="AP261" s="51">
        <v>959318.81</v>
      </c>
      <c r="AQ261" s="52">
        <v>1.4305772275044633</v>
      </c>
      <c r="AR261" s="187">
        <f t="shared" si="11"/>
        <v>1372379.6435026811</v>
      </c>
      <c r="AS261" s="50"/>
      <c r="AT261" s="50"/>
      <c r="AU261" s="53"/>
      <c r="AV261" s="53"/>
      <c r="AW261" s="53"/>
      <c r="AX261" s="53"/>
      <c r="AY261" s="53">
        <v>0</v>
      </c>
      <c r="AZ261" s="54" t="s">
        <v>114</v>
      </c>
      <c r="BA261" s="47" t="s">
        <v>118</v>
      </c>
      <c r="BB261" s="47" t="s">
        <v>118</v>
      </c>
      <c r="BC261" s="53">
        <v>0</v>
      </c>
      <c r="BD261" s="47"/>
      <c r="BE261" s="47"/>
      <c r="BF261" s="47"/>
      <c r="BG261" s="47" t="s">
        <v>362</v>
      </c>
      <c r="BH261" s="50" t="s">
        <v>118</v>
      </c>
      <c r="BI261" s="55" t="s">
        <v>118</v>
      </c>
      <c r="BJ261" s="50">
        <v>959318.81</v>
      </c>
      <c r="BK261" s="47"/>
      <c r="BL261" s="47"/>
      <c r="BM261" s="47"/>
      <c r="BN261" s="43"/>
      <c r="BO261" s="43" t="s">
        <v>115</v>
      </c>
      <c r="BP261" s="50" t="s">
        <v>114</v>
      </c>
      <c r="BQ261" s="43" t="s">
        <v>114</v>
      </c>
      <c r="BR261" s="188" t="str">
        <f t="shared" si="9"/>
        <v>N/A</v>
      </c>
      <c r="BS261" s="50" t="s">
        <v>114</v>
      </c>
      <c r="BT261" s="43"/>
      <c r="BU261" s="43" t="s">
        <v>115</v>
      </c>
      <c r="BV261" s="43" t="s">
        <v>115</v>
      </c>
      <c r="BW261" s="43" t="s">
        <v>115</v>
      </c>
      <c r="BX261" s="43" t="s">
        <v>115</v>
      </c>
      <c r="BY261" s="43" t="s">
        <v>115</v>
      </c>
      <c r="BZ261" s="43" t="s">
        <v>115</v>
      </c>
      <c r="CA261" s="43" t="s">
        <v>126</v>
      </c>
      <c r="CB261" s="56" t="s">
        <v>123</v>
      </c>
      <c r="CC261" s="43" t="s">
        <v>123</v>
      </c>
      <c r="CD261" s="47" t="s">
        <v>114</v>
      </c>
      <c r="CE261" s="47" t="s">
        <v>114</v>
      </c>
      <c r="CF261" s="43" t="s">
        <v>123</v>
      </c>
      <c r="CG261" s="47" t="s">
        <v>114</v>
      </c>
      <c r="CH261" s="47" t="s">
        <v>114</v>
      </c>
    </row>
    <row r="262" spans="2:86" ht="31.5">
      <c r="B262" s="41" t="s">
        <v>888</v>
      </c>
      <c r="C262" s="42" t="s">
        <v>894</v>
      </c>
      <c r="D262" s="43">
        <v>30692635</v>
      </c>
      <c r="E262" s="43" t="s">
        <v>895</v>
      </c>
      <c r="F262" s="43">
        <v>93635</v>
      </c>
      <c r="G262" s="43" t="s">
        <v>126</v>
      </c>
      <c r="H262" s="43" t="s">
        <v>126</v>
      </c>
      <c r="I262" s="44" t="s">
        <v>126</v>
      </c>
      <c r="J262" s="43" t="s">
        <v>896</v>
      </c>
      <c r="K262" s="43" t="s">
        <v>126</v>
      </c>
      <c r="L262" s="43" t="s">
        <v>136</v>
      </c>
      <c r="M262" s="43" t="s">
        <v>897</v>
      </c>
      <c r="N262" s="43" t="s">
        <v>115</v>
      </c>
      <c r="O262" s="43">
        <v>16</v>
      </c>
      <c r="P262" s="43">
        <v>3</v>
      </c>
      <c r="Q262" s="43">
        <v>2</v>
      </c>
      <c r="R262" s="43">
        <v>1</v>
      </c>
      <c r="S262" s="43">
        <v>8</v>
      </c>
      <c r="T262" s="43" t="s">
        <v>130</v>
      </c>
      <c r="U262" s="43" t="s">
        <v>126</v>
      </c>
      <c r="V262" s="45">
        <v>38945</v>
      </c>
      <c r="W262" s="45">
        <v>42339</v>
      </c>
      <c r="X262" s="45" t="s">
        <v>116</v>
      </c>
      <c r="Y262" s="45" t="s">
        <v>116</v>
      </c>
      <c r="Z262" s="46" t="s">
        <v>114</v>
      </c>
      <c r="AA262" s="45">
        <v>43396</v>
      </c>
      <c r="AB262" s="43" t="s">
        <v>114</v>
      </c>
      <c r="AC262" s="183">
        <f t="shared" si="10"/>
        <v>3394</v>
      </c>
      <c r="AD262" s="45" t="s">
        <v>114</v>
      </c>
      <c r="AE262" s="45">
        <v>43334</v>
      </c>
      <c r="AF262" s="47" t="s">
        <v>116</v>
      </c>
      <c r="AG262" s="47" t="s">
        <v>116</v>
      </c>
      <c r="AH262" s="48" t="s">
        <v>117</v>
      </c>
      <c r="AI262" s="49" t="s">
        <v>117</v>
      </c>
      <c r="AJ262" s="47" t="s">
        <v>131</v>
      </c>
      <c r="AK262" s="47" t="s">
        <v>115</v>
      </c>
      <c r="AL262" s="47" t="s">
        <v>116</v>
      </c>
      <c r="AM262" s="47" t="s">
        <v>116</v>
      </c>
      <c r="AN262" s="47" t="s">
        <v>116</v>
      </c>
      <c r="AO262" s="50" t="s">
        <v>114</v>
      </c>
      <c r="AP262" s="51">
        <v>207191.51</v>
      </c>
      <c r="AQ262" s="52" t="s">
        <v>116</v>
      </c>
      <c r="AR262" s="187">
        <f t="shared" si="11"/>
        <v>207191.51</v>
      </c>
      <c r="AS262" s="50"/>
      <c r="AT262" s="50"/>
      <c r="AU262" s="53"/>
      <c r="AV262" s="53"/>
      <c r="AW262" s="53"/>
      <c r="AX262" s="53"/>
      <c r="AY262" s="53" t="s">
        <v>116</v>
      </c>
      <c r="AZ262" s="54" t="s">
        <v>116</v>
      </c>
      <c r="BA262" s="47" t="s">
        <v>118</v>
      </c>
      <c r="BB262" s="47" t="s">
        <v>118</v>
      </c>
      <c r="BC262" s="53">
        <v>0</v>
      </c>
      <c r="BD262" s="47"/>
      <c r="BE262" s="47"/>
      <c r="BF262" s="47"/>
      <c r="BG262" s="47" t="s">
        <v>119</v>
      </c>
      <c r="BH262" s="50" t="s">
        <v>118</v>
      </c>
      <c r="BI262" s="55" t="s">
        <v>118</v>
      </c>
      <c r="BJ262" s="50">
        <v>207191.51</v>
      </c>
      <c r="BK262" s="47"/>
      <c r="BL262" s="47"/>
      <c r="BM262" s="47"/>
      <c r="BN262" s="43"/>
      <c r="BO262" s="43" t="s">
        <v>115</v>
      </c>
      <c r="BP262" s="50" t="s">
        <v>114</v>
      </c>
      <c r="BQ262" s="43" t="s">
        <v>114</v>
      </c>
      <c r="BR262" s="188" t="str">
        <f t="shared" si="9"/>
        <v>N/A</v>
      </c>
      <c r="BS262" s="50" t="s">
        <v>114</v>
      </c>
      <c r="BT262" s="43"/>
      <c r="BU262" s="43" t="s">
        <v>115</v>
      </c>
      <c r="BV262" s="43" t="s">
        <v>115</v>
      </c>
      <c r="BW262" s="43" t="s">
        <v>115</v>
      </c>
      <c r="BX262" s="43" t="s">
        <v>115</v>
      </c>
      <c r="BY262" s="43" t="s">
        <v>125</v>
      </c>
      <c r="BZ262" s="43" t="s">
        <v>115</v>
      </c>
      <c r="CA262" s="43" t="s">
        <v>115</v>
      </c>
      <c r="CB262" s="56" t="s">
        <v>166</v>
      </c>
      <c r="CC262" s="43" t="s">
        <v>123</v>
      </c>
      <c r="CD262" s="47" t="s">
        <v>114</v>
      </c>
      <c r="CE262" s="47" t="s">
        <v>114</v>
      </c>
      <c r="CF262" s="43" t="s">
        <v>123</v>
      </c>
      <c r="CG262" s="47" t="s">
        <v>114</v>
      </c>
      <c r="CH262" s="47" t="s">
        <v>114</v>
      </c>
    </row>
    <row r="263" spans="2:86" ht="31.5">
      <c r="B263" s="41" t="s">
        <v>888</v>
      </c>
      <c r="C263" s="42" t="s">
        <v>898</v>
      </c>
      <c r="D263" s="43">
        <v>30488766</v>
      </c>
      <c r="E263" s="43" t="s">
        <v>114</v>
      </c>
      <c r="F263" s="43" t="s">
        <v>114</v>
      </c>
      <c r="G263" s="43" t="s">
        <v>114</v>
      </c>
      <c r="H263" s="43" t="s">
        <v>114</v>
      </c>
      <c r="I263" s="44" t="s">
        <v>114</v>
      </c>
      <c r="J263" s="43" t="s">
        <v>114</v>
      </c>
      <c r="K263" s="43" t="s">
        <v>114</v>
      </c>
      <c r="L263" s="43" t="s">
        <v>114</v>
      </c>
      <c r="M263" s="43" t="s">
        <v>114</v>
      </c>
      <c r="N263" s="43" t="s">
        <v>115</v>
      </c>
      <c r="O263" s="43">
        <v>16</v>
      </c>
      <c r="P263" s="43">
        <v>3</v>
      </c>
      <c r="Q263" s="43">
        <v>2</v>
      </c>
      <c r="R263" s="43">
        <v>1</v>
      </c>
      <c r="S263" s="43">
        <v>8</v>
      </c>
      <c r="T263" s="43" t="s">
        <v>114</v>
      </c>
      <c r="U263" s="43" t="s">
        <v>114</v>
      </c>
      <c r="V263" s="45">
        <v>38140</v>
      </c>
      <c r="W263" s="45" t="s">
        <v>116</v>
      </c>
      <c r="X263" s="45" t="s">
        <v>116</v>
      </c>
      <c r="Y263" s="45" t="s">
        <v>116</v>
      </c>
      <c r="Z263" s="46" t="s">
        <v>114</v>
      </c>
      <c r="AA263" s="45" t="s">
        <v>114</v>
      </c>
      <c r="AB263" s="43" t="s">
        <v>114</v>
      </c>
      <c r="AC263" s="183" t="e">
        <f t="shared" si="10"/>
        <v>#VALUE!</v>
      </c>
      <c r="AD263" s="45" t="s">
        <v>114</v>
      </c>
      <c r="AE263" s="45">
        <v>38763</v>
      </c>
      <c r="AF263" s="47" t="s">
        <v>114</v>
      </c>
      <c r="AG263" s="47" t="s">
        <v>114</v>
      </c>
      <c r="AH263" s="48" t="s">
        <v>117</v>
      </c>
      <c r="AI263" s="49" t="s">
        <v>117</v>
      </c>
      <c r="AJ263" s="47" t="s">
        <v>114</v>
      </c>
      <c r="AK263" s="47" t="s">
        <v>114</v>
      </c>
      <c r="AL263" s="47" t="s">
        <v>114</v>
      </c>
      <c r="AM263" s="47" t="s">
        <v>114</v>
      </c>
      <c r="AN263" s="47" t="s">
        <v>114</v>
      </c>
      <c r="AO263" s="50" t="s">
        <v>114</v>
      </c>
      <c r="AP263" s="51" t="s">
        <v>114</v>
      </c>
      <c r="AQ263" s="52" t="s">
        <v>114</v>
      </c>
      <c r="AR263" s="187" t="str">
        <f t="shared" si="11"/>
        <v>N/A</v>
      </c>
      <c r="AS263" s="50"/>
      <c r="AT263" s="50"/>
      <c r="AU263" s="53"/>
      <c r="AV263" s="53"/>
      <c r="AW263" s="53"/>
      <c r="AX263" s="53"/>
      <c r="AY263" s="53" t="s">
        <v>114</v>
      </c>
      <c r="AZ263" s="54" t="s">
        <v>114</v>
      </c>
      <c r="BA263" s="47" t="s">
        <v>118</v>
      </c>
      <c r="BB263" s="47" t="s">
        <v>118</v>
      </c>
      <c r="BC263" s="53">
        <v>0</v>
      </c>
      <c r="BD263" s="47"/>
      <c r="BE263" s="47"/>
      <c r="BF263" s="47"/>
      <c r="BG263" s="47" t="s">
        <v>119</v>
      </c>
      <c r="BH263" s="50" t="s">
        <v>118</v>
      </c>
      <c r="BI263" s="55" t="s">
        <v>118</v>
      </c>
      <c r="BJ263" s="50" t="s">
        <v>114</v>
      </c>
      <c r="BK263" s="47"/>
      <c r="BL263" s="47"/>
      <c r="BM263" s="47"/>
      <c r="BN263" s="43"/>
      <c r="BO263" s="43" t="s">
        <v>115</v>
      </c>
      <c r="BP263" s="50" t="s">
        <v>114</v>
      </c>
      <c r="BQ263" s="43" t="s">
        <v>114</v>
      </c>
      <c r="BR263" s="188" t="str">
        <f t="shared" si="9"/>
        <v>N/A</v>
      </c>
      <c r="BS263" s="50" t="s">
        <v>114</v>
      </c>
      <c r="BT263" s="43"/>
      <c r="BU263" s="43" t="s">
        <v>114</v>
      </c>
      <c r="BV263" s="43" t="s">
        <v>114</v>
      </c>
      <c r="BW263" s="43" t="s">
        <v>114</v>
      </c>
      <c r="BX263" s="43" t="s">
        <v>114</v>
      </c>
      <c r="BY263" s="43" t="s">
        <v>114</v>
      </c>
      <c r="BZ263" s="43" t="s">
        <v>114</v>
      </c>
      <c r="CA263" s="43" t="s">
        <v>114</v>
      </c>
      <c r="CB263" s="56" t="s">
        <v>114</v>
      </c>
      <c r="CC263" s="43" t="s">
        <v>114</v>
      </c>
      <c r="CD263" s="47" t="s">
        <v>114</v>
      </c>
      <c r="CE263" s="47" t="s">
        <v>114</v>
      </c>
      <c r="CF263" s="43" t="s">
        <v>114</v>
      </c>
      <c r="CG263" s="47" t="s">
        <v>114</v>
      </c>
      <c r="CH263" s="47" t="s">
        <v>114</v>
      </c>
    </row>
    <row r="264" spans="2:86" ht="15.75">
      <c r="B264" s="41" t="s">
        <v>888</v>
      </c>
      <c r="C264" s="42" t="s">
        <v>899</v>
      </c>
      <c r="D264" s="43">
        <v>30421025</v>
      </c>
      <c r="E264" s="43" t="s">
        <v>900</v>
      </c>
      <c r="F264" s="43">
        <v>93635</v>
      </c>
      <c r="G264" s="43">
        <v>6047002201</v>
      </c>
      <c r="H264" s="43" t="s">
        <v>125</v>
      </c>
      <c r="I264" s="44">
        <v>0.21863211415450221</v>
      </c>
      <c r="J264" s="43" t="s">
        <v>900</v>
      </c>
      <c r="K264" s="43" t="s">
        <v>123</v>
      </c>
      <c r="L264" s="43" t="s">
        <v>116</v>
      </c>
      <c r="M264" s="43" t="s">
        <v>116</v>
      </c>
      <c r="N264" s="43" t="s">
        <v>125</v>
      </c>
      <c r="O264" s="43">
        <v>16</v>
      </c>
      <c r="P264" s="43">
        <v>3</v>
      </c>
      <c r="Q264" s="43">
        <v>2</v>
      </c>
      <c r="R264" s="43">
        <v>1</v>
      </c>
      <c r="S264" s="43">
        <v>8</v>
      </c>
      <c r="T264" s="43" t="s">
        <v>126</v>
      </c>
      <c r="U264" s="43" t="s">
        <v>125</v>
      </c>
      <c r="V264" s="45">
        <v>38140</v>
      </c>
      <c r="W264" s="45">
        <v>38371</v>
      </c>
      <c r="X264" s="45">
        <v>38512</v>
      </c>
      <c r="Y264" s="45">
        <v>38579</v>
      </c>
      <c r="Z264" s="46">
        <v>2006</v>
      </c>
      <c r="AA264" s="45">
        <v>39165</v>
      </c>
      <c r="AB264" s="43" t="s">
        <v>114</v>
      </c>
      <c r="AC264" s="183">
        <f t="shared" si="10"/>
        <v>231</v>
      </c>
      <c r="AD264" s="45" t="s">
        <v>114</v>
      </c>
      <c r="AE264" s="45" t="s">
        <v>114</v>
      </c>
      <c r="AF264" s="47" t="s">
        <v>127</v>
      </c>
      <c r="AG264" s="47" t="s">
        <v>127</v>
      </c>
      <c r="AH264" s="48">
        <v>0.15</v>
      </c>
      <c r="AI264" s="49">
        <v>1214.4000000000001</v>
      </c>
      <c r="AJ264" s="47" t="s">
        <v>126</v>
      </c>
      <c r="AK264" s="47" t="s">
        <v>126</v>
      </c>
      <c r="AL264" s="47" t="s">
        <v>127</v>
      </c>
      <c r="AM264" s="47" t="s">
        <v>127</v>
      </c>
      <c r="AN264" s="47" t="s">
        <v>127</v>
      </c>
      <c r="AO264" s="50" t="s">
        <v>114</v>
      </c>
      <c r="AP264" s="51">
        <v>131963.70000000001</v>
      </c>
      <c r="AQ264" s="52">
        <v>1.5909660622366064</v>
      </c>
      <c r="AR264" s="187">
        <f t="shared" si="11"/>
        <v>209949.76814717287</v>
      </c>
      <c r="AS264" s="50"/>
      <c r="AT264" s="50"/>
      <c r="AU264" s="53"/>
      <c r="AV264" s="53"/>
      <c r="AW264" s="53"/>
      <c r="AX264" s="53"/>
      <c r="AY264" s="53" t="s">
        <v>127</v>
      </c>
      <c r="AZ264" s="54" t="s">
        <v>127</v>
      </c>
      <c r="BA264" s="47" t="s">
        <v>118</v>
      </c>
      <c r="BB264" s="47" t="s">
        <v>118</v>
      </c>
      <c r="BC264" s="53">
        <v>0</v>
      </c>
      <c r="BD264" s="47"/>
      <c r="BE264" s="47"/>
      <c r="BF264" s="47"/>
      <c r="BG264" s="47" t="s">
        <v>126</v>
      </c>
      <c r="BH264" s="50" t="s">
        <v>118</v>
      </c>
      <c r="BI264" s="55" t="s">
        <v>118</v>
      </c>
      <c r="BJ264" s="50">
        <v>131963.70000000001</v>
      </c>
      <c r="BK264" s="47"/>
      <c r="BL264" s="47"/>
      <c r="BM264" s="47"/>
      <c r="BN264" s="43"/>
      <c r="BO264" s="43" t="s">
        <v>115</v>
      </c>
      <c r="BP264" s="50" t="s">
        <v>114</v>
      </c>
      <c r="BQ264" s="43" t="s">
        <v>114</v>
      </c>
      <c r="BR264" s="188" t="str">
        <f t="shared" ref="BR264:BR327" si="12">IFERROR(BP264/AP264,"N/A")</f>
        <v>N/A</v>
      </c>
      <c r="BS264" s="50" t="s">
        <v>114</v>
      </c>
      <c r="BT264" s="43"/>
      <c r="BU264" s="43" t="s">
        <v>126</v>
      </c>
      <c r="BV264" s="43" t="s">
        <v>126</v>
      </c>
      <c r="BW264" s="43" t="s">
        <v>126</v>
      </c>
      <c r="BX264" s="43" t="s">
        <v>126</v>
      </c>
      <c r="BY264" s="43" t="s">
        <v>126</v>
      </c>
      <c r="BZ264" s="43" t="s">
        <v>126</v>
      </c>
      <c r="CA264" s="43" t="s">
        <v>126</v>
      </c>
      <c r="CB264" s="56" t="s">
        <v>126</v>
      </c>
      <c r="CC264" s="43" t="s">
        <v>126</v>
      </c>
      <c r="CD264" s="47" t="s">
        <v>126</v>
      </c>
      <c r="CE264" s="47" t="s">
        <v>126</v>
      </c>
      <c r="CF264" s="43" t="s">
        <v>126</v>
      </c>
      <c r="CG264" s="47" t="s">
        <v>126</v>
      </c>
      <c r="CH264" s="47" t="s">
        <v>126</v>
      </c>
    </row>
    <row r="265" spans="2:86" ht="15.75">
      <c r="B265" s="41" t="s">
        <v>901</v>
      </c>
      <c r="C265" s="42" t="s">
        <v>902</v>
      </c>
      <c r="D265" s="43">
        <v>30492230</v>
      </c>
      <c r="E265" s="43" t="s">
        <v>902</v>
      </c>
      <c r="F265" s="43">
        <v>95340</v>
      </c>
      <c r="G265" s="43">
        <v>6047001401</v>
      </c>
      <c r="H265" s="43" t="s">
        <v>125</v>
      </c>
      <c r="I265" s="44">
        <v>0.21502656210473059</v>
      </c>
      <c r="J265" s="43" t="s">
        <v>902</v>
      </c>
      <c r="K265" s="43" t="s">
        <v>123</v>
      </c>
      <c r="L265" s="43" t="s">
        <v>116</v>
      </c>
      <c r="M265" s="43" t="s">
        <v>116</v>
      </c>
      <c r="N265" s="43" t="s">
        <v>125</v>
      </c>
      <c r="O265" s="43">
        <v>16</v>
      </c>
      <c r="P265" s="43">
        <v>3</v>
      </c>
      <c r="Q265" s="43">
        <v>2</v>
      </c>
      <c r="R265" s="43">
        <v>1</v>
      </c>
      <c r="S265" s="43">
        <v>8</v>
      </c>
      <c r="T265" s="43" t="s">
        <v>130</v>
      </c>
      <c r="U265" s="43" t="s">
        <v>125</v>
      </c>
      <c r="V265" s="45">
        <v>38525</v>
      </c>
      <c r="W265" s="45">
        <v>38789</v>
      </c>
      <c r="X265" s="45">
        <v>39962</v>
      </c>
      <c r="Y265" s="45">
        <v>40711</v>
      </c>
      <c r="Z265" s="46">
        <v>2013</v>
      </c>
      <c r="AA265" s="45">
        <v>41698</v>
      </c>
      <c r="AB265" s="43" t="s">
        <v>114</v>
      </c>
      <c r="AC265" s="183">
        <f t="shared" ref="AC265:AC327" si="13">W265-V265</f>
        <v>264</v>
      </c>
      <c r="AD265" s="45" t="s">
        <v>114</v>
      </c>
      <c r="AE265" s="45" t="s">
        <v>114</v>
      </c>
      <c r="AF265" s="47">
        <v>13</v>
      </c>
      <c r="AG265" s="47">
        <v>3</v>
      </c>
      <c r="AH265" s="48">
        <v>0.82</v>
      </c>
      <c r="AI265" s="49">
        <v>3168</v>
      </c>
      <c r="AJ265" s="47" t="s">
        <v>131</v>
      </c>
      <c r="AK265" s="47" t="s">
        <v>115</v>
      </c>
      <c r="AL265" s="47" t="s">
        <v>127</v>
      </c>
      <c r="AM265" s="47" t="s">
        <v>127</v>
      </c>
      <c r="AN265" s="47" t="s">
        <v>127</v>
      </c>
      <c r="AO265" s="50" t="s">
        <v>114</v>
      </c>
      <c r="AP265" s="51">
        <v>2167700</v>
      </c>
      <c r="AQ265" s="52">
        <v>1.1048039130371725</v>
      </c>
      <c r="AR265" s="187">
        <f t="shared" ref="AR265:AR328" si="14">IFERROR(AP265*AQ265,AP265)</f>
        <v>2394883.4422906791</v>
      </c>
      <c r="AS265" s="50"/>
      <c r="AT265" s="50"/>
      <c r="AU265" s="53"/>
      <c r="AV265" s="53"/>
      <c r="AW265" s="53"/>
      <c r="AX265" s="53"/>
      <c r="AY265" s="53">
        <v>9678</v>
      </c>
      <c r="AZ265" s="54">
        <v>0.67</v>
      </c>
      <c r="BA265" s="47" t="s">
        <v>118</v>
      </c>
      <c r="BB265" s="47" t="s">
        <v>118</v>
      </c>
      <c r="BC265" s="53">
        <v>0</v>
      </c>
      <c r="BD265" s="47"/>
      <c r="BE265" s="47"/>
      <c r="BF265" s="47"/>
      <c r="BG265" s="47" t="s">
        <v>132</v>
      </c>
      <c r="BH265" s="50" t="s">
        <v>118</v>
      </c>
      <c r="BI265" s="55" t="s">
        <v>118</v>
      </c>
      <c r="BJ265" s="50">
        <v>2167700</v>
      </c>
      <c r="BK265" s="47"/>
      <c r="BL265" s="47"/>
      <c r="BM265" s="47"/>
      <c r="BN265" s="43"/>
      <c r="BO265" s="43" t="s">
        <v>115</v>
      </c>
      <c r="BP265" s="50" t="s">
        <v>114</v>
      </c>
      <c r="BQ265" s="43" t="s">
        <v>114</v>
      </c>
      <c r="BR265" s="188" t="str">
        <f t="shared" si="12"/>
        <v>N/A</v>
      </c>
      <c r="BS265" s="50" t="s">
        <v>114</v>
      </c>
      <c r="BT265" s="43"/>
      <c r="BU265" s="43" t="s">
        <v>125</v>
      </c>
      <c r="BV265" s="43" t="s">
        <v>125</v>
      </c>
      <c r="BW265" s="43" t="s">
        <v>115</v>
      </c>
      <c r="BX265" s="43" t="s">
        <v>126</v>
      </c>
      <c r="BY265" s="43" t="s">
        <v>115</v>
      </c>
      <c r="BZ265" s="43" t="s">
        <v>125</v>
      </c>
      <c r="CA265" s="43" t="s">
        <v>115</v>
      </c>
      <c r="CB265" s="56" t="s">
        <v>903</v>
      </c>
      <c r="CC265" s="43" t="s">
        <v>123</v>
      </c>
      <c r="CD265" s="47" t="s">
        <v>114</v>
      </c>
      <c r="CE265" s="47" t="s">
        <v>114</v>
      </c>
      <c r="CF265" s="43" t="s">
        <v>123</v>
      </c>
      <c r="CG265" s="47" t="s">
        <v>114</v>
      </c>
      <c r="CH265" s="47" t="s">
        <v>114</v>
      </c>
    </row>
    <row r="266" spans="2:86" ht="15.75">
      <c r="B266" s="41" t="s">
        <v>901</v>
      </c>
      <c r="C266" s="42" t="s">
        <v>904</v>
      </c>
      <c r="D266" s="43">
        <v>30140609</v>
      </c>
      <c r="E266" s="43" t="s">
        <v>905</v>
      </c>
      <c r="F266" s="43">
        <v>95341</v>
      </c>
      <c r="G266" s="43">
        <v>6047001700</v>
      </c>
      <c r="H266" s="43" t="s">
        <v>125</v>
      </c>
      <c r="I266" s="44">
        <v>0.16748224151539068</v>
      </c>
      <c r="J266" s="43" t="s">
        <v>905</v>
      </c>
      <c r="K266" s="43" t="s">
        <v>123</v>
      </c>
      <c r="L266" s="43" t="s">
        <v>116</v>
      </c>
      <c r="M266" s="43" t="s">
        <v>116</v>
      </c>
      <c r="N266" s="43" t="s">
        <v>125</v>
      </c>
      <c r="O266" s="43">
        <v>16</v>
      </c>
      <c r="P266" s="43">
        <v>3</v>
      </c>
      <c r="Q266" s="43">
        <v>2</v>
      </c>
      <c r="R266" s="43">
        <v>1</v>
      </c>
      <c r="S266" s="43">
        <v>8</v>
      </c>
      <c r="T266" s="43" t="s">
        <v>126</v>
      </c>
      <c r="U266" s="43" t="s">
        <v>125</v>
      </c>
      <c r="V266" s="45" t="s">
        <v>116</v>
      </c>
      <c r="W266" s="45">
        <v>36696</v>
      </c>
      <c r="X266" s="45">
        <v>37014</v>
      </c>
      <c r="Y266" s="45">
        <v>37309</v>
      </c>
      <c r="Z266" s="46">
        <v>2006</v>
      </c>
      <c r="AA266" s="45">
        <v>39165</v>
      </c>
      <c r="AB266" s="43" t="s">
        <v>114</v>
      </c>
      <c r="AC266" s="183" t="e">
        <f t="shared" si="13"/>
        <v>#VALUE!</v>
      </c>
      <c r="AD266" s="45" t="s">
        <v>114</v>
      </c>
      <c r="AE266" s="45" t="s">
        <v>114</v>
      </c>
      <c r="AF266" s="47" t="s">
        <v>127</v>
      </c>
      <c r="AG266" s="47" t="s">
        <v>127</v>
      </c>
      <c r="AH266" s="48">
        <v>1.81</v>
      </c>
      <c r="AI266" s="49">
        <v>4963.2</v>
      </c>
      <c r="AJ266" s="47" t="s">
        <v>126</v>
      </c>
      <c r="AK266" s="47" t="s">
        <v>126</v>
      </c>
      <c r="AL266" s="47" t="s">
        <v>127</v>
      </c>
      <c r="AM266" s="47" t="s">
        <v>127</v>
      </c>
      <c r="AN266" s="47" t="s">
        <v>127</v>
      </c>
      <c r="AO266" s="50" t="s">
        <v>114</v>
      </c>
      <c r="AP266" s="51">
        <v>1510567.83</v>
      </c>
      <c r="AQ266" s="52">
        <v>1.5909660622366064</v>
      </c>
      <c r="AR266" s="187">
        <f t="shared" si="14"/>
        <v>2403262.1522363955</v>
      </c>
      <c r="AS266" s="50"/>
      <c r="AT266" s="50"/>
      <c r="AU266" s="53"/>
      <c r="AV266" s="53"/>
      <c r="AW266" s="53"/>
      <c r="AX266" s="53"/>
      <c r="AY266" s="53" t="s">
        <v>127</v>
      </c>
      <c r="AZ266" s="54" t="s">
        <v>127</v>
      </c>
      <c r="BA266" s="47" t="s">
        <v>118</v>
      </c>
      <c r="BB266" s="47" t="s">
        <v>118</v>
      </c>
      <c r="BC266" s="53">
        <v>0</v>
      </c>
      <c r="BD266" s="47"/>
      <c r="BE266" s="47"/>
      <c r="BF266" s="47"/>
      <c r="BG266" s="47" t="s">
        <v>126</v>
      </c>
      <c r="BH266" s="50" t="s">
        <v>118</v>
      </c>
      <c r="BI266" s="55" t="s">
        <v>118</v>
      </c>
      <c r="BJ266" s="50">
        <v>1510567.83</v>
      </c>
      <c r="BK266" s="47"/>
      <c r="BL266" s="47"/>
      <c r="BM266" s="47"/>
      <c r="BN266" s="43"/>
      <c r="BO266" s="43" t="s">
        <v>115</v>
      </c>
      <c r="BP266" s="50" t="s">
        <v>114</v>
      </c>
      <c r="BQ266" s="43" t="s">
        <v>114</v>
      </c>
      <c r="BR266" s="188" t="str">
        <f t="shared" si="12"/>
        <v>N/A</v>
      </c>
      <c r="BS266" s="50" t="s">
        <v>114</v>
      </c>
      <c r="BT266" s="43"/>
      <c r="BU266" s="43" t="s">
        <v>126</v>
      </c>
      <c r="BV266" s="43" t="s">
        <v>126</v>
      </c>
      <c r="BW266" s="43" t="s">
        <v>126</v>
      </c>
      <c r="BX266" s="43" t="s">
        <v>126</v>
      </c>
      <c r="BY266" s="43" t="s">
        <v>126</v>
      </c>
      <c r="BZ266" s="43" t="s">
        <v>126</v>
      </c>
      <c r="CA266" s="43" t="s">
        <v>126</v>
      </c>
      <c r="CB266" s="56" t="s">
        <v>126</v>
      </c>
      <c r="CC266" s="43" t="s">
        <v>126</v>
      </c>
      <c r="CD266" s="47" t="s">
        <v>126</v>
      </c>
      <c r="CE266" s="47" t="s">
        <v>126</v>
      </c>
      <c r="CF266" s="43" t="s">
        <v>126</v>
      </c>
      <c r="CG266" s="47" t="s">
        <v>126</v>
      </c>
      <c r="CH266" s="47" t="s">
        <v>126</v>
      </c>
    </row>
    <row r="267" spans="2:86" ht="15.75">
      <c r="B267" s="41" t="s">
        <v>901</v>
      </c>
      <c r="C267" s="42" t="s">
        <v>906</v>
      </c>
      <c r="D267" s="43">
        <v>30835217</v>
      </c>
      <c r="E267" s="43" t="s">
        <v>907</v>
      </c>
      <c r="F267" s="43">
        <v>95340</v>
      </c>
      <c r="G267" s="43">
        <v>6047001700</v>
      </c>
      <c r="H267" s="43" t="s">
        <v>125</v>
      </c>
      <c r="I267" s="44">
        <v>0.16748224151539068</v>
      </c>
      <c r="J267" s="43" t="s">
        <v>908</v>
      </c>
      <c r="K267" s="43" t="s">
        <v>123</v>
      </c>
      <c r="L267" s="43" t="s">
        <v>116</v>
      </c>
      <c r="M267" s="43" t="s">
        <v>909</v>
      </c>
      <c r="N267" s="43" t="s">
        <v>125</v>
      </c>
      <c r="O267" s="43">
        <v>16</v>
      </c>
      <c r="P267" s="43">
        <v>3</v>
      </c>
      <c r="Q267" s="43">
        <v>2</v>
      </c>
      <c r="R267" s="43">
        <v>1</v>
      </c>
      <c r="S267" s="43">
        <v>8</v>
      </c>
      <c r="T267" s="43" t="s">
        <v>130</v>
      </c>
      <c r="U267" s="43" t="s">
        <v>125</v>
      </c>
      <c r="V267" s="45">
        <v>40470</v>
      </c>
      <c r="W267" s="45">
        <v>40647</v>
      </c>
      <c r="X267" s="45">
        <v>41975</v>
      </c>
      <c r="Y267" s="45">
        <v>42132</v>
      </c>
      <c r="Z267" s="46">
        <v>2015</v>
      </c>
      <c r="AA267" s="45">
        <v>42382</v>
      </c>
      <c r="AB267" s="43" t="s">
        <v>114</v>
      </c>
      <c r="AC267" s="183">
        <f t="shared" si="13"/>
        <v>177</v>
      </c>
      <c r="AD267" s="45" t="s">
        <v>114</v>
      </c>
      <c r="AE267" s="45" t="s">
        <v>114</v>
      </c>
      <c r="AF267" s="47">
        <v>17</v>
      </c>
      <c r="AG267" s="47">
        <v>6</v>
      </c>
      <c r="AH267" s="48">
        <v>0.74</v>
      </c>
      <c r="AI267" s="49">
        <v>1795.2</v>
      </c>
      <c r="AJ267" s="47" t="s">
        <v>148</v>
      </c>
      <c r="AK267" s="47" t="s">
        <v>125</v>
      </c>
      <c r="AL267" s="47" t="s">
        <v>127</v>
      </c>
      <c r="AM267" s="47" t="s">
        <v>127</v>
      </c>
      <c r="AN267" s="47" t="s">
        <v>127</v>
      </c>
      <c r="AO267" s="50" t="s">
        <v>114</v>
      </c>
      <c r="AP267" s="51">
        <v>1569890</v>
      </c>
      <c r="AQ267" s="52">
        <v>1.0677231638418079</v>
      </c>
      <c r="AR267" s="187">
        <f t="shared" si="14"/>
        <v>1676207.9176836158</v>
      </c>
      <c r="AS267" s="50"/>
      <c r="AT267" s="50"/>
      <c r="AU267" s="53"/>
      <c r="AV267" s="53"/>
      <c r="AW267" s="53"/>
      <c r="AX267" s="53"/>
      <c r="AY267" s="53">
        <v>0</v>
      </c>
      <c r="AZ267" s="54" t="s">
        <v>114</v>
      </c>
      <c r="BA267" s="47" t="s">
        <v>118</v>
      </c>
      <c r="BB267" s="47" t="s">
        <v>118</v>
      </c>
      <c r="BC267" s="53">
        <v>0</v>
      </c>
      <c r="BD267" s="47"/>
      <c r="BE267" s="47"/>
      <c r="BF267" s="47"/>
      <c r="BG267" s="47" t="s">
        <v>180</v>
      </c>
      <c r="BH267" s="50" t="s">
        <v>118</v>
      </c>
      <c r="BI267" s="55" t="s">
        <v>118</v>
      </c>
      <c r="BJ267" s="50">
        <v>1569890</v>
      </c>
      <c r="BK267" s="47"/>
      <c r="BL267" s="47"/>
      <c r="BM267" s="47"/>
      <c r="BN267" s="43"/>
      <c r="BO267" s="43" t="s">
        <v>115</v>
      </c>
      <c r="BP267" s="50" t="s">
        <v>114</v>
      </c>
      <c r="BQ267" s="43" t="s">
        <v>114</v>
      </c>
      <c r="BR267" s="188" t="str">
        <f t="shared" si="12"/>
        <v>N/A</v>
      </c>
      <c r="BS267" s="50" t="s">
        <v>114</v>
      </c>
      <c r="BT267" s="43"/>
      <c r="BU267" s="43" t="s">
        <v>125</v>
      </c>
      <c r="BV267" s="43" t="s">
        <v>125</v>
      </c>
      <c r="BW267" s="43" t="s">
        <v>125</v>
      </c>
      <c r="BX267" s="43" t="s">
        <v>125</v>
      </c>
      <c r="BY267" s="43" t="s">
        <v>125</v>
      </c>
      <c r="BZ267" s="43" t="s">
        <v>115</v>
      </c>
      <c r="CA267" s="43" t="s">
        <v>115</v>
      </c>
      <c r="CB267" s="56" t="s">
        <v>166</v>
      </c>
      <c r="CC267" s="43" t="s">
        <v>123</v>
      </c>
      <c r="CD267" s="47" t="s">
        <v>114</v>
      </c>
      <c r="CE267" s="47" t="s">
        <v>114</v>
      </c>
      <c r="CF267" s="43" t="s">
        <v>123</v>
      </c>
      <c r="CG267" s="47" t="s">
        <v>114</v>
      </c>
      <c r="CH267" s="47" t="s">
        <v>114</v>
      </c>
    </row>
    <row r="268" spans="2:86" ht="47.25">
      <c r="B268" s="41" t="s">
        <v>910</v>
      </c>
      <c r="C268" s="42" t="s">
        <v>911</v>
      </c>
      <c r="D268" s="43">
        <v>74003380</v>
      </c>
      <c r="E268" s="43" t="s">
        <v>911</v>
      </c>
      <c r="F268" s="43">
        <v>95348</v>
      </c>
      <c r="G268" s="43" t="s">
        <v>126</v>
      </c>
      <c r="H268" s="43" t="s">
        <v>126</v>
      </c>
      <c r="I268" s="44" t="s">
        <v>126</v>
      </c>
      <c r="J268" s="43" t="s">
        <v>912</v>
      </c>
      <c r="K268" s="43" t="s">
        <v>126</v>
      </c>
      <c r="L268" s="43" t="s">
        <v>136</v>
      </c>
      <c r="M268" s="43" t="s">
        <v>913</v>
      </c>
      <c r="N268" s="43" t="s">
        <v>115</v>
      </c>
      <c r="O268" s="43">
        <v>16</v>
      </c>
      <c r="P268" s="43">
        <v>3</v>
      </c>
      <c r="Q268" s="43">
        <v>2</v>
      </c>
      <c r="R268" s="43">
        <v>1</v>
      </c>
      <c r="S268" s="43">
        <v>8</v>
      </c>
      <c r="T268" s="43" t="s">
        <v>126</v>
      </c>
      <c r="U268" s="43" t="s">
        <v>126</v>
      </c>
      <c r="V268" s="45">
        <v>42066</v>
      </c>
      <c r="W268" s="45" t="s">
        <v>116</v>
      </c>
      <c r="X268" s="45" t="s">
        <v>116</v>
      </c>
      <c r="Y268" s="45" t="s">
        <v>116</v>
      </c>
      <c r="Z268" s="46" t="s">
        <v>116</v>
      </c>
      <c r="AA268" s="45" t="s">
        <v>114</v>
      </c>
      <c r="AB268" s="43" t="s">
        <v>114</v>
      </c>
      <c r="AC268" s="183" t="e">
        <f t="shared" si="13"/>
        <v>#VALUE!</v>
      </c>
      <c r="AD268" s="45">
        <v>44196</v>
      </c>
      <c r="AE268" s="45" t="s">
        <v>114</v>
      </c>
      <c r="AF268" s="47" t="s">
        <v>127</v>
      </c>
      <c r="AG268" s="47" t="s">
        <v>127</v>
      </c>
      <c r="AH268" s="48" t="s">
        <v>138</v>
      </c>
      <c r="AI268" s="49" t="s">
        <v>138</v>
      </c>
      <c r="AJ268" s="47" t="s">
        <v>126</v>
      </c>
      <c r="AK268" s="47" t="s">
        <v>126</v>
      </c>
      <c r="AL268" s="47" t="s">
        <v>116</v>
      </c>
      <c r="AM268" s="47" t="s">
        <v>116</v>
      </c>
      <c r="AN268" s="47" t="s">
        <v>116</v>
      </c>
      <c r="AO268" s="50">
        <v>4562906.6399999997</v>
      </c>
      <c r="AP268" s="51" t="s">
        <v>114</v>
      </c>
      <c r="AQ268" s="52" t="s">
        <v>116</v>
      </c>
      <c r="AR268" s="187" t="str">
        <f t="shared" si="14"/>
        <v>N/A</v>
      </c>
      <c r="AS268" s="50"/>
      <c r="AT268" s="50"/>
      <c r="AU268" s="53"/>
      <c r="AV268" s="53"/>
      <c r="AW268" s="53"/>
      <c r="AX268" s="53"/>
      <c r="AY268" s="53" t="s">
        <v>116</v>
      </c>
      <c r="AZ268" s="54" t="s">
        <v>116</v>
      </c>
      <c r="BA268" s="47" t="s">
        <v>118</v>
      </c>
      <c r="BB268" s="47" t="s">
        <v>118</v>
      </c>
      <c r="BC268" s="53">
        <v>0</v>
      </c>
      <c r="BD268" s="47"/>
      <c r="BE268" s="47"/>
      <c r="BF268" s="47"/>
      <c r="BG268" s="47" t="s">
        <v>165</v>
      </c>
      <c r="BH268" s="50" t="s">
        <v>118</v>
      </c>
      <c r="BI268" s="55" t="s">
        <v>118</v>
      </c>
      <c r="BJ268" s="50" t="s">
        <v>114</v>
      </c>
      <c r="BK268" s="47"/>
      <c r="BL268" s="47"/>
      <c r="BM268" s="47"/>
      <c r="BN268" s="43"/>
      <c r="BO268" s="43" t="s">
        <v>115</v>
      </c>
      <c r="BP268" s="50" t="s">
        <v>114</v>
      </c>
      <c r="BQ268" s="43" t="s">
        <v>114</v>
      </c>
      <c r="BR268" s="188" t="str">
        <f t="shared" si="12"/>
        <v>N/A</v>
      </c>
      <c r="BS268" s="50" t="s">
        <v>114</v>
      </c>
      <c r="BT268" s="43"/>
      <c r="BU268" s="43" t="s">
        <v>115</v>
      </c>
      <c r="BV268" s="43" t="s">
        <v>115</v>
      </c>
      <c r="BW268" s="43" t="s">
        <v>115</v>
      </c>
      <c r="BX268" s="43" t="s">
        <v>115</v>
      </c>
      <c r="BY268" s="43" t="s">
        <v>125</v>
      </c>
      <c r="BZ268" s="43" t="s">
        <v>115</v>
      </c>
      <c r="CA268" s="43" t="s">
        <v>126</v>
      </c>
      <c r="CB268" s="56" t="s">
        <v>166</v>
      </c>
      <c r="CC268" s="43" t="s">
        <v>126</v>
      </c>
      <c r="CD268" s="47" t="s">
        <v>126</v>
      </c>
      <c r="CE268" s="47" t="s">
        <v>126</v>
      </c>
      <c r="CF268" s="43" t="s">
        <v>126</v>
      </c>
      <c r="CG268" s="47" t="s">
        <v>126</v>
      </c>
      <c r="CH268" s="47" t="s">
        <v>126</v>
      </c>
    </row>
    <row r="269" spans="2:86" ht="47.25">
      <c r="B269" s="41" t="s">
        <v>910</v>
      </c>
      <c r="C269" s="42" t="s">
        <v>914</v>
      </c>
      <c r="D269" s="43">
        <v>74001558</v>
      </c>
      <c r="E269" s="43" t="s">
        <v>915</v>
      </c>
      <c r="F269" s="43">
        <v>95341</v>
      </c>
      <c r="G269" s="43" t="s">
        <v>126</v>
      </c>
      <c r="H269" s="43" t="s">
        <v>126</v>
      </c>
      <c r="I269" s="44" t="s">
        <v>126</v>
      </c>
      <c r="J269" s="43" t="s">
        <v>916</v>
      </c>
      <c r="K269" s="43" t="s">
        <v>126</v>
      </c>
      <c r="L269" s="43" t="s">
        <v>136</v>
      </c>
      <c r="M269" s="43" t="s">
        <v>917</v>
      </c>
      <c r="N269" s="43" t="s">
        <v>115</v>
      </c>
      <c r="O269" s="43">
        <v>16</v>
      </c>
      <c r="P269" s="43">
        <v>3</v>
      </c>
      <c r="Q269" s="43">
        <v>2</v>
      </c>
      <c r="R269" s="43">
        <v>1</v>
      </c>
      <c r="S269" s="43">
        <v>8</v>
      </c>
      <c r="T269" s="43" t="s">
        <v>159</v>
      </c>
      <c r="U269" s="43" t="s">
        <v>126</v>
      </c>
      <c r="V269" s="45">
        <v>41919</v>
      </c>
      <c r="W269" s="45">
        <v>42501</v>
      </c>
      <c r="X269" s="45">
        <v>43619</v>
      </c>
      <c r="Y269" s="45" t="s">
        <v>116</v>
      </c>
      <c r="Z269" s="46" t="s">
        <v>116</v>
      </c>
      <c r="AA269" s="45" t="s">
        <v>114</v>
      </c>
      <c r="AB269" s="43" t="s">
        <v>114</v>
      </c>
      <c r="AC269" s="183">
        <f t="shared" si="13"/>
        <v>582</v>
      </c>
      <c r="AD269" s="45">
        <v>43677</v>
      </c>
      <c r="AE269" s="45" t="s">
        <v>114</v>
      </c>
      <c r="AF269" s="47" t="s">
        <v>116</v>
      </c>
      <c r="AG269" s="47" t="s">
        <v>116</v>
      </c>
      <c r="AH269" s="48" t="s">
        <v>138</v>
      </c>
      <c r="AI269" s="49" t="s">
        <v>138</v>
      </c>
      <c r="AJ269" s="47" t="s">
        <v>148</v>
      </c>
      <c r="AK269" s="47" t="s">
        <v>125</v>
      </c>
      <c r="AL269" s="47" t="s">
        <v>116</v>
      </c>
      <c r="AM269" s="47" t="s">
        <v>116</v>
      </c>
      <c r="AN269" s="47" t="s">
        <v>116</v>
      </c>
      <c r="AO269" s="50">
        <v>4808557.66</v>
      </c>
      <c r="AP269" s="51" t="s">
        <v>114</v>
      </c>
      <c r="AQ269" s="52" t="s">
        <v>116</v>
      </c>
      <c r="AR269" s="187" t="str">
        <f t="shared" si="14"/>
        <v>N/A</v>
      </c>
      <c r="AS269" s="50"/>
      <c r="AT269" s="50"/>
      <c r="AU269" s="53"/>
      <c r="AV269" s="53"/>
      <c r="AW269" s="53"/>
      <c r="AX269" s="53"/>
      <c r="AY269" s="53" t="s">
        <v>116</v>
      </c>
      <c r="AZ269" s="54" t="s">
        <v>116</v>
      </c>
      <c r="BA269" s="47" t="s">
        <v>118</v>
      </c>
      <c r="BB269" s="47" t="s">
        <v>118</v>
      </c>
      <c r="BC269" s="53">
        <v>0</v>
      </c>
      <c r="BD269" s="47"/>
      <c r="BE269" s="47"/>
      <c r="BF269" s="47"/>
      <c r="BG269" s="47" t="s">
        <v>149</v>
      </c>
      <c r="BH269" s="50" t="s">
        <v>118</v>
      </c>
      <c r="BI269" s="55" t="s">
        <v>118</v>
      </c>
      <c r="BJ269" s="50" t="s">
        <v>114</v>
      </c>
      <c r="BK269" s="47"/>
      <c r="BL269" s="47"/>
      <c r="BM269" s="47"/>
      <c r="BN269" s="43"/>
      <c r="BO269" s="43" t="s">
        <v>115</v>
      </c>
      <c r="BP269" s="50" t="s">
        <v>114</v>
      </c>
      <c r="BQ269" s="43" t="s">
        <v>114</v>
      </c>
      <c r="BR269" s="188" t="str">
        <f t="shared" si="12"/>
        <v>N/A</v>
      </c>
      <c r="BS269" s="50" t="s">
        <v>114</v>
      </c>
      <c r="BT269" s="43"/>
      <c r="BU269" s="43" t="s">
        <v>125</v>
      </c>
      <c r="BV269" s="43" t="s">
        <v>125</v>
      </c>
      <c r="BW269" s="43" t="s">
        <v>125</v>
      </c>
      <c r="BX269" s="43" t="s">
        <v>125</v>
      </c>
      <c r="BY269" s="43" t="s">
        <v>115</v>
      </c>
      <c r="BZ269" s="43" t="s">
        <v>125</v>
      </c>
      <c r="CA269" s="43" t="s">
        <v>125</v>
      </c>
      <c r="CB269" s="56" t="s">
        <v>918</v>
      </c>
      <c r="CC269" s="43" t="s">
        <v>123</v>
      </c>
      <c r="CD269" s="47" t="s">
        <v>114</v>
      </c>
      <c r="CE269" s="47" t="s">
        <v>114</v>
      </c>
      <c r="CF269" s="43" t="s">
        <v>123</v>
      </c>
      <c r="CG269" s="47" t="s">
        <v>114</v>
      </c>
      <c r="CH269" s="47" t="s">
        <v>114</v>
      </c>
    </row>
    <row r="270" spans="2:86" ht="31.5">
      <c r="B270" s="41" t="s">
        <v>910</v>
      </c>
      <c r="C270" s="42" t="s">
        <v>919</v>
      </c>
      <c r="D270" s="43">
        <v>30317644</v>
      </c>
      <c r="E270" s="43" t="s">
        <v>919</v>
      </c>
      <c r="F270" s="43">
        <v>95340</v>
      </c>
      <c r="G270" s="43">
        <v>6047001601</v>
      </c>
      <c r="H270" s="43" t="s">
        <v>125</v>
      </c>
      <c r="I270" s="44">
        <v>0.17096487327701201</v>
      </c>
      <c r="J270" s="43" t="s">
        <v>919</v>
      </c>
      <c r="K270" s="43" t="s">
        <v>123</v>
      </c>
      <c r="L270" s="43" t="s">
        <v>116</v>
      </c>
      <c r="M270" s="43" t="s">
        <v>116</v>
      </c>
      <c r="N270" s="43" t="s">
        <v>125</v>
      </c>
      <c r="O270" s="43">
        <v>16</v>
      </c>
      <c r="P270" s="43">
        <v>3</v>
      </c>
      <c r="Q270" s="43">
        <v>2</v>
      </c>
      <c r="R270" s="43">
        <v>1</v>
      </c>
      <c r="S270" s="43">
        <v>8</v>
      </c>
      <c r="T270" s="43" t="s">
        <v>130</v>
      </c>
      <c r="U270" s="43" t="s">
        <v>125</v>
      </c>
      <c r="V270" s="45">
        <v>36829</v>
      </c>
      <c r="W270" s="45">
        <v>37756</v>
      </c>
      <c r="X270" s="45">
        <v>39990</v>
      </c>
      <c r="Y270" s="45">
        <v>40261</v>
      </c>
      <c r="Z270" s="46">
        <v>2012</v>
      </c>
      <c r="AA270" s="45">
        <v>41165</v>
      </c>
      <c r="AB270" s="43" t="s">
        <v>114</v>
      </c>
      <c r="AC270" s="183">
        <f t="shared" si="13"/>
        <v>927</v>
      </c>
      <c r="AD270" s="45" t="s">
        <v>114</v>
      </c>
      <c r="AE270" s="45" t="s">
        <v>114</v>
      </c>
      <c r="AF270" s="47">
        <v>33</v>
      </c>
      <c r="AG270" s="47">
        <v>1</v>
      </c>
      <c r="AH270" s="48">
        <v>1.45</v>
      </c>
      <c r="AI270" s="49">
        <v>4540.8</v>
      </c>
      <c r="AJ270" s="47" t="s">
        <v>148</v>
      </c>
      <c r="AK270" s="47" t="s">
        <v>115</v>
      </c>
      <c r="AL270" s="47" t="s">
        <v>127</v>
      </c>
      <c r="AM270" s="47" t="s">
        <v>127</v>
      </c>
      <c r="AN270" s="47" t="s">
        <v>127</v>
      </c>
      <c r="AO270" s="50" t="s">
        <v>114</v>
      </c>
      <c r="AP270" s="51">
        <v>2026094.22</v>
      </c>
      <c r="AQ270" s="52">
        <v>1.1210412930862721</v>
      </c>
      <c r="AR270" s="187">
        <f t="shared" si="14"/>
        <v>2271335.2843034216</v>
      </c>
      <c r="AS270" s="50"/>
      <c r="AT270" s="50"/>
      <c r="AU270" s="53"/>
      <c r="AV270" s="53"/>
      <c r="AW270" s="53"/>
      <c r="AX270" s="53"/>
      <c r="AY270" s="53">
        <v>8477</v>
      </c>
      <c r="AZ270" s="54">
        <v>1</v>
      </c>
      <c r="BA270" s="47" t="s">
        <v>118</v>
      </c>
      <c r="BB270" s="47" t="s">
        <v>118</v>
      </c>
      <c r="BC270" s="53">
        <v>0</v>
      </c>
      <c r="BD270" s="47"/>
      <c r="BE270" s="47"/>
      <c r="BF270" s="47"/>
      <c r="BG270" s="47" t="s">
        <v>149</v>
      </c>
      <c r="BH270" s="50" t="s">
        <v>118</v>
      </c>
      <c r="BI270" s="55" t="s">
        <v>118</v>
      </c>
      <c r="BJ270" s="50">
        <v>2026094.22</v>
      </c>
      <c r="BK270" s="47"/>
      <c r="BL270" s="47"/>
      <c r="BM270" s="47"/>
      <c r="BN270" s="43"/>
      <c r="BO270" s="43" t="s">
        <v>115</v>
      </c>
      <c r="BP270" s="50" t="s">
        <v>114</v>
      </c>
      <c r="BQ270" s="43" t="s">
        <v>114</v>
      </c>
      <c r="BR270" s="188" t="str">
        <f t="shared" si="12"/>
        <v>N/A</v>
      </c>
      <c r="BS270" s="50" t="s">
        <v>114</v>
      </c>
      <c r="BT270" s="43"/>
      <c r="BU270" s="43" t="s">
        <v>125</v>
      </c>
      <c r="BV270" s="43" t="s">
        <v>125</v>
      </c>
      <c r="BW270" s="43" t="s">
        <v>126</v>
      </c>
      <c r="BX270" s="43" t="s">
        <v>125</v>
      </c>
      <c r="BY270" s="43" t="s">
        <v>115</v>
      </c>
      <c r="BZ270" s="43" t="s">
        <v>125</v>
      </c>
      <c r="CA270" s="43" t="s">
        <v>115</v>
      </c>
      <c r="CB270" s="56" t="s">
        <v>920</v>
      </c>
      <c r="CC270" s="43" t="s">
        <v>123</v>
      </c>
      <c r="CD270" s="47" t="s">
        <v>114</v>
      </c>
      <c r="CE270" s="47" t="s">
        <v>114</v>
      </c>
      <c r="CF270" s="43" t="s">
        <v>123</v>
      </c>
      <c r="CG270" s="47" t="s">
        <v>114</v>
      </c>
      <c r="CH270" s="47" t="s">
        <v>114</v>
      </c>
    </row>
    <row r="271" spans="2:86" ht="15.75">
      <c r="B271" s="41" t="s">
        <v>910</v>
      </c>
      <c r="C271" s="42" t="s">
        <v>921</v>
      </c>
      <c r="D271" s="43">
        <v>30616106</v>
      </c>
      <c r="E271" s="43" t="s">
        <v>921</v>
      </c>
      <c r="F271" s="43">
        <v>95388</v>
      </c>
      <c r="G271" s="43">
        <v>6047000504</v>
      </c>
      <c r="H271" s="43" t="s">
        <v>125</v>
      </c>
      <c r="I271" s="44">
        <v>0.19546418665361395</v>
      </c>
      <c r="J271" s="43" t="s">
        <v>922</v>
      </c>
      <c r="K271" s="43" t="s">
        <v>123</v>
      </c>
      <c r="L271" s="43" t="s">
        <v>136</v>
      </c>
      <c r="M271" s="43" t="s">
        <v>923</v>
      </c>
      <c r="N271" s="43" t="s">
        <v>125</v>
      </c>
      <c r="O271" s="43">
        <v>16</v>
      </c>
      <c r="P271" s="43">
        <v>3</v>
      </c>
      <c r="Q271" s="43">
        <v>2</v>
      </c>
      <c r="R271" s="43">
        <v>1</v>
      </c>
      <c r="S271" s="43">
        <v>8</v>
      </c>
      <c r="T271" s="43" t="s">
        <v>130</v>
      </c>
      <c r="U271" s="43" t="s">
        <v>125</v>
      </c>
      <c r="V271" s="45">
        <v>38883</v>
      </c>
      <c r="W271" s="45">
        <v>41470</v>
      </c>
      <c r="X271" s="45">
        <v>42205</v>
      </c>
      <c r="Y271" s="45">
        <v>42395</v>
      </c>
      <c r="Z271" s="46">
        <v>2017</v>
      </c>
      <c r="AA271" s="45">
        <v>42839</v>
      </c>
      <c r="AB271" s="43" t="s">
        <v>114</v>
      </c>
      <c r="AC271" s="183">
        <f t="shared" si="13"/>
        <v>2587</v>
      </c>
      <c r="AD271" s="45" t="s">
        <v>114</v>
      </c>
      <c r="AE271" s="45" t="s">
        <v>114</v>
      </c>
      <c r="AF271" s="47">
        <v>46</v>
      </c>
      <c r="AG271" s="47">
        <v>68</v>
      </c>
      <c r="AH271" s="48">
        <v>1.74</v>
      </c>
      <c r="AI271" s="49">
        <v>3854.4</v>
      </c>
      <c r="AJ271" s="47" t="s">
        <v>131</v>
      </c>
      <c r="AK271" s="47" t="s">
        <v>125</v>
      </c>
      <c r="AL271" s="47" t="s">
        <v>127</v>
      </c>
      <c r="AM271" s="47" t="s">
        <v>127</v>
      </c>
      <c r="AN271" s="47" t="s">
        <v>127</v>
      </c>
      <c r="AO271" s="50" t="s">
        <v>114</v>
      </c>
      <c r="AP271" s="51">
        <v>4247347.82</v>
      </c>
      <c r="AQ271" s="52">
        <v>1.0480439479461672</v>
      </c>
      <c r="AR271" s="187">
        <f t="shared" si="14"/>
        <v>4451407.1775733465</v>
      </c>
      <c r="AS271" s="50"/>
      <c r="AT271" s="50"/>
      <c r="AU271" s="53"/>
      <c r="AV271" s="53"/>
      <c r="AW271" s="53"/>
      <c r="AX271" s="53"/>
      <c r="AY271" s="53">
        <v>0</v>
      </c>
      <c r="AZ271" s="54">
        <v>0</v>
      </c>
      <c r="BA271" s="47" t="s">
        <v>118</v>
      </c>
      <c r="BB271" s="47" t="s">
        <v>118</v>
      </c>
      <c r="BC271" s="53">
        <v>0</v>
      </c>
      <c r="BD271" s="47"/>
      <c r="BE271" s="47"/>
      <c r="BF271" s="47"/>
      <c r="BG271" s="47" t="s">
        <v>782</v>
      </c>
      <c r="BH271" s="50" t="s">
        <v>118</v>
      </c>
      <c r="BI271" s="55" t="s">
        <v>118</v>
      </c>
      <c r="BJ271" s="50">
        <v>4247347.82</v>
      </c>
      <c r="BK271" s="47"/>
      <c r="BL271" s="47"/>
      <c r="BM271" s="47"/>
      <c r="BN271" s="43"/>
      <c r="BO271" s="43" t="s">
        <v>115</v>
      </c>
      <c r="BP271" s="50" t="s">
        <v>114</v>
      </c>
      <c r="BQ271" s="43" t="s">
        <v>114</v>
      </c>
      <c r="BR271" s="188" t="str">
        <f t="shared" si="12"/>
        <v>N/A</v>
      </c>
      <c r="BS271" s="50" t="s">
        <v>114</v>
      </c>
      <c r="BT271" s="43"/>
      <c r="BU271" s="43" t="s">
        <v>125</v>
      </c>
      <c r="BV271" s="43" t="s">
        <v>115</v>
      </c>
      <c r="BW271" s="43" t="s">
        <v>115</v>
      </c>
      <c r="BX271" s="43" t="s">
        <v>125</v>
      </c>
      <c r="BY271" s="43" t="s">
        <v>115</v>
      </c>
      <c r="BZ271" s="43" t="s">
        <v>115</v>
      </c>
      <c r="CA271" s="43" t="s">
        <v>115</v>
      </c>
      <c r="CB271" s="56" t="s">
        <v>378</v>
      </c>
      <c r="CC271" s="43" t="s">
        <v>123</v>
      </c>
      <c r="CD271" s="47" t="s">
        <v>114</v>
      </c>
      <c r="CE271" s="47" t="s">
        <v>114</v>
      </c>
      <c r="CF271" s="43" t="s">
        <v>123</v>
      </c>
      <c r="CG271" s="47" t="s">
        <v>114</v>
      </c>
      <c r="CH271" s="47" t="s">
        <v>114</v>
      </c>
    </row>
    <row r="272" spans="2:86" ht="15.75">
      <c r="B272" s="58" t="s">
        <v>924</v>
      </c>
      <c r="C272" s="59"/>
      <c r="D272" s="43"/>
      <c r="E272" s="43"/>
      <c r="F272" s="43"/>
      <c r="G272" s="43"/>
      <c r="H272" s="43"/>
      <c r="I272" s="44"/>
      <c r="J272" s="43"/>
      <c r="K272" s="43"/>
      <c r="L272" s="43"/>
      <c r="M272" s="43"/>
      <c r="N272" s="43"/>
      <c r="O272" s="43"/>
      <c r="P272" s="43"/>
      <c r="Q272" s="43"/>
      <c r="R272" s="43"/>
      <c r="S272" s="43"/>
      <c r="T272" s="43"/>
      <c r="U272" s="43"/>
      <c r="V272" s="45"/>
      <c r="W272" s="45"/>
      <c r="X272" s="45"/>
      <c r="Y272" s="45"/>
      <c r="Z272" s="46"/>
      <c r="AA272" s="45"/>
      <c r="AB272" s="43"/>
      <c r="AC272" s="183"/>
      <c r="AD272" s="45"/>
      <c r="AE272" s="45"/>
      <c r="AF272" s="47"/>
      <c r="AG272" s="47"/>
      <c r="AH272" s="48"/>
      <c r="AI272" s="49"/>
      <c r="AJ272" s="47"/>
      <c r="AK272" s="47"/>
      <c r="AL272" s="47"/>
      <c r="AM272" s="47"/>
      <c r="AN272" s="47"/>
      <c r="AO272" s="50"/>
      <c r="AP272" s="51"/>
      <c r="AQ272" s="52"/>
      <c r="AR272" s="187">
        <f t="shared" si="14"/>
        <v>0</v>
      </c>
      <c r="AS272" s="50"/>
      <c r="AT272" s="50"/>
      <c r="AU272" s="53"/>
      <c r="AV272" s="53"/>
      <c r="AW272" s="53"/>
      <c r="AX272" s="53"/>
      <c r="AY272" s="53"/>
      <c r="AZ272" s="54"/>
      <c r="BA272" s="47"/>
      <c r="BB272" s="47"/>
      <c r="BC272" s="47"/>
      <c r="BD272" s="47"/>
      <c r="BE272" s="47"/>
      <c r="BF272" s="47"/>
      <c r="BG272" s="47" t="s">
        <v>118</v>
      </c>
      <c r="BH272" s="50"/>
      <c r="BI272" s="55"/>
      <c r="BJ272" s="50"/>
      <c r="BK272" s="47"/>
      <c r="BL272" s="47"/>
      <c r="BM272" s="47"/>
      <c r="BN272" s="43"/>
      <c r="BO272" s="43"/>
      <c r="BP272" s="50"/>
      <c r="BQ272" s="43"/>
      <c r="BR272" s="188"/>
      <c r="BS272" s="50"/>
      <c r="BT272" s="43"/>
      <c r="BU272" s="43"/>
      <c r="BV272" s="43"/>
      <c r="BW272" s="43"/>
      <c r="BX272" s="43"/>
      <c r="BY272" s="43"/>
      <c r="BZ272" s="43"/>
      <c r="CA272" s="43"/>
      <c r="CB272" s="56"/>
      <c r="CC272" s="43"/>
      <c r="CD272" s="47"/>
      <c r="CE272" s="47"/>
      <c r="CF272" s="43"/>
      <c r="CG272" s="47"/>
      <c r="CH272" s="47"/>
    </row>
    <row r="273" spans="2:86" ht="15.75">
      <c r="B273" s="60" t="s">
        <v>925</v>
      </c>
      <c r="C273" s="61"/>
      <c r="D273" s="61"/>
      <c r="E273" s="61"/>
      <c r="F273" s="61"/>
      <c r="G273" s="61"/>
      <c r="H273" s="61"/>
      <c r="I273" s="62"/>
      <c r="J273" s="61"/>
      <c r="K273" s="61"/>
      <c r="L273" s="63"/>
      <c r="M273" s="63"/>
      <c r="N273" s="43"/>
      <c r="O273" s="61"/>
      <c r="P273" s="61"/>
      <c r="Q273" s="61"/>
      <c r="R273" s="61"/>
      <c r="S273" s="61"/>
      <c r="T273" s="43"/>
      <c r="U273" s="61"/>
      <c r="V273" s="45"/>
      <c r="W273" s="45"/>
      <c r="X273" s="45"/>
      <c r="Y273" s="45"/>
      <c r="Z273" s="46"/>
      <c r="AA273" s="64"/>
      <c r="AB273" s="43"/>
      <c r="AC273" s="184"/>
      <c r="AD273" s="45"/>
      <c r="AE273" s="45"/>
      <c r="AF273" s="47"/>
      <c r="AG273" s="47"/>
      <c r="AH273" s="48"/>
      <c r="AI273" s="49"/>
      <c r="AJ273" s="47"/>
      <c r="AK273" s="65"/>
      <c r="AL273" s="47"/>
      <c r="AM273" s="47"/>
      <c r="AN273" s="47"/>
      <c r="AO273" s="50"/>
      <c r="AP273" s="66"/>
      <c r="AQ273" s="52"/>
      <c r="AR273" s="187">
        <f t="shared" si="14"/>
        <v>0</v>
      </c>
      <c r="AS273" s="65"/>
      <c r="AT273" s="65"/>
      <c r="AU273" s="53"/>
      <c r="AV273" s="53"/>
      <c r="AW273" s="53"/>
      <c r="AX273" s="53"/>
      <c r="AY273" s="53"/>
      <c r="AZ273" s="54"/>
      <c r="BA273" s="47"/>
      <c r="BB273" s="47"/>
      <c r="BC273" s="65"/>
      <c r="BD273" s="65"/>
      <c r="BE273" s="65"/>
      <c r="BF273" s="65"/>
      <c r="BG273" s="47" t="s">
        <v>118</v>
      </c>
      <c r="BH273" s="67"/>
      <c r="BI273" s="68"/>
      <c r="BJ273" s="65"/>
      <c r="BK273" s="65"/>
      <c r="BL273" s="65"/>
      <c r="BM273" s="65"/>
      <c r="BN273" s="65"/>
      <c r="BO273" s="43"/>
      <c r="BP273" s="50"/>
      <c r="BQ273" s="43"/>
      <c r="BR273" s="188"/>
      <c r="BS273" s="50"/>
      <c r="BT273" s="65"/>
      <c r="BU273" s="65"/>
      <c r="BV273" s="65"/>
      <c r="BW273" s="65"/>
      <c r="BX273" s="65"/>
      <c r="BY273" s="65"/>
      <c r="BZ273" s="65"/>
      <c r="CA273" s="65"/>
      <c r="CB273" s="69"/>
      <c r="CC273" s="70"/>
      <c r="CD273" s="70"/>
      <c r="CE273" s="70"/>
      <c r="CF273" s="70"/>
      <c r="CG273" s="70"/>
      <c r="CH273" s="70"/>
    </row>
    <row r="274" spans="2:86" ht="47.25">
      <c r="B274" s="78" t="s">
        <v>926</v>
      </c>
      <c r="C274" s="79" t="s">
        <v>927</v>
      </c>
      <c r="D274" s="79" t="s">
        <v>186</v>
      </c>
      <c r="E274" s="79" t="s">
        <v>928</v>
      </c>
      <c r="F274" s="79">
        <v>93927</v>
      </c>
      <c r="G274" s="79">
        <v>6053011204</v>
      </c>
      <c r="H274" s="79" t="s">
        <v>115</v>
      </c>
      <c r="I274" s="80">
        <v>0.17899686520376176</v>
      </c>
      <c r="J274" s="79" t="s">
        <v>929</v>
      </c>
      <c r="K274" s="79" t="s">
        <v>123</v>
      </c>
      <c r="L274" s="81" t="s">
        <v>136</v>
      </c>
      <c r="M274" s="81" t="s">
        <v>930</v>
      </c>
      <c r="N274" s="43" t="s">
        <v>115</v>
      </c>
      <c r="O274" s="79">
        <v>16</v>
      </c>
      <c r="P274" s="79">
        <v>7</v>
      </c>
      <c r="Q274" s="79">
        <v>7</v>
      </c>
      <c r="R274" s="79">
        <v>0</v>
      </c>
      <c r="S274" s="79">
        <v>7</v>
      </c>
      <c r="T274" s="43" t="s">
        <v>159</v>
      </c>
      <c r="U274" s="79" t="s">
        <v>115</v>
      </c>
      <c r="V274" s="45">
        <v>43669</v>
      </c>
      <c r="W274" s="45" t="s">
        <v>116</v>
      </c>
      <c r="X274" s="45" t="s">
        <v>116</v>
      </c>
      <c r="Y274" s="45" t="s">
        <v>116</v>
      </c>
      <c r="Z274" s="46" t="s">
        <v>116</v>
      </c>
      <c r="AA274" s="82" t="s">
        <v>114</v>
      </c>
      <c r="AB274" s="43" t="s">
        <v>114</v>
      </c>
      <c r="AC274" s="186" t="e">
        <f t="shared" si="13"/>
        <v>#VALUE!</v>
      </c>
      <c r="AD274" s="45">
        <v>0</v>
      </c>
      <c r="AE274" s="45" t="s">
        <v>114</v>
      </c>
      <c r="AF274" s="47">
        <v>0</v>
      </c>
      <c r="AG274" s="47">
        <v>0</v>
      </c>
      <c r="AH274" s="48" t="s">
        <v>138</v>
      </c>
      <c r="AI274" s="49" t="s">
        <v>138</v>
      </c>
      <c r="AJ274" s="47" t="s">
        <v>131</v>
      </c>
      <c r="AK274" s="70" t="s">
        <v>126</v>
      </c>
      <c r="AL274" s="47" t="s">
        <v>116</v>
      </c>
      <c r="AM274" s="47" t="s">
        <v>116</v>
      </c>
      <c r="AN274" s="47" t="s">
        <v>116</v>
      </c>
      <c r="AO274" s="50">
        <v>2326381.5299999998</v>
      </c>
      <c r="AP274" s="83" t="s">
        <v>114</v>
      </c>
      <c r="AQ274" s="52" t="s">
        <v>116</v>
      </c>
      <c r="AR274" s="187" t="str">
        <f t="shared" si="14"/>
        <v>N/A</v>
      </c>
      <c r="AS274" s="70"/>
      <c r="AT274" s="70"/>
      <c r="AU274" s="53"/>
      <c r="AV274" s="53"/>
      <c r="AW274" s="53"/>
      <c r="AX274" s="53"/>
      <c r="AY274" s="53" t="s">
        <v>116</v>
      </c>
      <c r="AZ274" s="54" t="s">
        <v>116</v>
      </c>
      <c r="BA274" s="47"/>
      <c r="BB274" s="47"/>
      <c r="BC274" s="70"/>
      <c r="BD274" s="70"/>
      <c r="BE274" s="70"/>
      <c r="BF274" s="70"/>
      <c r="BG274" s="47" t="s">
        <v>165</v>
      </c>
      <c r="BH274" s="84"/>
      <c r="BI274" s="85"/>
      <c r="BJ274" s="70" t="s">
        <v>114</v>
      </c>
      <c r="BK274" s="70"/>
      <c r="BL274" s="70"/>
      <c r="BM274" s="70"/>
      <c r="BN274" s="70"/>
      <c r="BO274" s="43" t="s">
        <v>115</v>
      </c>
      <c r="BP274" s="50" t="s">
        <v>114</v>
      </c>
      <c r="BQ274" s="43" t="s">
        <v>114</v>
      </c>
      <c r="BR274" s="188" t="str">
        <f t="shared" si="12"/>
        <v>N/A</v>
      </c>
      <c r="BS274" s="50" t="s">
        <v>114</v>
      </c>
      <c r="BT274" s="70"/>
      <c r="BU274" s="70" t="s">
        <v>115</v>
      </c>
      <c r="BV274" s="70" t="s">
        <v>115</v>
      </c>
      <c r="BW274" s="70" t="s">
        <v>115</v>
      </c>
      <c r="BX274" s="70" t="s">
        <v>115</v>
      </c>
      <c r="BY274" s="70" t="s">
        <v>125</v>
      </c>
      <c r="BZ274" s="70" t="s">
        <v>115</v>
      </c>
      <c r="CA274" s="70" t="s">
        <v>115</v>
      </c>
      <c r="CB274" s="86" t="s">
        <v>166</v>
      </c>
      <c r="CC274" s="70" t="s">
        <v>123</v>
      </c>
      <c r="CD274" s="70" t="s">
        <v>114</v>
      </c>
      <c r="CE274" s="70" t="s">
        <v>114</v>
      </c>
      <c r="CF274" s="70" t="s">
        <v>115</v>
      </c>
      <c r="CG274" s="70" t="s">
        <v>114</v>
      </c>
      <c r="CH274" s="70" t="s">
        <v>114</v>
      </c>
    </row>
    <row r="275" spans="2:86" ht="31.5">
      <c r="B275" s="41" t="s">
        <v>931</v>
      </c>
      <c r="C275" s="42" t="s">
        <v>932</v>
      </c>
      <c r="D275" s="43">
        <v>30105758</v>
      </c>
      <c r="E275" s="43" t="s">
        <v>114</v>
      </c>
      <c r="F275" s="43" t="s">
        <v>114</v>
      </c>
      <c r="G275" s="43" t="s">
        <v>114</v>
      </c>
      <c r="H275" s="43" t="s">
        <v>114</v>
      </c>
      <c r="I275" s="44" t="s">
        <v>114</v>
      </c>
      <c r="J275" s="43" t="s">
        <v>114</v>
      </c>
      <c r="K275" s="43" t="s">
        <v>114</v>
      </c>
      <c r="L275" s="43" t="s">
        <v>114</v>
      </c>
      <c r="M275" s="43" t="s">
        <v>114</v>
      </c>
      <c r="N275" s="43" t="s">
        <v>115</v>
      </c>
      <c r="O275" s="43">
        <v>16</v>
      </c>
      <c r="P275" s="43">
        <v>7</v>
      </c>
      <c r="Q275" s="43">
        <v>7</v>
      </c>
      <c r="R275" s="43">
        <v>0</v>
      </c>
      <c r="S275" s="43">
        <v>7</v>
      </c>
      <c r="T275" s="43" t="s">
        <v>114</v>
      </c>
      <c r="U275" s="43" t="s">
        <v>114</v>
      </c>
      <c r="V275" s="45" t="s">
        <v>116</v>
      </c>
      <c r="W275" s="45" t="s">
        <v>116</v>
      </c>
      <c r="X275" s="45" t="s">
        <v>116</v>
      </c>
      <c r="Y275" s="45" t="s">
        <v>116</v>
      </c>
      <c r="Z275" s="46" t="s">
        <v>114</v>
      </c>
      <c r="AA275" s="45">
        <v>39165</v>
      </c>
      <c r="AB275" s="43" t="s">
        <v>114</v>
      </c>
      <c r="AC275" s="183" t="e">
        <f t="shared" si="13"/>
        <v>#VALUE!</v>
      </c>
      <c r="AD275" s="45" t="s">
        <v>114</v>
      </c>
      <c r="AE275" s="45">
        <v>38610</v>
      </c>
      <c r="AF275" s="47" t="s">
        <v>114</v>
      </c>
      <c r="AG275" s="47" t="s">
        <v>114</v>
      </c>
      <c r="AH275" s="48" t="s">
        <v>117</v>
      </c>
      <c r="AI275" s="49" t="s">
        <v>117</v>
      </c>
      <c r="AJ275" s="47" t="s">
        <v>114</v>
      </c>
      <c r="AK275" s="47" t="s">
        <v>114</v>
      </c>
      <c r="AL275" s="47" t="s">
        <v>114</v>
      </c>
      <c r="AM275" s="47" t="s">
        <v>114</v>
      </c>
      <c r="AN275" s="47" t="s">
        <v>114</v>
      </c>
      <c r="AO275" s="50" t="s">
        <v>114</v>
      </c>
      <c r="AP275" s="51">
        <v>7622.96</v>
      </c>
      <c r="AQ275" s="52">
        <v>1.4305772275044633</v>
      </c>
      <c r="AR275" s="187">
        <f t="shared" si="14"/>
        <v>10905.232982177424</v>
      </c>
      <c r="AS275" s="50"/>
      <c r="AT275" s="50"/>
      <c r="AU275" s="53"/>
      <c r="AV275" s="53"/>
      <c r="AW275" s="53"/>
      <c r="AX275" s="53"/>
      <c r="AY275" s="53" t="s">
        <v>114</v>
      </c>
      <c r="AZ275" s="54" t="s">
        <v>114</v>
      </c>
      <c r="BA275" s="47" t="s">
        <v>118</v>
      </c>
      <c r="BB275" s="47" t="s">
        <v>118</v>
      </c>
      <c r="BC275" s="53">
        <v>0</v>
      </c>
      <c r="BD275" s="47"/>
      <c r="BE275" s="47"/>
      <c r="BF275" s="47"/>
      <c r="BG275" s="47" t="s">
        <v>119</v>
      </c>
      <c r="BH275" s="50" t="s">
        <v>118</v>
      </c>
      <c r="BI275" s="55" t="s">
        <v>118</v>
      </c>
      <c r="BJ275" s="50">
        <v>7622.96</v>
      </c>
      <c r="BK275" s="47"/>
      <c r="BL275" s="47"/>
      <c r="BM275" s="47"/>
      <c r="BN275" s="43"/>
      <c r="BO275" s="43" t="s">
        <v>115</v>
      </c>
      <c r="BP275" s="50" t="s">
        <v>114</v>
      </c>
      <c r="BQ275" s="43" t="s">
        <v>114</v>
      </c>
      <c r="BR275" s="188" t="str">
        <f t="shared" si="12"/>
        <v>N/A</v>
      </c>
      <c r="BS275" s="50" t="s">
        <v>114</v>
      </c>
      <c r="BT275" s="43"/>
      <c r="BU275" s="43" t="s">
        <v>114</v>
      </c>
      <c r="BV275" s="43" t="s">
        <v>114</v>
      </c>
      <c r="BW275" s="43" t="s">
        <v>114</v>
      </c>
      <c r="BX275" s="43" t="s">
        <v>114</v>
      </c>
      <c r="BY275" s="43" t="s">
        <v>114</v>
      </c>
      <c r="BZ275" s="43" t="s">
        <v>114</v>
      </c>
      <c r="CA275" s="43" t="s">
        <v>114</v>
      </c>
      <c r="CB275" s="56" t="s">
        <v>114</v>
      </c>
      <c r="CC275" s="43" t="s">
        <v>114</v>
      </c>
      <c r="CD275" s="47" t="s">
        <v>114</v>
      </c>
      <c r="CE275" s="47" t="s">
        <v>114</v>
      </c>
      <c r="CF275" s="43" t="s">
        <v>114</v>
      </c>
      <c r="CG275" s="47" t="s">
        <v>114</v>
      </c>
      <c r="CH275" s="47" t="s">
        <v>114</v>
      </c>
    </row>
    <row r="276" spans="2:86" ht="47.25">
      <c r="B276" s="41" t="s">
        <v>933</v>
      </c>
      <c r="C276" s="42" t="s">
        <v>934</v>
      </c>
      <c r="D276" s="43">
        <v>30649669</v>
      </c>
      <c r="E276" s="43" t="s">
        <v>935</v>
      </c>
      <c r="F276" s="43">
        <v>93933</v>
      </c>
      <c r="G276" s="43" t="s">
        <v>126</v>
      </c>
      <c r="H276" s="43" t="s">
        <v>126</v>
      </c>
      <c r="I276" s="44" t="s">
        <v>126</v>
      </c>
      <c r="J276" s="43" t="s">
        <v>936</v>
      </c>
      <c r="K276" s="43" t="s">
        <v>126</v>
      </c>
      <c r="L276" s="43" t="s">
        <v>136</v>
      </c>
      <c r="M276" s="43" t="s">
        <v>555</v>
      </c>
      <c r="N276" s="43" t="s">
        <v>115</v>
      </c>
      <c r="O276" s="43">
        <v>16</v>
      </c>
      <c r="P276" s="43">
        <v>7</v>
      </c>
      <c r="Q276" s="43">
        <v>7</v>
      </c>
      <c r="R276" s="43">
        <v>0</v>
      </c>
      <c r="S276" s="43">
        <v>7</v>
      </c>
      <c r="T276" s="43" t="s">
        <v>126</v>
      </c>
      <c r="U276" s="43" t="s">
        <v>126</v>
      </c>
      <c r="V276" s="45">
        <v>39539</v>
      </c>
      <c r="W276" s="45" t="s">
        <v>116</v>
      </c>
      <c r="X276" s="45" t="s">
        <v>116</v>
      </c>
      <c r="Y276" s="45" t="s">
        <v>116</v>
      </c>
      <c r="Z276" s="46" t="s">
        <v>116</v>
      </c>
      <c r="AA276" s="45" t="s">
        <v>114</v>
      </c>
      <c r="AB276" s="43" t="s">
        <v>114</v>
      </c>
      <c r="AC276" s="183" t="e">
        <f t="shared" si="13"/>
        <v>#VALUE!</v>
      </c>
      <c r="AD276" s="45">
        <v>43863</v>
      </c>
      <c r="AE276" s="45" t="s">
        <v>114</v>
      </c>
      <c r="AF276" s="47" t="s">
        <v>127</v>
      </c>
      <c r="AG276" s="47" t="s">
        <v>127</v>
      </c>
      <c r="AH276" s="48" t="s">
        <v>138</v>
      </c>
      <c r="AI276" s="49" t="s">
        <v>138</v>
      </c>
      <c r="AJ276" s="47" t="s">
        <v>126</v>
      </c>
      <c r="AK276" s="47" t="s">
        <v>126</v>
      </c>
      <c r="AL276" s="47" t="s">
        <v>116</v>
      </c>
      <c r="AM276" s="47" t="s">
        <v>116</v>
      </c>
      <c r="AN276" s="47" t="s">
        <v>116</v>
      </c>
      <c r="AO276" s="50">
        <v>3117784.39</v>
      </c>
      <c r="AP276" s="51" t="s">
        <v>114</v>
      </c>
      <c r="AQ276" s="52" t="s">
        <v>116</v>
      </c>
      <c r="AR276" s="187" t="str">
        <f t="shared" si="14"/>
        <v>N/A</v>
      </c>
      <c r="AS276" s="50"/>
      <c r="AT276" s="50"/>
      <c r="AU276" s="53"/>
      <c r="AV276" s="53"/>
      <c r="AW276" s="53"/>
      <c r="AX276" s="53"/>
      <c r="AY276" s="53" t="s">
        <v>116</v>
      </c>
      <c r="AZ276" s="54" t="s">
        <v>116</v>
      </c>
      <c r="BA276" s="47" t="s">
        <v>118</v>
      </c>
      <c r="BB276" s="47" t="s">
        <v>118</v>
      </c>
      <c r="BC276" s="53">
        <v>0</v>
      </c>
      <c r="BD276" s="47"/>
      <c r="BE276" s="47"/>
      <c r="BF276" s="47"/>
      <c r="BG276" s="47" t="s">
        <v>165</v>
      </c>
      <c r="BH276" s="50" t="s">
        <v>118</v>
      </c>
      <c r="BI276" s="55" t="s">
        <v>118</v>
      </c>
      <c r="BJ276" s="50" t="s">
        <v>114</v>
      </c>
      <c r="BK276" s="47"/>
      <c r="BL276" s="47"/>
      <c r="BM276" s="47"/>
      <c r="BN276" s="43"/>
      <c r="BO276" s="43" t="s">
        <v>115</v>
      </c>
      <c r="BP276" s="50" t="s">
        <v>114</v>
      </c>
      <c r="BQ276" s="43" t="s">
        <v>114</v>
      </c>
      <c r="BR276" s="188" t="str">
        <f t="shared" si="12"/>
        <v>N/A</v>
      </c>
      <c r="BS276" s="50" t="s">
        <v>114</v>
      </c>
      <c r="BT276" s="43"/>
      <c r="BU276" s="43" t="s">
        <v>115</v>
      </c>
      <c r="BV276" s="43" t="s">
        <v>125</v>
      </c>
      <c r="BW276" s="43" t="s">
        <v>115</v>
      </c>
      <c r="BX276" s="43" t="s">
        <v>115</v>
      </c>
      <c r="BY276" s="43" t="s">
        <v>115</v>
      </c>
      <c r="BZ276" s="43" t="s">
        <v>115</v>
      </c>
      <c r="CA276" s="43" t="s">
        <v>115</v>
      </c>
      <c r="CB276" s="56" t="s">
        <v>126</v>
      </c>
      <c r="CC276" s="43" t="s">
        <v>123</v>
      </c>
      <c r="CD276" s="47" t="s">
        <v>114</v>
      </c>
      <c r="CE276" s="47" t="s">
        <v>114</v>
      </c>
      <c r="CF276" s="43" t="s">
        <v>123</v>
      </c>
      <c r="CG276" s="47" t="s">
        <v>114</v>
      </c>
      <c r="CH276" s="47" t="s">
        <v>114</v>
      </c>
    </row>
    <row r="277" spans="2:86" ht="31.5">
      <c r="B277" s="41" t="s">
        <v>937</v>
      </c>
      <c r="C277" s="42" t="s">
        <v>938</v>
      </c>
      <c r="D277" s="43">
        <v>30098410</v>
      </c>
      <c r="E277" s="43" t="s">
        <v>114</v>
      </c>
      <c r="F277" s="43" t="s">
        <v>114</v>
      </c>
      <c r="G277" s="43" t="s">
        <v>114</v>
      </c>
      <c r="H277" s="43" t="s">
        <v>114</v>
      </c>
      <c r="I277" s="44" t="s">
        <v>114</v>
      </c>
      <c r="J277" s="43" t="s">
        <v>114</v>
      </c>
      <c r="K277" s="43" t="s">
        <v>114</v>
      </c>
      <c r="L277" s="43" t="s">
        <v>114</v>
      </c>
      <c r="M277" s="43" t="s">
        <v>114</v>
      </c>
      <c r="N277" s="43" t="s">
        <v>115</v>
      </c>
      <c r="O277" s="43">
        <v>16</v>
      </c>
      <c r="P277" s="43">
        <v>7</v>
      </c>
      <c r="Q277" s="43">
        <v>7</v>
      </c>
      <c r="R277" s="43">
        <v>0</v>
      </c>
      <c r="S277" s="43">
        <v>7</v>
      </c>
      <c r="T277" s="43" t="s">
        <v>114</v>
      </c>
      <c r="U277" s="43" t="s">
        <v>114</v>
      </c>
      <c r="V277" s="45">
        <v>36683</v>
      </c>
      <c r="W277" s="45" t="s">
        <v>116</v>
      </c>
      <c r="X277" s="45" t="s">
        <v>116</v>
      </c>
      <c r="Y277" s="45" t="s">
        <v>116</v>
      </c>
      <c r="Z277" s="46" t="s">
        <v>114</v>
      </c>
      <c r="AA277" s="45">
        <v>42662</v>
      </c>
      <c r="AB277" s="43" t="s">
        <v>114</v>
      </c>
      <c r="AC277" s="183" t="e">
        <f t="shared" si="13"/>
        <v>#VALUE!</v>
      </c>
      <c r="AD277" s="45" t="s">
        <v>114</v>
      </c>
      <c r="AE277" s="45">
        <v>42585</v>
      </c>
      <c r="AF277" s="47" t="s">
        <v>114</v>
      </c>
      <c r="AG277" s="47" t="s">
        <v>114</v>
      </c>
      <c r="AH277" s="48" t="s">
        <v>117</v>
      </c>
      <c r="AI277" s="49" t="s">
        <v>117</v>
      </c>
      <c r="AJ277" s="47" t="s">
        <v>114</v>
      </c>
      <c r="AK277" s="47" t="s">
        <v>114</v>
      </c>
      <c r="AL277" s="47" t="s">
        <v>114</v>
      </c>
      <c r="AM277" s="47" t="s">
        <v>114</v>
      </c>
      <c r="AN277" s="47" t="s">
        <v>114</v>
      </c>
      <c r="AO277" s="50" t="s">
        <v>114</v>
      </c>
      <c r="AP277" s="51">
        <v>94618.84</v>
      </c>
      <c r="AQ277" s="52">
        <v>1.0668319515054057</v>
      </c>
      <c r="AR277" s="187">
        <f t="shared" si="14"/>
        <v>100942.40172637774</v>
      </c>
      <c r="AS277" s="50"/>
      <c r="AT277" s="50"/>
      <c r="AU277" s="53"/>
      <c r="AV277" s="53"/>
      <c r="AW277" s="53"/>
      <c r="AX277" s="53"/>
      <c r="AY277" s="53" t="s">
        <v>114</v>
      </c>
      <c r="AZ277" s="54" t="s">
        <v>114</v>
      </c>
      <c r="BA277" s="47" t="s">
        <v>118</v>
      </c>
      <c r="BB277" s="47" t="s">
        <v>118</v>
      </c>
      <c r="BC277" s="53">
        <v>0</v>
      </c>
      <c r="BD277" s="47"/>
      <c r="BE277" s="47"/>
      <c r="BF277" s="47"/>
      <c r="BG277" s="47" t="s">
        <v>119</v>
      </c>
      <c r="BH277" s="50" t="s">
        <v>118</v>
      </c>
      <c r="BI277" s="55" t="s">
        <v>118</v>
      </c>
      <c r="BJ277" s="50">
        <v>94618.84</v>
      </c>
      <c r="BK277" s="47"/>
      <c r="BL277" s="47"/>
      <c r="BM277" s="47"/>
      <c r="BN277" s="43"/>
      <c r="BO277" s="43" t="s">
        <v>115</v>
      </c>
      <c r="BP277" s="50" t="s">
        <v>114</v>
      </c>
      <c r="BQ277" s="43" t="s">
        <v>114</v>
      </c>
      <c r="BR277" s="188" t="str">
        <f t="shared" si="12"/>
        <v>N/A</v>
      </c>
      <c r="BS277" s="50" t="s">
        <v>114</v>
      </c>
      <c r="BT277" s="43"/>
      <c r="BU277" s="43" t="s">
        <v>114</v>
      </c>
      <c r="BV277" s="43" t="s">
        <v>114</v>
      </c>
      <c r="BW277" s="43" t="s">
        <v>114</v>
      </c>
      <c r="BX277" s="43" t="s">
        <v>114</v>
      </c>
      <c r="BY277" s="43" t="s">
        <v>114</v>
      </c>
      <c r="BZ277" s="43" t="s">
        <v>114</v>
      </c>
      <c r="CA277" s="43" t="s">
        <v>114</v>
      </c>
      <c r="CB277" s="56" t="s">
        <v>114</v>
      </c>
      <c r="CC277" s="43" t="s">
        <v>114</v>
      </c>
      <c r="CD277" s="47" t="s">
        <v>114</v>
      </c>
      <c r="CE277" s="47" t="s">
        <v>114</v>
      </c>
      <c r="CF277" s="43" t="s">
        <v>114</v>
      </c>
      <c r="CG277" s="47" t="s">
        <v>114</v>
      </c>
      <c r="CH277" s="47" t="s">
        <v>114</v>
      </c>
    </row>
    <row r="278" spans="2:86" ht="31.5">
      <c r="B278" s="41" t="s">
        <v>939</v>
      </c>
      <c r="C278" s="42" t="s">
        <v>940</v>
      </c>
      <c r="D278" s="43">
        <v>30244030</v>
      </c>
      <c r="E278" s="43" t="s">
        <v>941</v>
      </c>
      <c r="F278" s="43" t="s">
        <v>116</v>
      </c>
      <c r="G278" s="43" t="s">
        <v>126</v>
      </c>
      <c r="H278" s="43" t="s">
        <v>126</v>
      </c>
      <c r="I278" s="44" t="s">
        <v>126</v>
      </c>
      <c r="J278" s="43" t="s">
        <v>941</v>
      </c>
      <c r="K278" s="43" t="s">
        <v>126</v>
      </c>
      <c r="L278" s="43" t="s">
        <v>116</v>
      </c>
      <c r="M278" s="43" t="s">
        <v>116</v>
      </c>
      <c r="N278" s="43" t="s">
        <v>125</v>
      </c>
      <c r="O278" s="43">
        <v>16</v>
      </c>
      <c r="P278" s="43">
        <v>7</v>
      </c>
      <c r="Q278" s="43">
        <v>7</v>
      </c>
      <c r="R278" s="43">
        <v>0</v>
      </c>
      <c r="S278" s="43">
        <v>7</v>
      </c>
      <c r="T278" s="43" t="s">
        <v>126</v>
      </c>
      <c r="U278" s="43" t="s">
        <v>126</v>
      </c>
      <c r="V278" s="45" t="s">
        <v>116</v>
      </c>
      <c r="W278" s="45">
        <v>37306</v>
      </c>
      <c r="X278" s="45">
        <v>37412</v>
      </c>
      <c r="Y278" s="45">
        <v>38057</v>
      </c>
      <c r="Z278" s="46">
        <v>2006</v>
      </c>
      <c r="AA278" s="45">
        <v>39165</v>
      </c>
      <c r="AB278" s="43" t="s">
        <v>114</v>
      </c>
      <c r="AC278" s="183" t="e">
        <f t="shared" si="13"/>
        <v>#VALUE!</v>
      </c>
      <c r="AD278" s="45" t="s">
        <v>114</v>
      </c>
      <c r="AE278" s="45" t="s">
        <v>114</v>
      </c>
      <c r="AF278" s="47" t="s">
        <v>127</v>
      </c>
      <c r="AG278" s="47" t="s">
        <v>127</v>
      </c>
      <c r="AH278" s="48" t="s">
        <v>942</v>
      </c>
      <c r="AI278" s="49">
        <v>0</v>
      </c>
      <c r="AJ278" s="47" t="s">
        <v>126</v>
      </c>
      <c r="AK278" s="47" t="s">
        <v>126</v>
      </c>
      <c r="AL278" s="47" t="s">
        <v>127</v>
      </c>
      <c r="AM278" s="47" t="s">
        <v>127</v>
      </c>
      <c r="AN278" s="47" t="s">
        <v>127</v>
      </c>
      <c r="AO278" s="50" t="s">
        <v>114</v>
      </c>
      <c r="AP278" s="51">
        <v>194765.92</v>
      </c>
      <c r="AQ278" s="52">
        <v>1.5909660622366064</v>
      </c>
      <c r="AR278" s="187">
        <f t="shared" si="14"/>
        <v>309865.96880028991</v>
      </c>
      <c r="AS278" s="50"/>
      <c r="AT278" s="50"/>
      <c r="AU278" s="53"/>
      <c r="AV278" s="53"/>
      <c r="AW278" s="53"/>
      <c r="AX278" s="53"/>
      <c r="AY278" s="53" t="s">
        <v>127</v>
      </c>
      <c r="AZ278" s="54" t="s">
        <v>127</v>
      </c>
      <c r="BA278" s="47" t="s">
        <v>118</v>
      </c>
      <c r="BB278" s="47" t="s">
        <v>118</v>
      </c>
      <c r="BC278" s="53">
        <v>0</v>
      </c>
      <c r="BD278" s="47"/>
      <c r="BE278" s="47"/>
      <c r="BF278" s="47"/>
      <c r="BG278" s="47" t="s">
        <v>126</v>
      </c>
      <c r="BH278" s="50" t="s">
        <v>118</v>
      </c>
      <c r="BI278" s="55" t="s">
        <v>118</v>
      </c>
      <c r="BJ278" s="50">
        <v>194765.92</v>
      </c>
      <c r="BK278" s="47"/>
      <c r="BL278" s="47"/>
      <c r="BM278" s="47"/>
      <c r="BN278" s="43"/>
      <c r="BO278" s="43" t="s">
        <v>115</v>
      </c>
      <c r="BP278" s="50" t="s">
        <v>114</v>
      </c>
      <c r="BQ278" s="43" t="s">
        <v>114</v>
      </c>
      <c r="BR278" s="188" t="str">
        <f t="shared" si="12"/>
        <v>N/A</v>
      </c>
      <c r="BS278" s="50" t="s">
        <v>114</v>
      </c>
      <c r="BT278" s="43"/>
      <c r="BU278" s="43" t="s">
        <v>126</v>
      </c>
      <c r="BV278" s="43" t="s">
        <v>126</v>
      </c>
      <c r="BW278" s="43" t="s">
        <v>126</v>
      </c>
      <c r="BX278" s="43" t="s">
        <v>126</v>
      </c>
      <c r="BY278" s="43" t="s">
        <v>126</v>
      </c>
      <c r="BZ278" s="43" t="s">
        <v>126</v>
      </c>
      <c r="CA278" s="43" t="s">
        <v>126</v>
      </c>
      <c r="CB278" s="56" t="s">
        <v>126</v>
      </c>
      <c r="CC278" s="43" t="s">
        <v>126</v>
      </c>
      <c r="CD278" s="47" t="s">
        <v>126</v>
      </c>
      <c r="CE278" s="47" t="s">
        <v>126</v>
      </c>
      <c r="CF278" s="43" t="s">
        <v>126</v>
      </c>
      <c r="CG278" s="47" t="s">
        <v>126</v>
      </c>
      <c r="CH278" s="47" t="s">
        <v>126</v>
      </c>
    </row>
    <row r="279" spans="2:86" ht="47.25">
      <c r="B279" s="41" t="s">
        <v>939</v>
      </c>
      <c r="C279" s="42" t="s">
        <v>943</v>
      </c>
      <c r="D279" s="43" t="s">
        <v>186</v>
      </c>
      <c r="E279" s="43" t="s">
        <v>944</v>
      </c>
      <c r="F279" s="43">
        <v>93923</v>
      </c>
      <c r="G279" s="43" t="s">
        <v>126</v>
      </c>
      <c r="H279" s="43" t="s">
        <v>126</v>
      </c>
      <c r="I279" s="44" t="s">
        <v>126</v>
      </c>
      <c r="J279" s="43" t="s">
        <v>945</v>
      </c>
      <c r="K279" s="43" t="s">
        <v>126</v>
      </c>
      <c r="L279" s="43" t="s">
        <v>136</v>
      </c>
      <c r="M279" s="43" t="s">
        <v>946</v>
      </c>
      <c r="N279" s="43" t="s">
        <v>115</v>
      </c>
      <c r="O279" s="43">
        <v>16</v>
      </c>
      <c r="P279" s="43">
        <v>7</v>
      </c>
      <c r="Q279" s="43">
        <v>7</v>
      </c>
      <c r="R279" s="43">
        <v>0</v>
      </c>
      <c r="S279" s="43">
        <v>7</v>
      </c>
      <c r="T279" s="43" t="s">
        <v>126</v>
      </c>
      <c r="U279" s="43" t="s">
        <v>126</v>
      </c>
      <c r="V279" s="45">
        <v>41485</v>
      </c>
      <c r="W279" s="45" t="s">
        <v>116</v>
      </c>
      <c r="X279" s="45" t="s">
        <v>116</v>
      </c>
      <c r="Y279" s="45" t="s">
        <v>116</v>
      </c>
      <c r="Z279" s="46" t="s">
        <v>116</v>
      </c>
      <c r="AA279" s="45" t="s">
        <v>114</v>
      </c>
      <c r="AB279" s="43" t="s">
        <v>114</v>
      </c>
      <c r="AC279" s="183" t="e">
        <f t="shared" si="13"/>
        <v>#VALUE!</v>
      </c>
      <c r="AD279" s="45" t="s">
        <v>116</v>
      </c>
      <c r="AE279" s="45" t="s">
        <v>114</v>
      </c>
      <c r="AF279" s="47" t="s">
        <v>127</v>
      </c>
      <c r="AG279" s="47" t="s">
        <v>127</v>
      </c>
      <c r="AH279" s="48" t="s">
        <v>138</v>
      </c>
      <c r="AI279" s="49" t="s">
        <v>138</v>
      </c>
      <c r="AJ279" s="47" t="s">
        <v>126</v>
      </c>
      <c r="AK279" s="47" t="s">
        <v>126</v>
      </c>
      <c r="AL279" s="47" t="s">
        <v>116</v>
      </c>
      <c r="AM279" s="47" t="s">
        <v>116</v>
      </c>
      <c r="AN279" s="47" t="s">
        <v>116</v>
      </c>
      <c r="AO279" s="50">
        <v>19304129</v>
      </c>
      <c r="AP279" s="51" t="s">
        <v>114</v>
      </c>
      <c r="AQ279" s="52" t="s">
        <v>116</v>
      </c>
      <c r="AR279" s="187" t="str">
        <f t="shared" si="14"/>
        <v>N/A</v>
      </c>
      <c r="AS279" s="50"/>
      <c r="AT279" s="50"/>
      <c r="AU279" s="53"/>
      <c r="AV279" s="53"/>
      <c r="AW279" s="53"/>
      <c r="AX279" s="53"/>
      <c r="AY279" s="53" t="s">
        <v>116</v>
      </c>
      <c r="AZ279" s="54" t="s">
        <v>116</v>
      </c>
      <c r="BA279" s="47" t="s">
        <v>118</v>
      </c>
      <c r="BB279" s="47" t="s">
        <v>118</v>
      </c>
      <c r="BC279" s="53">
        <v>0</v>
      </c>
      <c r="BD279" s="47"/>
      <c r="BE279" s="47"/>
      <c r="BF279" s="47"/>
      <c r="BG279" s="47" t="s">
        <v>165</v>
      </c>
      <c r="BH279" s="50" t="s">
        <v>118</v>
      </c>
      <c r="BI279" s="55" t="s">
        <v>118</v>
      </c>
      <c r="BJ279" s="50" t="s">
        <v>114</v>
      </c>
      <c r="BK279" s="47"/>
      <c r="BL279" s="47"/>
      <c r="BM279" s="47"/>
      <c r="BN279" s="43"/>
      <c r="BO279" s="43" t="s">
        <v>115</v>
      </c>
      <c r="BP279" s="50" t="s">
        <v>114</v>
      </c>
      <c r="BQ279" s="43" t="s">
        <v>114</v>
      </c>
      <c r="BR279" s="188" t="str">
        <f t="shared" si="12"/>
        <v>N/A</v>
      </c>
      <c r="BS279" s="50" t="s">
        <v>114</v>
      </c>
      <c r="BT279" s="43"/>
      <c r="BU279" s="43" t="s">
        <v>115</v>
      </c>
      <c r="BV279" s="43" t="s">
        <v>125</v>
      </c>
      <c r="BW279" s="43" t="s">
        <v>125</v>
      </c>
      <c r="BX279" s="43" t="s">
        <v>115</v>
      </c>
      <c r="BY279" s="43" t="s">
        <v>115</v>
      </c>
      <c r="BZ279" s="43" t="s">
        <v>115</v>
      </c>
      <c r="CA279" s="43" t="s">
        <v>115</v>
      </c>
      <c r="CB279" s="56" t="s">
        <v>126</v>
      </c>
      <c r="CC279" s="43" t="s">
        <v>123</v>
      </c>
      <c r="CD279" s="47" t="s">
        <v>114</v>
      </c>
      <c r="CE279" s="47" t="s">
        <v>114</v>
      </c>
      <c r="CF279" s="43" t="s">
        <v>123</v>
      </c>
      <c r="CG279" s="47" t="s">
        <v>114</v>
      </c>
      <c r="CH279" s="47" t="s">
        <v>114</v>
      </c>
    </row>
    <row r="280" spans="2:86" ht="15.75">
      <c r="B280" s="41" t="s">
        <v>939</v>
      </c>
      <c r="C280" s="42" t="s">
        <v>947</v>
      </c>
      <c r="D280" s="43">
        <v>30075639</v>
      </c>
      <c r="E280" s="43" t="s">
        <v>947</v>
      </c>
      <c r="F280" s="43">
        <v>93923</v>
      </c>
      <c r="G280" s="43">
        <v>6053011602</v>
      </c>
      <c r="H280" s="43" t="s">
        <v>115</v>
      </c>
      <c r="I280" s="44">
        <v>1.5571591340676035E-2</v>
      </c>
      <c r="J280" s="43" t="s">
        <v>947</v>
      </c>
      <c r="K280" s="43" t="s">
        <v>155</v>
      </c>
      <c r="L280" s="43" t="s">
        <v>116</v>
      </c>
      <c r="M280" s="43" t="s">
        <v>116</v>
      </c>
      <c r="N280" s="43" t="s">
        <v>125</v>
      </c>
      <c r="O280" s="43">
        <v>16</v>
      </c>
      <c r="P280" s="43">
        <v>7</v>
      </c>
      <c r="Q280" s="43">
        <v>7</v>
      </c>
      <c r="R280" s="43">
        <v>0</v>
      </c>
      <c r="S280" s="43">
        <v>7</v>
      </c>
      <c r="T280" s="43" t="s">
        <v>126</v>
      </c>
      <c r="U280" s="43" t="s">
        <v>115</v>
      </c>
      <c r="V280" s="45">
        <v>35161</v>
      </c>
      <c r="W280" s="45">
        <v>36292</v>
      </c>
      <c r="X280" s="45">
        <v>36385</v>
      </c>
      <c r="Y280" s="45">
        <v>37916</v>
      </c>
      <c r="Z280" s="46">
        <v>2007</v>
      </c>
      <c r="AA280" s="45">
        <v>39493</v>
      </c>
      <c r="AB280" s="43" t="s">
        <v>114</v>
      </c>
      <c r="AC280" s="183">
        <f t="shared" si="13"/>
        <v>1131</v>
      </c>
      <c r="AD280" s="45" t="s">
        <v>114</v>
      </c>
      <c r="AE280" s="45" t="s">
        <v>114</v>
      </c>
      <c r="AF280" s="47" t="s">
        <v>127</v>
      </c>
      <c r="AG280" s="47" t="s">
        <v>127</v>
      </c>
      <c r="AH280" s="48">
        <v>2.16</v>
      </c>
      <c r="AI280" s="49">
        <v>8923.1999999999989</v>
      </c>
      <c r="AJ280" s="47" t="s">
        <v>126</v>
      </c>
      <c r="AK280" s="47" t="s">
        <v>126</v>
      </c>
      <c r="AL280" s="47" t="s">
        <v>127</v>
      </c>
      <c r="AM280" s="47" t="s">
        <v>127</v>
      </c>
      <c r="AN280" s="47" t="s">
        <v>127</v>
      </c>
      <c r="AO280" s="50" t="s">
        <v>114</v>
      </c>
      <c r="AP280" s="51">
        <v>1707828.55</v>
      </c>
      <c r="AQ280" s="52">
        <v>1.4305772275044633</v>
      </c>
      <c r="AR280" s="187">
        <f t="shared" si="14"/>
        <v>2443180.6321119675</v>
      </c>
      <c r="AS280" s="50"/>
      <c r="AT280" s="50"/>
      <c r="AU280" s="53"/>
      <c r="AV280" s="53"/>
      <c r="AW280" s="53"/>
      <c r="AX280" s="53"/>
      <c r="AY280" s="53" t="s">
        <v>127</v>
      </c>
      <c r="AZ280" s="54" t="s">
        <v>127</v>
      </c>
      <c r="BA280" s="47" t="s">
        <v>118</v>
      </c>
      <c r="BB280" s="47" t="s">
        <v>118</v>
      </c>
      <c r="BC280" s="53">
        <v>0</v>
      </c>
      <c r="BD280" s="47"/>
      <c r="BE280" s="47"/>
      <c r="BF280" s="47"/>
      <c r="BG280" s="47" t="s">
        <v>126</v>
      </c>
      <c r="BH280" s="50" t="s">
        <v>118</v>
      </c>
      <c r="BI280" s="55" t="s">
        <v>118</v>
      </c>
      <c r="BJ280" s="50">
        <v>1707828.55</v>
      </c>
      <c r="BK280" s="47"/>
      <c r="BL280" s="47"/>
      <c r="BM280" s="47"/>
      <c r="BN280" s="43"/>
      <c r="BO280" s="43" t="s">
        <v>115</v>
      </c>
      <c r="BP280" s="50" t="s">
        <v>114</v>
      </c>
      <c r="BQ280" s="43" t="s">
        <v>114</v>
      </c>
      <c r="BR280" s="188" t="str">
        <f t="shared" si="12"/>
        <v>N/A</v>
      </c>
      <c r="BS280" s="50" t="s">
        <v>114</v>
      </c>
      <c r="BT280" s="43"/>
      <c r="BU280" s="43" t="s">
        <v>126</v>
      </c>
      <c r="BV280" s="43" t="s">
        <v>126</v>
      </c>
      <c r="BW280" s="43" t="s">
        <v>126</v>
      </c>
      <c r="BX280" s="43" t="s">
        <v>126</v>
      </c>
      <c r="BY280" s="43" t="s">
        <v>126</v>
      </c>
      <c r="BZ280" s="43" t="s">
        <v>126</v>
      </c>
      <c r="CA280" s="43" t="s">
        <v>126</v>
      </c>
      <c r="CB280" s="56" t="s">
        <v>126</v>
      </c>
      <c r="CC280" s="43" t="s">
        <v>126</v>
      </c>
      <c r="CD280" s="47" t="s">
        <v>126</v>
      </c>
      <c r="CE280" s="47" t="s">
        <v>126</v>
      </c>
      <c r="CF280" s="43" t="s">
        <v>126</v>
      </c>
      <c r="CG280" s="47" t="s">
        <v>126</v>
      </c>
      <c r="CH280" s="47" t="s">
        <v>126</v>
      </c>
    </row>
    <row r="281" spans="2:86" ht="47.25">
      <c r="B281" s="41" t="s">
        <v>939</v>
      </c>
      <c r="C281" s="42" t="s">
        <v>948</v>
      </c>
      <c r="D281" s="43">
        <v>74004303</v>
      </c>
      <c r="E281" s="43" t="s">
        <v>949</v>
      </c>
      <c r="F281" s="43">
        <v>95039</v>
      </c>
      <c r="G281" s="43" t="s">
        <v>126</v>
      </c>
      <c r="H281" s="43" t="s">
        <v>126</v>
      </c>
      <c r="I281" s="44" t="s">
        <v>126</v>
      </c>
      <c r="J281" s="43" t="s">
        <v>950</v>
      </c>
      <c r="K281" s="43" t="s">
        <v>126</v>
      </c>
      <c r="L281" s="43" t="s">
        <v>136</v>
      </c>
      <c r="M281" s="43" t="s">
        <v>951</v>
      </c>
      <c r="N281" s="43" t="s">
        <v>115</v>
      </c>
      <c r="O281" s="43">
        <v>16</v>
      </c>
      <c r="P281" s="43">
        <v>7</v>
      </c>
      <c r="Q281" s="43">
        <v>7</v>
      </c>
      <c r="R281" s="43">
        <v>0</v>
      </c>
      <c r="S281" s="43">
        <v>7</v>
      </c>
      <c r="T281" s="43" t="s">
        <v>159</v>
      </c>
      <c r="U281" s="43" t="s">
        <v>126</v>
      </c>
      <c r="V281" s="45">
        <v>38510</v>
      </c>
      <c r="W281" s="45">
        <v>40193</v>
      </c>
      <c r="X281" s="45">
        <v>43600</v>
      </c>
      <c r="Y281" s="45" t="s">
        <v>116</v>
      </c>
      <c r="Z281" s="46" t="s">
        <v>116</v>
      </c>
      <c r="AA281" s="45" t="s">
        <v>114</v>
      </c>
      <c r="AB281" s="43" t="s">
        <v>114</v>
      </c>
      <c r="AC281" s="183">
        <f t="shared" si="13"/>
        <v>1683</v>
      </c>
      <c r="AD281" s="45">
        <v>43920</v>
      </c>
      <c r="AE281" s="45" t="s">
        <v>114</v>
      </c>
      <c r="AF281" s="47" t="s">
        <v>116</v>
      </c>
      <c r="AG281" s="47" t="s">
        <v>116</v>
      </c>
      <c r="AH281" s="48" t="s">
        <v>138</v>
      </c>
      <c r="AI281" s="49" t="s">
        <v>138</v>
      </c>
      <c r="AJ281" s="47" t="s">
        <v>131</v>
      </c>
      <c r="AK281" s="47" t="s">
        <v>125</v>
      </c>
      <c r="AL281" s="47" t="s">
        <v>116</v>
      </c>
      <c r="AM281" s="47" t="s">
        <v>116</v>
      </c>
      <c r="AN281" s="47" t="s">
        <v>116</v>
      </c>
      <c r="AO281" s="50">
        <v>5984263.3099999996</v>
      </c>
      <c r="AP281" s="51" t="s">
        <v>114</v>
      </c>
      <c r="AQ281" s="52" t="s">
        <v>116</v>
      </c>
      <c r="AR281" s="187" t="str">
        <f t="shared" si="14"/>
        <v>N/A</v>
      </c>
      <c r="AS281" s="50"/>
      <c r="AT281" s="50"/>
      <c r="AU281" s="53"/>
      <c r="AV281" s="53"/>
      <c r="AW281" s="53"/>
      <c r="AX281" s="53"/>
      <c r="AY281" s="53" t="s">
        <v>116</v>
      </c>
      <c r="AZ281" s="54" t="s">
        <v>116</v>
      </c>
      <c r="BA281" s="47" t="s">
        <v>118</v>
      </c>
      <c r="BB281" s="47" t="s">
        <v>118</v>
      </c>
      <c r="BC281" s="53">
        <v>0</v>
      </c>
      <c r="BD281" s="47"/>
      <c r="BE281" s="47"/>
      <c r="BF281" s="47"/>
      <c r="BG281" s="47" t="s">
        <v>139</v>
      </c>
      <c r="BH281" s="50" t="s">
        <v>118</v>
      </c>
      <c r="BI281" s="55" t="s">
        <v>118</v>
      </c>
      <c r="BJ281" s="50" t="s">
        <v>114</v>
      </c>
      <c r="BK281" s="47"/>
      <c r="BL281" s="47"/>
      <c r="BM281" s="47"/>
      <c r="BN281" s="43"/>
      <c r="BO281" s="43" t="s">
        <v>115</v>
      </c>
      <c r="BP281" s="50" t="s">
        <v>114</v>
      </c>
      <c r="BQ281" s="43" t="s">
        <v>114</v>
      </c>
      <c r="BR281" s="188" t="str">
        <f t="shared" si="12"/>
        <v>N/A</v>
      </c>
      <c r="BS281" s="50" t="s">
        <v>114</v>
      </c>
      <c r="BT281" s="43"/>
      <c r="BU281" s="43" t="s">
        <v>125</v>
      </c>
      <c r="BV281" s="43" t="s">
        <v>125</v>
      </c>
      <c r="BW281" s="43" t="s">
        <v>125</v>
      </c>
      <c r="BX281" s="43" t="s">
        <v>125</v>
      </c>
      <c r="BY281" s="43" t="s">
        <v>115</v>
      </c>
      <c r="BZ281" s="43" t="s">
        <v>125</v>
      </c>
      <c r="CA281" s="43" t="s">
        <v>126</v>
      </c>
      <c r="CB281" s="56" t="s">
        <v>952</v>
      </c>
      <c r="CC281" s="43" t="s">
        <v>123</v>
      </c>
      <c r="CD281" s="47" t="s">
        <v>114</v>
      </c>
      <c r="CE281" s="47" t="s">
        <v>114</v>
      </c>
      <c r="CF281" s="43" t="s">
        <v>123</v>
      </c>
      <c r="CG281" s="47" t="s">
        <v>114</v>
      </c>
      <c r="CH281" s="47" t="s">
        <v>114</v>
      </c>
    </row>
    <row r="282" spans="2:86" ht="15.75">
      <c r="B282" s="41" t="s">
        <v>953</v>
      </c>
      <c r="C282" s="42" t="s">
        <v>954</v>
      </c>
      <c r="D282" s="43">
        <v>30233278</v>
      </c>
      <c r="E282" s="43" t="s">
        <v>954</v>
      </c>
      <c r="F282" s="43">
        <v>93950</v>
      </c>
      <c r="G282" s="43">
        <v>6053012401</v>
      </c>
      <c r="H282" s="43" t="s">
        <v>115</v>
      </c>
      <c r="I282" s="44">
        <v>6.5992865636147438E-2</v>
      </c>
      <c r="J282" s="43" t="s">
        <v>954</v>
      </c>
      <c r="K282" s="43" t="s">
        <v>123</v>
      </c>
      <c r="L282" s="43" t="s">
        <v>116</v>
      </c>
      <c r="M282" s="43" t="s">
        <v>116</v>
      </c>
      <c r="N282" s="43" t="s">
        <v>125</v>
      </c>
      <c r="O282" s="43">
        <v>16</v>
      </c>
      <c r="P282" s="43">
        <v>7</v>
      </c>
      <c r="Q282" s="43">
        <v>7</v>
      </c>
      <c r="R282" s="43">
        <v>0</v>
      </c>
      <c r="S282" s="43">
        <v>7</v>
      </c>
      <c r="T282" s="43" t="s">
        <v>126</v>
      </c>
      <c r="U282" s="43" t="s">
        <v>115</v>
      </c>
      <c r="V282" s="45">
        <v>36376</v>
      </c>
      <c r="W282" s="45">
        <v>37711</v>
      </c>
      <c r="X282" s="45">
        <v>37834</v>
      </c>
      <c r="Y282" s="45">
        <v>38483</v>
      </c>
      <c r="Z282" s="46">
        <v>2008</v>
      </c>
      <c r="AA282" s="45">
        <v>39678</v>
      </c>
      <c r="AB282" s="43" t="s">
        <v>114</v>
      </c>
      <c r="AC282" s="183">
        <f t="shared" si="13"/>
        <v>1335</v>
      </c>
      <c r="AD282" s="45" t="s">
        <v>114</v>
      </c>
      <c r="AE282" s="45" t="s">
        <v>114</v>
      </c>
      <c r="AF282" s="47" t="s">
        <v>127</v>
      </c>
      <c r="AG282" s="47" t="s">
        <v>127</v>
      </c>
      <c r="AH282" s="48">
        <v>0.42</v>
      </c>
      <c r="AI282" s="49">
        <v>2059.2000000000003</v>
      </c>
      <c r="AJ282" s="47" t="s">
        <v>126</v>
      </c>
      <c r="AK282" s="47" t="s">
        <v>126</v>
      </c>
      <c r="AL282" s="47" t="s">
        <v>127</v>
      </c>
      <c r="AM282" s="47" t="s">
        <v>127</v>
      </c>
      <c r="AN282" s="47" t="s">
        <v>127</v>
      </c>
      <c r="AO282" s="50" t="s">
        <v>114</v>
      </c>
      <c r="AP282" s="51">
        <v>751389.03</v>
      </c>
      <c r="AQ282" s="52">
        <v>1.305142782759227</v>
      </c>
      <c r="AR282" s="187">
        <f t="shared" si="14"/>
        <v>980669.96954895637</v>
      </c>
      <c r="AS282" s="50"/>
      <c r="AT282" s="50"/>
      <c r="AU282" s="53"/>
      <c r="AV282" s="53"/>
      <c r="AW282" s="53"/>
      <c r="AX282" s="53"/>
      <c r="AY282" s="53" t="s">
        <v>127</v>
      </c>
      <c r="AZ282" s="54" t="s">
        <v>127</v>
      </c>
      <c r="BA282" s="47" t="s">
        <v>118</v>
      </c>
      <c r="BB282" s="47" t="s">
        <v>118</v>
      </c>
      <c r="BC282" s="53">
        <v>0</v>
      </c>
      <c r="BD282" s="47"/>
      <c r="BE282" s="47"/>
      <c r="BF282" s="47"/>
      <c r="BG282" s="47" t="s">
        <v>126</v>
      </c>
      <c r="BH282" s="50" t="s">
        <v>118</v>
      </c>
      <c r="BI282" s="55" t="s">
        <v>118</v>
      </c>
      <c r="BJ282" s="50">
        <v>751389.03</v>
      </c>
      <c r="BK282" s="47"/>
      <c r="BL282" s="47"/>
      <c r="BM282" s="47"/>
      <c r="BN282" s="43"/>
      <c r="BO282" s="43" t="s">
        <v>115</v>
      </c>
      <c r="BP282" s="50" t="s">
        <v>114</v>
      </c>
      <c r="BQ282" s="43" t="s">
        <v>114</v>
      </c>
      <c r="BR282" s="188" t="str">
        <f t="shared" si="12"/>
        <v>N/A</v>
      </c>
      <c r="BS282" s="50" t="s">
        <v>114</v>
      </c>
      <c r="BT282" s="43"/>
      <c r="BU282" s="43" t="s">
        <v>126</v>
      </c>
      <c r="BV282" s="43" t="s">
        <v>126</v>
      </c>
      <c r="BW282" s="43" t="s">
        <v>126</v>
      </c>
      <c r="BX282" s="43" t="s">
        <v>126</v>
      </c>
      <c r="BY282" s="43" t="s">
        <v>126</v>
      </c>
      <c r="BZ282" s="43" t="s">
        <v>126</v>
      </c>
      <c r="CA282" s="43" t="s">
        <v>126</v>
      </c>
      <c r="CB282" s="56" t="s">
        <v>126</v>
      </c>
      <c r="CC282" s="43" t="s">
        <v>126</v>
      </c>
      <c r="CD282" s="47" t="s">
        <v>126</v>
      </c>
      <c r="CE282" s="47" t="s">
        <v>126</v>
      </c>
      <c r="CF282" s="43" t="s">
        <v>126</v>
      </c>
      <c r="CG282" s="47" t="s">
        <v>126</v>
      </c>
      <c r="CH282" s="47" t="s">
        <v>126</v>
      </c>
    </row>
    <row r="283" spans="2:86" ht="47.25">
      <c r="B283" s="41" t="s">
        <v>953</v>
      </c>
      <c r="C283" s="42" t="s">
        <v>955</v>
      </c>
      <c r="D283" s="43" t="s">
        <v>186</v>
      </c>
      <c r="E283" s="43" t="s">
        <v>177</v>
      </c>
      <c r="F283" s="43">
        <v>93950</v>
      </c>
      <c r="G283" s="43">
        <v>6053012401</v>
      </c>
      <c r="H283" s="43" t="s">
        <v>115</v>
      </c>
      <c r="I283" s="44">
        <v>6.5398335315101072E-2</v>
      </c>
      <c r="J283" s="43" t="s">
        <v>956</v>
      </c>
      <c r="K283" s="43" t="s">
        <v>123</v>
      </c>
      <c r="L283" s="43" t="s">
        <v>136</v>
      </c>
      <c r="M283" s="43" t="s">
        <v>957</v>
      </c>
      <c r="N283" s="43" t="s">
        <v>115</v>
      </c>
      <c r="O283" s="43">
        <v>16</v>
      </c>
      <c r="P283" s="43">
        <v>7</v>
      </c>
      <c r="Q283" s="43">
        <v>7</v>
      </c>
      <c r="R283" s="43">
        <v>0</v>
      </c>
      <c r="S283" s="43">
        <v>7</v>
      </c>
      <c r="T283" s="43" t="s">
        <v>194</v>
      </c>
      <c r="U283" s="43" t="s">
        <v>115</v>
      </c>
      <c r="V283" s="45">
        <v>43663</v>
      </c>
      <c r="W283" s="45" t="s">
        <v>116</v>
      </c>
      <c r="X283" s="45" t="s">
        <v>116</v>
      </c>
      <c r="Y283" s="45" t="s">
        <v>116</v>
      </c>
      <c r="Z283" s="46" t="s">
        <v>116</v>
      </c>
      <c r="AA283" s="45" t="s">
        <v>114</v>
      </c>
      <c r="AB283" s="43" t="s">
        <v>114</v>
      </c>
      <c r="AC283" s="183" t="e">
        <f t="shared" si="13"/>
        <v>#VALUE!</v>
      </c>
      <c r="AD283" s="45">
        <v>0</v>
      </c>
      <c r="AE283" s="45" t="s">
        <v>114</v>
      </c>
      <c r="AF283" s="47">
        <v>0</v>
      </c>
      <c r="AG283" s="47">
        <v>0</v>
      </c>
      <c r="AH283" s="48" t="s">
        <v>138</v>
      </c>
      <c r="AI283" s="49" t="s">
        <v>138</v>
      </c>
      <c r="AJ283" s="47" t="s">
        <v>148</v>
      </c>
      <c r="AK283" s="47" t="s">
        <v>126</v>
      </c>
      <c r="AL283" s="47" t="s">
        <v>116</v>
      </c>
      <c r="AM283" s="47" t="s">
        <v>116</v>
      </c>
      <c r="AN283" s="47" t="s">
        <v>116</v>
      </c>
      <c r="AO283" s="50">
        <v>3144489.6</v>
      </c>
      <c r="AP283" s="51" t="s">
        <v>114</v>
      </c>
      <c r="AQ283" s="52" t="s">
        <v>116</v>
      </c>
      <c r="AR283" s="187" t="str">
        <f t="shared" si="14"/>
        <v>N/A</v>
      </c>
      <c r="AS283" s="50"/>
      <c r="AT283" s="50"/>
      <c r="AU283" s="53"/>
      <c r="AV283" s="53"/>
      <c r="AW283" s="53"/>
      <c r="AX283" s="53"/>
      <c r="AY283" s="53" t="s">
        <v>116</v>
      </c>
      <c r="AZ283" s="54" t="s">
        <v>116</v>
      </c>
      <c r="BA283" s="47"/>
      <c r="BB283" s="47"/>
      <c r="BC283" s="53"/>
      <c r="BD283" s="47"/>
      <c r="BE283" s="47"/>
      <c r="BF283" s="47"/>
      <c r="BG283" s="47" t="s">
        <v>165</v>
      </c>
      <c r="BH283" s="50"/>
      <c r="BI283" s="55"/>
      <c r="BJ283" s="50" t="s">
        <v>114</v>
      </c>
      <c r="BK283" s="47"/>
      <c r="BL283" s="47"/>
      <c r="BM283" s="47"/>
      <c r="BN283" s="43"/>
      <c r="BO283" s="43" t="s">
        <v>115</v>
      </c>
      <c r="BP283" s="50" t="s">
        <v>114</v>
      </c>
      <c r="BQ283" s="43" t="s">
        <v>114</v>
      </c>
      <c r="BR283" s="188" t="str">
        <f t="shared" si="12"/>
        <v>N/A</v>
      </c>
      <c r="BS283" s="50" t="s">
        <v>114</v>
      </c>
      <c r="BT283" s="43"/>
      <c r="BU283" s="43" t="s">
        <v>115</v>
      </c>
      <c r="BV283" s="43" t="s">
        <v>115</v>
      </c>
      <c r="BW283" s="43" t="s">
        <v>115</v>
      </c>
      <c r="BX283" s="43" t="s">
        <v>115</v>
      </c>
      <c r="BY283" s="43" t="s">
        <v>125</v>
      </c>
      <c r="BZ283" s="43" t="s">
        <v>115</v>
      </c>
      <c r="CA283" s="43" t="s">
        <v>115</v>
      </c>
      <c r="CB283" s="56" t="s">
        <v>166</v>
      </c>
      <c r="CC283" s="43" t="s">
        <v>123</v>
      </c>
      <c r="CD283" s="47" t="s">
        <v>114</v>
      </c>
      <c r="CE283" s="47" t="s">
        <v>114</v>
      </c>
      <c r="CF283" s="43" t="s">
        <v>115</v>
      </c>
      <c r="CG283" s="47" t="s">
        <v>114</v>
      </c>
      <c r="CH283" s="47" t="s">
        <v>114</v>
      </c>
    </row>
    <row r="284" spans="2:86" ht="15.75">
      <c r="B284" s="41" t="s">
        <v>958</v>
      </c>
      <c r="C284" s="42" t="s">
        <v>959</v>
      </c>
      <c r="D284" s="43">
        <v>30393476</v>
      </c>
      <c r="E284" s="43" t="s">
        <v>960</v>
      </c>
      <c r="F284" s="43">
        <v>93905</v>
      </c>
      <c r="G284" s="43">
        <v>6053000501</v>
      </c>
      <c r="H284" s="43" t="s">
        <v>115</v>
      </c>
      <c r="I284" s="44">
        <v>0.16274266831887649</v>
      </c>
      <c r="J284" s="43" t="s">
        <v>961</v>
      </c>
      <c r="K284" s="43" t="s">
        <v>123</v>
      </c>
      <c r="L284" s="43" t="s">
        <v>136</v>
      </c>
      <c r="M284" s="43" t="s">
        <v>962</v>
      </c>
      <c r="N284" s="43" t="s">
        <v>125</v>
      </c>
      <c r="O284" s="43">
        <v>16</v>
      </c>
      <c r="P284" s="43">
        <v>7</v>
      </c>
      <c r="Q284" s="43">
        <v>7</v>
      </c>
      <c r="R284" s="43">
        <v>0</v>
      </c>
      <c r="S284" s="43">
        <v>7</v>
      </c>
      <c r="T284" s="43" t="s">
        <v>126</v>
      </c>
      <c r="U284" s="43" t="s">
        <v>115</v>
      </c>
      <c r="V284" s="45">
        <v>38188</v>
      </c>
      <c r="W284" s="45">
        <v>39546</v>
      </c>
      <c r="X284" s="45">
        <v>40049</v>
      </c>
      <c r="Y284" s="45">
        <v>40829</v>
      </c>
      <c r="Z284" s="46">
        <v>2018</v>
      </c>
      <c r="AA284" s="45">
        <v>43515</v>
      </c>
      <c r="AB284" s="43" t="s">
        <v>114</v>
      </c>
      <c r="AC284" s="183">
        <f t="shared" si="13"/>
        <v>1358</v>
      </c>
      <c r="AD284" s="45" t="s">
        <v>114</v>
      </c>
      <c r="AE284" s="45" t="s">
        <v>114</v>
      </c>
      <c r="AF284" s="47" t="s">
        <v>127</v>
      </c>
      <c r="AG284" s="47" t="s">
        <v>127</v>
      </c>
      <c r="AH284" s="48">
        <v>3.7873263029999999</v>
      </c>
      <c r="AI284" s="49">
        <v>19997.08287984</v>
      </c>
      <c r="AJ284" s="47" t="s">
        <v>126</v>
      </c>
      <c r="AK284" s="47" t="s">
        <v>126</v>
      </c>
      <c r="AL284" s="47" t="s">
        <v>127</v>
      </c>
      <c r="AM284" s="47" t="s">
        <v>127</v>
      </c>
      <c r="AN284" s="47" t="s">
        <v>127</v>
      </c>
      <c r="AO284" s="50" t="s">
        <v>114</v>
      </c>
      <c r="AP284" s="51">
        <v>4057060.88</v>
      </c>
      <c r="AQ284" s="52" t="s">
        <v>116</v>
      </c>
      <c r="AR284" s="187">
        <f t="shared" si="14"/>
        <v>4057060.88</v>
      </c>
      <c r="AS284" s="50"/>
      <c r="AT284" s="50"/>
      <c r="AU284" s="53"/>
      <c r="AV284" s="53"/>
      <c r="AW284" s="53"/>
      <c r="AX284" s="53"/>
      <c r="AY284" s="53" t="s">
        <v>127</v>
      </c>
      <c r="AZ284" s="54" t="s">
        <v>127</v>
      </c>
      <c r="BA284" s="47" t="s">
        <v>118</v>
      </c>
      <c r="BB284" s="47" t="s">
        <v>118</v>
      </c>
      <c r="BC284" s="53">
        <v>0</v>
      </c>
      <c r="BD284" s="47"/>
      <c r="BE284" s="47"/>
      <c r="BF284" s="47"/>
      <c r="BG284" s="47"/>
      <c r="BH284" s="50" t="s">
        <v>118</v>
      </c>
      <c r="BI284" s="55" t="s">
        <v>118</v>
      </c>
      <c r="BJ284" s="50">
        <v>4057060.88</v>
      </c>
      <c r="BK284" s="47"/>
      <c r="BL284" s="47"/>
      <c r="BM284" s="47"/>
      <c r="BN284" s="43"/>
      <c r="BO284" s="43" t="s">
        <v>115</v>
      </c>
      <c r="BP284" s="50" t="s">
        <v>114</v>
      </c>
      <c r="BQ284" s="43" t="s">
        <v>114</v>
      </c>
      <c r="BR284" s="188" t="str">
        <f t="shared" si="12"/>
        <v>N/A</v>
      </c>
      <c r="BS284" s="50" t="s">
        <v>114</v>
      </c>
      <c r="BT284" s="43"/>
      <c r="BU284" s="43" t="s">
        <v>126</v>
      </c>
      <c r="BV284" s="43" t="s">
        <v>126</v>
      </c>
      <c r="BW284" s="43" t="s">
        <v>126</v>
      </c>
      <c r="BX284" s="43" t="s">
        <v>126</v>
      </c>
      <c r="BY284" s="43" t="s">
        <v>126</v>
      </c>
      <c r="BZ284" s="43" t="s">
        <v>126</v>
      </c>
      <c r="CA284" s="43" t="s">
        <v>126</v>
      </c>
      <c r="CB284" s="56" t="s">
        <v>126</v>
      </c>
      <c r="CC284" s="43" t="s">
        <v>126</v>
      </c>
      <c r="CD284" s="47" t="s">
        <v>126</v>
      </c>
      <c r="CE284" s="47" t="s">
        <v>126</v>
      </c>
      <c r="CF284" s="43" t="s">
        <v>126</v>
      </c>
      <c r="CG284" s="47" t="s">
        <v>126</v>
      </c>
      <c r="CH284" s="47" t="s">
        <v>126</v>
      </c>
    </row>
    <row r="285" spans="2:86" ht="15.75">
      <c r="B285" s="41" t="s">
        <v>958</v>
      </c>
      <c r="C285" s="42" t="s">
        <v>963</v>
      </c>
      <c r="D285" s="43">
        <v>30616115</v>
      </c>
      <c r="E285" s="43" t="s">
        <v>964</v>
      </c>
      <c r="F285" s="43">
        <v>93901</v>
      </c>
      <c r="G285" s="43">
        <v>6053001802</v>
      </c>
      <c r="H285" s="43" t="s">
        <v>115</v>
      </c>
      <c r="I285" s="44">
        <v>0.12465537613233557</v>
      </c>
      <c r="J285" s="43" t="s">
        <v>965</v>
      </c>
      <c r="K285" s="43" t="s">
        <v>123</v>
      </c>
      <c r="L285" s="43" t="s">
        <v>136</v>
      </c>
      <c r="M285" s="43" t="s">
        <v>966</v>
      </c>
      <c r="N285" s="43" t="s">
        <v>125</v>
      </c>
      <c r="O285" s="43">
        <v>16</v>
      </c>
      <c r="P285" s="43">
        <v>7</v>
      </c>
      <c r="Q285" s="43">
        <v>7</v>
      </c>
      <c r="R285" s="43">
        <v>0</v>
      </c>
      <c r="S285" s="43">
        <v>7</v>
      </c>
      <c r="T285" s="43" t="s">
        <v>126</v>
      </c>
      <c r="U285" s="43" t="s">
        <v>115</v>
      </c>
      <c r="V285" s="45">
        <v>38188</v>
      </c>
      <c r="W285" s="45">
        <v>39742</v>
      </c>
      <c r="X285" s="45">
        <v>41149</v>
      </c>
      <c r="Y285" s="45">
        <v>41339</v>
      </c>
      <c r="Z285" s="46">
        <v>2018</v>
      </c>
      <c r="AA285" s="45">
        <v>43220</v>
      </c>
      <c r="AB285" s="43" t="s">
        <v>114</v>
      </c>
      <c r="AC285" s="183">
        <f t="shared" si="13"/>
        <v>1554</v>
      </c>
      <c r="AD285" s="45" t="s">
        <v>114</v>
      </c>
      <c r="AE285" s="45" t="s">
        <v>114</v>
      </c>
      <c r="AF285" s="47">
        <v>15</v>
      </c>
      <c r="AG285" s="47" t="s">
        <v>127</v>
      </c>
      <c r="AH285" s="48">
        <v>1.69114947</v>
      </c>
      <c r="AI285" s="49">
        <v>8929.2692016000001</v>
      </c>
      <c r="AJ285" s="47" t="s">
        <v>126</v>
      </c>
      <c r="AK285" s="47" t="s">
        <v>126</v>
      </c>
      <c r="AL285" s="47" t="s">
        <v>127</v>
      </c>
      <c r="AM285" s="47" t="s">
        <v>127</v>
      </c>
      <c r="AN285" s="47" t="s">
        <v>127</v>
      </c>
      <c r="AO285" s="50" t="s">
        <v>114</v>
      </c>
      <c r="AP285" s="51">
        <v>2703867.16</v>
      </c>
      <c r="AQ285" s="52" t="s">
        <v>116</v>
      </c>
      <c r="AR285" s="187">
        <f t="shared" si="14"/>
        <v>2703867.16</v>
      </c>
      <c r="AS285" s="50"/>
      <c r="AT285" s="50"/>
      <c r="AU285" s="53"/>
      <c r="AV285" s="53"/>
      <c r="AW285" s="53"/>
      <c r="AX285" s="53"/>
      <c r="AY285" s="53" t="s">
        <v>127</v>
      </c>
      <c r="AZ285" s="54" t="s">
        <v>127</v>
      </c>
      <c r="BA285" s="47" t="s">
        <v>118</v>
      </c>
      <c r="BB285" s="47" t="s">
        <v>118</v>
      </c>
      <c r="BC285" s="53">
        <v>0</v>
      </c>
      <c r="BD285" s="47"/>
      <c r="BE285" s="47"/>
      <c r="BF285" s="47"/>
      <c r="BG285" s="47"/>
      <c r="BH285" s="50" t="s">
        <v>118</v>
      </c>
      <c r="BI285" s="55" t="s">
        <v>118</v>
      </c>
      <c r="BJ285" s="50">
        <v>2703867.16</v>
      </c>
      <c r="BK285" s="47"/>
      <c r="BL285" s="47"/>
      <c r="BM285" s="47"/>
      <c r="BN285" s="43"/>
      <c r="BO285" s="43" t="s">
        <v>115</v>
      </c>
      <c r="BP285" s="50" t="s">
        <v>114</v>
      </c>
      <c r="BQ285" s="43" t="s">
        <v>114</v>
      </c>
      <c r="BR285" s="188" t="str">
        <f t="shared" si="12"/>
        <v>N/A</v>
      </c>
      <c r="BS285" s="50" t="s">
        <v>114</v>
      </c>
      <c r="BT285" s="43"/>
      <c r="BU285" s="43" t="s">
        <v>126</v>
      </c>
      <c r="BV285" s="43" t="s">
        <v>126</v>
      </c>
      <c r="BW285" s="43" t="s">
        <v>126</v>
      </c>
      <c r="BX285" s="43" t="s">
        <v>126</v>
      </c>
      <c r="BY285" s="43" t="s">
        <v>126</v>
      </c>
      <c r="BZ285" s="43" t="s">
        <v>126</v>
      </c>
      <c r="CA285" s="43" t="s">
        <v>126</v>
      </c>
      <c r="CB285" s="56" t="s">
        <v>126</v>
      </c>
      <c r="CC285" s="43" t="s">
        <v>126</v>
      </c>
      <c r="CD285" s="47" t="s">
        <v>126</v>
      </c>
      <c r="CE285" s="47" t="s">
        <v>126</v>
      </c>
      <c r="CF285" s="43" t="s">
        <v>126</v>
      </c>
      <c r="CG285" s="47" t="s">
        <v>126</v>
      </c>
      <c r="CH285" s="47" t="s">
        <v>126</v>
      </c>
    </row>
    <row r="286" spans="2:86" ht="15.75">
      <c r="B286" s="41" t="s">
        <v>958</v>
      </c>
      <c r="C286" s="42" t="s">
        <v>967</v>
      </c>
      <c r="D286" s="43">
        <v>30142636</v>
      </c>
      <c r="E286" s="43" t="s">
        <v>968</v>
      </c>
      <c r="F286" s="43">
        <v>93901</v>
      </c>
      <c r="G286" s="43">
        <v>6053014500</v>
      </c>
      <c r="H286" s="43" t="s">
        <v>125</v>
      </c>
      <c r="I286" s="44">
        <v>9.9092970521541951E-2</v>
      </c>
      <c r="J286" s="43" t="s">
        <v>968</v>
      </c>
      <c r="K286" s="43" t="s">
        <v>123</v>
      </c>
      <c r="L286" s="43" t="s">
        <v>116</v>
      </c>
      <c r="M286" s="43" t="s">
        <v>116</v>
      </c>
      <c r="N286" s="43" t="s">
        <v>125</v>
      </c>
      <c r="O286" s="43">
        <v>16</v>
      </c>
      <c r="P286" s="43">
        <v>7</v>
      </c>
      <c r="Q286" s="43">
        <v>7</v>
      </c>
      <c r="R286" s="43">
        <v>0</v>
      </c>
      <c r="S286" s="43">
        <v>7</v>
      </c>
      <c r="T286" s="43" t="s">
        <v>126</v>
      </c>
      <c r="U286" s="43" t="s">
        <v>125</v>
      </c>
      <c r="V286" s="45" t="s">
        <v>116</v>
      </c>
      <c r="W286" s="45">
        <v>36698</v>
      </c>
      <c r="X286" s="45">
        <v>37182</v>
      </c>
      <c r="Y286" s="45">
        <v>37771</v>
      </c>
      <c r="Z286" s="46">
        <v>2005</v>
      </c>
      <c r="AA286" s="45">
        <v>39165</v>
      </c>
      <c r="AB286" s="43" t="s">
        <v>114</v>
      </c>
      <c r="AC286" s="183" t="e">
        <f t="shared" si="13"/>
        <v>#VALUE!</v>
      </c>
      <c r="AD286" s="45" t="s">
        <v>114</v>
      </c>
      <c r="AE286" s="45" t="s">
        <v>114</v>
      </c>
      <c r="AF286" s="47" t="s">
        <v>127</v>
      </c>
      <c r="AG286" s="47" t="s">
        <v>127</v>
      </c>
      <c r="AH286" s="48">
        <v>0.72</v>
      </c>
      <c r="AI286" s="49">
        <v>2640</v>
      </c>
      <c r="AJ286" s="47" t="s">
        <v>126</v>
      </c>
      <c r="AK286" s="47" t="s">
        <v>126</v>
      </c>
      <c r="AL286" s="47" t="s">
        <v>127</v>
      </c>
      <c r="AM286" s="47" t="s">
        <v>127</v>
      </c>
      <c r="AN286" s="47" t="s">
        <v>127</v>
      </c>
      <c r="AO286" s="50" t="s">
        <v>114</v>
      </c>
      <c r="AP286" s="51">
        <v>917800.11</v>
      </c>
      <c r="AQ286" s="52">
        <v>1.7065107062412683</v>
      </c>
      <c r="AR286" s="187">
        <f t="shared" si="14"/>
        <v>1566235.7139044136</v>
      </c>
      <c r="AS286" s="50"/>
      <c r="AT286" s="50"/>
      <c r="AU286" s="53"/>
      <c r="AV286" s="53"/>
      <c r="AW286" s="53"/>
      <c r="AX286" s="53"/>
      <c r="AY286" s="53" t="s">
        <v>127</v>
      </c>
      <c r="AZ286" s="54" t="s">
        <v>127</v>
      </c>
      <c r="BA286" s="47" t="s">
        <v>118</v>
      </c>
      <c r="BB286" s="47" t="s">
        <v>118</v>
      </c>
      <c r="BC286" s="53">
        <v>0</v>
      </c>
      <c r="BD286" s="47"/>
      <c r="BE286" s="47"/>
      <c r="BF286" s="47"/>
      <c r="BG286" s="47" t="s">
        <v>126</v>
      </c>
      <c r="BH286" s="50" t="s">
        <v>118</v>
      </c>
      <c r="BI286" s="55" t="s">
        <v>118</v>
      </c>
      <c r="BJ286" s="50">
        <v>917800.11</v>
      </c>
      <c r="BK286" s="47"/>
      <c r="BL286" s="47"/>
      <c r="BM286" s="47"/>
      <c r="BN286" s="43"/>
      <c r="BO286" s="43" t="s">
        <v>115</v>
      </c>
      <c r="BP286" s="50" t="s">
        <v>114</v>
      </c>
      <c r="BQ286" s="43" t="s">
        <v>114</v>
      </c>
      <c r="BR286" s="188" t="str">
        <f t="shared" si="12"/>
        <v>N/A</v>
      </c>
      <c r="BS286" s="50" t="s">
        <v>114</v>
      </c>
      <c r="BT286" s="43"/>
      <c r="BU286" s="43" t="s">
        <v>126</v>
      </c>
      <c r="BV286" s="43" t="s">
        <v>126</v>
      </c>
      <c r="BW286" s="43" t="s">
        <v>126</v>
      </c>
      <c r="BX286" s="43" t="s">
        <v>126</v>
      </c>
      <c r="BY286" s="43" t="s">
        <v>126</v>
      </c>
      <c r="BZ286" s="43" t="s">
        <v>126</v>
      </c>
      <c r="CA286" s="43" t="s">
        <v>126</v>
      </c>
      <c r="CB286" s="56" t="s">
        <v>126</v>
      </c>
      <c r="CC286" s="43" t="s">
        <v>126</v>
      </c>
      <c r="CD286" s="47" t="s">
        <v>126</v>
      </c>
      <c r="CE286" s="47" t="s">
        <v>126</v>
      </c>
      <c r="CF286" s="43" t="s">
        <v>126</v>
      </c>
      <c r="CG286" s="47" t="s">
        <v>126</v>
      </c>
      <c r="CH286" s="47" t="s">
        <v>126</v>
      </c>
    </row>
    <row r="287" spans="2:86" ht="47.25">
      <c r="B287" s="41" t="s">
        <v>958</v>
      </c>
      <c r="C287" s="42" t="s">
        <v>969</v>
      </c>
      <c r="D287" s="43" t="s">
        <v>186</v>
      </c>
      <c r="E287" s="43" t="s">
        <v>970</v>
      </c>
      <c r="F287" s="43">
        <v>93905</v>
      </c>
      <c r="G287" s="43" t="s">
        <v>126</v>
      </c>
      <c r="H287" s="43" t="s">
        <v>126</v>
      </c>
      <c r="I287" s="44" t="s">
        <v>126</v>
      </c>
      <c r="J287" s="43" t="s">
        <v>971</v>
      </c>
      <c r="K287" s="43" t="s">
        <v>126</v>
      </c>
      <c r="L287" s="43" t="s">
        <v>136</v>
      </c>
      <c r="M287" s="43" t="s">
        <v>972</v>
      </c>
      <c r="N287" s="43" t="s">
        <v>115</v>
      </c>
      <c r="O287" s="43">
        <v>16</v>
      </c>
      <c r="P287" s="43">
        <v>7</v>
      </c>
      <c r="Q287" s="43">
        <v>7</v>
      </c>
      <c r="R287" s="43">
        <v>0</v>
      </c>
      <c r="S287" s="43">
        <v>7</v>
      </c>
      <c r="T287" s="43" t="s">
        <v>126</v>
      </c>
      <c r="U287" s="43" t="s">
        <v>126</v>
      </c>
      <c r="V287" s="45">
        <v>41429</v>
      </c>
      <c r="W287" s="45" t="s">
        <v>116</v>
      </c>
      <c r="X287" s="45" t="s">
        <v>116</v>
      </c>
      <c r="Y287" s="45" t="s">
        <v>116</v>
      </c>
      <c r="Z287" s="46" t="s">
        <v>116</v>
      </c>
      <c r="AA287" s="45" t="s">
        <v>114</v>
      </c>
      <c r="AB287" s="43" t="s">
        <v>114</v>
      </c>
      <c r="AC287" s="183" t="e">
        <f t="shared" si="13"/>
        <v>#VALUE!</v>
      </c>
      <c r="AD287" s="45" t="s">
        <v>116</v>
      </c>
      <c r="AE287" s="45" t="s">
        <v>114</v>
      </c>
      <c r="AF287" s="47" t="s">
        <v>127</v>
      </c>
      <c r="AG287" s="47" t="s">
        <v>127</v>
      </c>
      <c r="AH287" s="48" t="s">
        <v>138</v>
      </c>
      <c r="AI287" s="49" t="s">
        <v>138</v>
      </c>
      <c r="AJ287" s="47" t="s">
        <v>126</v>
      </c>
      <c r="AK287" s="47" t="s">
        <v>126</v>
      </c>
      <c r="AL287" s="47" t="s">
        <v>116</v>
      </c>
      <c r="AM287" s="47" t="s">
        <v>116</v>
      </c>
      <c r="AN287" s="47" t="s">
        <v>116</v>
      </c>
      <c r="AO287" s="50">
        <v>4198841.33</v>
      </c>
      <c r="AP287" s="51" t="s">
        <v>114</v>
      </c>
      <c r="AQ287" s="52" t="s">
        <v>116</v>
      </c>
      <c r="AR287" s="187" t="str">
        <f t="shared" si="14"/>
        <v>N/A</v>
      </c>
      <c r="AS287" s="50"/>
      <c r="AT287" s="50"/>
      <c r="AU287" s="53"/>
      <c r="AV287" s="53"/>
      <c r="AW287" s="53"/>
      <c r="AX287" s="53"/>
      <c r="AY287" s="53" t="s">
        <v>116</v>
      </c>
      <c r="AZ287" s="54" t="s">
        <v>116</v>
      </c>
      <c r="BA287" s="47" t="s">
        <v>118</v>
      </c>
      <c r="BB287" s="47" t="s">
        <v>118</v>
      </c>
      <c r="BC287" s="53">
        <v>0</v>
      </c>
      <c r="BD287" s="47"/>
      <c r="BE287" s="47"/>
      <c r="BF287" s="47"/>
      <c r="BG287" s="47" t="s">
        <v>165</v>
      </c>
      <c r="BH287" s="50" t="s">
        <v>118</v>
      </c>
      <c r="BI287" s="55" t="s">
        <v>118</v>
      </c>
      <c r="BJ287" s="50" t="s">
        <v>114</v>
      </c>
      <c r="BK287" s="47"/>
      <c r="BL287" s="47"/>
      <c r="BM287" s="47"/>
      <c r="BN287" s="43"/>
      <c r="BO287" s="43" t="s">
        <v>115</v>
      </c>
      <c r="BP287" s="50" t="s">
        <v>114</v>
      </c>
      <c r="BQ287" s="43" t="s">
        <v>114</v>
      </c>
      <c r="BR287" s="188" t="str">
        <f t="shared" si="12"/>
        <v>N/A</v>
      </c>
      <c r="BS287" s="50" t="s">
        <v>114</v>
      </c>
      <c r="BT287" s="43"/>
      <c r="BU287" s="43" t="s">
        <v>115</v>
      </c>
      <c r="BV287" s="43" t="s">
        <v>125</v>
      </c>
      <c r="BW287" s="43" t="s">
        <v>115</v>
      </c>
      <c r="BX287" s="43" t="s">
        <v>115</v>
      </c>
      <c r="BY287" s="43" t="s">
        <v>115</v>
      </c>
      <c r="BZ287" s="43" t="s">
        <v>115</v>
      </c>
      <c r="CA287" s="43" t="s">
        <v>115</v>
      </c>
      <c r="CB287" s="56" t="s">
        <v>126</v>
      </c>
      <c r="CC287" s="43" t="s">
        <v>123</v>
      </c>
      <c r="CD287" s="47" t="s">
        <v>114</v>
      </c>
      <c r="CE287" s="47" t="s">
        <v>114</v>
      </c>
      <c r="CF287" s="43" t="s">
        <v>123</v>
      </c>
      <c r="CG287" s="47" t="s">
        <v>114</v>
      </c>
      <c r="CH287" s="47" t="s">
        <v>114</v>
      </c>
    </row>
    <row r="288" spans="2:86" ht="47.25">
      <c r="B288" s="41" t="s">
        <v>973</v>
      </c>
      <c r="C288" s="42" t="s">
        <v>974</v>
      </c>
      <c r="D288" s="43" t="s">
        <v>186</v>
      </c>
      <c r="E288" s="43" t="s">
        <v>975</v>
      </c>
      <c r="F288" s="43">
        <v>93955</v>
      </c>
      <c r="G288" s="43">
        <v>6053014000</v>
      </c>
      <c r="H288" s="43" t="s">
        <v>115</v>
      </c>
      <c r="I288" s="44">
        <v>0.10731892301858172</v>
      </c>
      <c r="J288" s="43" t="s">
        <v>976</v>
      </c>
      <c r="K288" s="43" t="s">
        <v>123</v>
      </c>
      <c r="L288" s="43" t="s">
        <v>136</v>
      </c>
      <c r="M288" s="43" t="s">
        <v>977</v>
      </c>
      <c r="N288" s="43" t="s">
        <v>115</v>
      </c>
      <c r="O288" s="43">
        <v>16</v>
      </c>
      <c r="P288" s="43">
        <v>7</v>
      </c>
      <c r="Q288" s="43">
        <v>7</v>
      </c>
      <c r="R288" s="43">
        <v>0</v>
      </c>
      <c r="S288" s="43">
        <v>7</v>
      </c>
      <c r="T288" s="43" t="s">
        <v>194</v>
      </c>
      <c r="U288" s="43" t="s">
        <v>115</v>
      </c>
      <c r="V288" s="45">
        <v>27562</v>
      </c>
      <c r="W288" s="45" t="s">
        <v>116</v>
      </c>
      <c r="X288" s="45" t="s">
        <v>116</v>
      </c>
      <c r="Y288" s="45" t="s">
        <v>116</v>
      </c>
      <c r="Z288" s="46" t="s">
        <v>116</v>
      </c>
      <c r="AA288" s="45" t="s">
        <v>114</v>
      </c>
      <c r="AB288" s="43" t="s">
        <v>114</v>
      </c>
      <c r="AC288" s="183" t="e">
        <f t="shared" si="13"/>
        <v>#VALUE!</v>
      </c>
      <c r="AD288" s="45">
        <v>0</v>
      </c>
      <c r="AE288" s="45" t="s">
        <v>114</v>
      </c>
      <c r="AF288" s="47">
        <v>0</v>
      </c>
      <c r="AG288" s="47">
        <v>0</v>
      </c>
      <c r="AH288" s="48" t="s">
        <v>138</v>
      </c>
      <c r="AI288" s="49" t="s">
        <v>138</v>
      </c>
      <c r="AJ288" s="47" t="s">
        <v>148</v>
      </c>
      <c r="AK288" s="47" t="s">
        <v>126</v>
      </c>
      <c r="AL288" s="47" t="s">
        <v>116</v>
      </c>
      <c r="AM288" s="47" t="s">
        <v>116</v>
      </c>
      <c r="AN288" s="47" t="s">
        <v>116</v>
      </c>
      <c r="AO288" s="50">
        <v>1851638.96</v>
      </c>
      <c r="AP288" s="51" t="s">
        <v>114</v>
      </c>
      <c r="AQ288" s="52" t="s">
        <v>116</v>
      </c>
      <c r="AR288" s="187" t="str">
        <f t="shared" si="14"/>
        <v>N/A</v>
      </c>
      <c r="AS288" s="50"/>
      <c r="AT288" s="50"/>
      <c r="AU288" s="53"/>
      <c r="AV288" s="53"/>
      <c r="AW288" s="53"/>
      <c r="AX288" s="53"/>
      <c r="AY288" s="53" t="s">
        <v>116</v>
      </c>
      <c r="AZ288" s="54" t="s">
        <v>116</v>
      </c>
      <c r="BA288" s="47"/>
      <c r="BB288" s="47"/>
      <c r="BC288" s="53"/>
      <c r="BD288" s="47"/>
      <c r="BE288" s="47"/>
      <c r="BF288" s="47"/>
      <c r="BG288" s="47" t="s">
        <v>165</v>
      </c>
      <c r="BH288" s="50"/>
      <c r="BI288" s="55"/>
      <c r="BJ288" s="50" t="s">
        <v>114</v>
      </c>
      <c r="BK288" s="47"/>
      <c r="BL288" s="47"/>
      <c r="BM288" s="47"/>
      <c r="BN288" s="43"/>
      <c r="BO288" s="43" t="s">
        <v>115</v>
      </c>
      <c r="BP288" s="50" t="s">
        <v>114</v>
      </c>
      <c r="BQ288" s="43" t="s">
        <v>114</v>
      </c>
      <c r="BR288" s="188" t="str">
        <f t="shared" si="12"/>
        <v>N/A</v>
      </c>
      <c r="BS288" s="50" t="s">
        <v>114</v>
      </c>
      <c r="BT288" s="43"/>
      <c r="BU288" s="43" t="s">
        <v>115</v>
      </c>
      <c r="BV288" s="43" t="s">
        <v>115</v>
      </c>
      <c r="BW288" s="43" t="s">
        <v>115</v>
      </c>
      <c r="BX288" s="43" t="s">
        <v>115</v>
      </c>
      <c r="BY288" s="43" t="s">
        <v>125</v>
      </c>
      <c r="BZ288" s="43" t="s">
        <v>115</v>
      </c>
      <c r="CA288" s="43" t="s">
        <v>115</v>
      </c>
      <c r="CB288" s="56" t="s">
        <v>166</v>
      </c>
      <c r="CC288" s="43" t="s">
        <v>123</v>
      </c>
      <c r="CD288" s="47" t="s">
        <v>114</v>
      </c>
      <c r="CE288" s="47" t="s">
        <v>114</v>
      </c>
      <c r="CF288" s="43" t="s">
        <v>115</v>
      </c>
      <c r="CG288" s="47" t="s">
        <v>114</v>
      </c>
      <c r="CH288" s="47" t="s">
        <v>114</v>
      </c>
    </row>
    <row r="289" spans="2:86" ht="15.75">
      <c r="B289" s="41" t="s">
        <v>978</v>
      </c>
      <c r="C289" s="42" t="s">
        <v>979</v>
      </c>
      <c r="D289" s="43">
        <v>30072595</v>
      </c>
      <c r="E289" s="43" t="s">
        <v>979</v>
      </c>
      <c r="F289" s="43">
        <v>93955</v>
      </c>
      <c r="G289" s="43">
        <v>6053013700</v>
      </c>
      <c r="H289" s="43" t="s">
        <v>115</v>
      </c>
      <c r="I289" s="44">
        <v>0.1138179692067823</v>
      </c>
      <c r="J289" s="43" t="s">
        <v>979</v>
      </c>
      <c r="K289" s="43" t="s">
        <v>123</v>
      </c>
      <c r="L289" s="43" t="s">
        <v>116</v>
      </c>
      <c r="M289" s="43" t="s">
        <v>116</v>
      </c>
      <c r="N289" s="43" t="s">
        <v>125</v>
      </c>
      <c r="O289" s="43">
        <v>16</v>
      </c>
      <c r="P289" s="43">
        <v>7</v>
      </c>
      <c r="Q289" s="43">
        <v>7</v>
      </c>
      <c r="R289" s="43">
        <v>0</v>
      </c>
      <c r="S289" s="43">
        <v>7</v>
      </c>
      <c r="T289" s="43" t="s">
        <v>126</v>
      </c>
      <c r="U289" s="43" t="s">
        <v>115</v>
      </c>
      <c r="V289" s="45">
        <v>32604</v>
      </c>
      <c r="W289" s="45">
        <v>37445</v>
      </c>
      <c r="X289" s="45">
        <v>40220</v>
      </c>
      <c r="Y289" s="45">
        <v>40619</v>
      </c>
      <c r="Z289" s="46">
        <v>2012</v>
      </c>
      <c r="AA289" s="45">
        <v>41299</v>
      </c>
      <c r="AB289" s="43" t="s">
        <v>114</v>
      </c>
      <c r="AC289" s="183">
        <f t="shared" si="13"/>
        <v>4841</v>
      </c>
      <c r="AD289" s="45" t="s">
        <v>114</v>
      </c>
      <c r="AE289" s="45" t="s">
        <v>114</v>
      </c>
      <c r="AF289" s="47" t="s">
        <v>127</v>
      </c>
      <c r="AG289" s="47" t="s">
        <v>127</v>
      </c>
      <c r="AH289" s="48">
        <v>0.64</v>
      </c>
      <c r="AI289" s="49">
        <v>2428.8000000000002</v>
      </c>
      <c r="AJ289" s="47" t="s">
        <v>126</v>
      </c>
      <c r="AK289" s="47" t="s">
        <v>126</v>
      </c>
      <c r="AL289" s="47" t="s">
        <v>127</v>
      </c>
      <c r="AM289" s="47" t="s">
        <v>127</v>
      </c>
      <c r="AN289" s="47" t="s">
        <v>127</v>
      </c>
      <c r="AO289" s="50" t="s">
        <v>114</v>
      </c>
      <c r="AP289" s="51">
        <v>2678450</v>
      </c>
      <c r="AQ289" s="52">
        <v>1.1210412930862721</v>
      </c>
      <c r="AR289" s="187">
        <f t="shared" si="14"/>
        <v>3002653.0514669255</v>
      </c>
      <c r="AS289" s="50"/>
      <c r="AT289" s="50"/>
      <c r="AU289" s="53"/>
      <c r="AV289" s="53"/>
      <c r="AW289" s="53"/>
      <c r="AX289" s="53"/>
      <c r="AY289" s="53" t="s">
        <v>127</v>
      </c>
      <c r="AZ289" s="54" t="s">
        <v>127</v>
      </c>
      <c r="BA289" s="47" t="s">
        <v>118</v>
      </c>
      <c r="BB289" s="47" t="s">
        <v>118</v>
      </c>
      <c r="BC289" s="53">
        <v>0</v>
      </c>
      <c r="BD289" s="47"/>
      <c r="BE289" s="47"/>
      <c r="BF289" s="47"/>
      <c r="BG289" s="47" t="s">
        <v>126</v>
      </c>
      <c r="BH289" s="50" t="s">
        <v>118</v>
      </c>
      <c r="BI289" s="55" t="s">
        <v>118</v>
      </c>
      <c r="BJ289" s="50">
        <v>2678450</v>
      </c>
      <c r="BK289" s="47"/>
      <c r="BL289" s="47"/>
      <c r="BM289" s="47"/>
      <c r="BN289" s="43"/>
      <c r="BO289" s="43" t="s">
        <v>115</v>
      </c>
      <c r="BP289" s="50" t="s">
        <v>114</v>
      </c>
      <c r="BQ289" s="43" t="s">
        <v>114</v>
      </c>
      <c r="BR289" s="188" t="str">
        <f t="shared" si="12"/>
        <v>N/A</v>
      </c>
      <c r="BS289" s="50" t="s">
        <v>114</v>
      </c>
      <c r="BT289" s="43"/>
      <c r="BU289" s="43" t="s">
        <v>126</v>
      </c>
      <c r="BV289" s="43" t="s">
        <v>126</v>
      </c>
      <c r="BW289" s="43" t="s">
        <v>126</v>
      </c>
      <c r="BX289" s="43" t="s">
        <v>126</v>
      </c>
      <c r="BY289" s="43" t="s">
        <v>126</v>
      </c>
      <c r="BZ289" s="43" t="s">
        <v>126</v>
      </c>
      <c r="CA289" s="43" t="s">
        <v>126</v>
      </c>
      <c r="CB289" s="56" t="s">
        <v>126</v>
      </c>
      <c r="CC289" s="43" t="s">
        <v>126</v>
      </c>
      <c r="CD289" s="47" t="s">
        <v>126</v>
      </c>
      <c r="CE289" s="47" t="s">
        <v>126</v>
      </c>
      <c r="CF289" s="43" t="s">
        <v>126</v>
      </c>
      <c r="CG289" s="47" t="s">
        <v>126</v>
      </c>
      <c r="CH289" s="47" t="s">
        <v>126</v>
      </c>
    </row>
    <row r="290" spans="2:86" ht="15.75">
      <c r="B290" s="58" t="s">
        <v>980</v>
      </c>
      <c r="C290" s="59"/>
      <c r="D290" s="43"/>
      <c r="E290" s="43"/>
      <c r="F290" s="43"/>
      <c r="G290" s="43"/>
      <c r="H290" s="43"/>
      <c r="I290" s="44"/>
      <c r="J290" s="43"/>
      <c r="K290" s="43"/>
      <c r="L290" s="43"/>
      <c r="M290" s="43"/>
      <c r="N290" s="43"/>
      <c r="O290" s="43"/>
      <c r="P290" s="43"/>
      <c r="Q290" s="43"/>
      <c r="R290" s="43"/>
      <c r="S290" s="43"/>
      <c r="T290" s="43"/>
      <c r="U290" s="43"/>
      <c r="V290" s="45"/>
      <c r="W290" s="45"/>
      <c r="X290" s="45"/>
      <c r="Y290" s="45"/>
      <c r="Z290" s="46"/>
      <c r="AA290" s="45"/>
      <c r="AB290" s="43"/>
      <c r="AC290" s="183"/>
      <c r="AD290" s="45"/>
      <c r="AE290" s="45"/>
      <c r="AF290" s="47"/>
      <c r="AG290" s="47"/>
      <c r="AH290" s="48"/>
      <c r="AI290" s="49"/>
      <c r="AJ290" s="47"/>
      <c r="AK290" s="47"/>
      <c r="AL290" s="47"/>
      <c r="AM290" s="47"/>
      <c r="AN290" s="47"/>
      <c r="AO290" s="50"/>
      <c r="AP290" s="51"/>
      <c r="AQ290" s="52"/>
      <c r="AR290" s="187">
        <f t="shared" si="14"/>
        <v>0</v>
      </c>
      <c r="AS290" s="50"/>
      <c r="AT290" s="50"/>
      <c r="AU290" s="53"/>
      <c r="AV290" s="53"/>
      <c r="AW290" s="53"/>
      <c r="AX290" s="53"/>
      <c r="AY290" s="53"/>
      <c r="AZ290" s="54"/>
      <c r="BA290" s="47"/>
      <c r="BB290" s="47"/>
      <c r="BC290" s="47"/>
      <c r="BD290" s="47"/>
      <c r="BE290" s="47"/>
      <c r="BF290" s="47"/>
      <c r="BG290" s="47" t="s">
        <v>118</v>
      </c>
      <c r="BH290" s="50"/>
      <c r="BI290" s="55"/>
      <c r="BJ290" s="50"/>
      <c r="BK290" s="47"/>
      <c r="BL290" s="47"/>
      <c r="BM290" s="47"/>
      <c r="BN290" s="43"/>
      <c r="BO290" s="43"/>
      <c r="BP290" s="50"/>
      <c r="BQ290" s="43"/>
      <c r="BR290" s="188"/>
      <c r="BS290" s="50"/>
      <c r="BT290" s="43"/>
      <c r="BU290" s="43"/>
      <c r="BV290" s="43"/>
      <c r="BW290" s="43"/>
      <c r="BX290" s="43"/>
      <c r="BY290" s="43"/>
      <c r="BZ290" s="43"/>
      <c r="CA290" s="43"/>
      <c r="CB290" s="56"/>
      <c r="CC290" s="43"/>
      <c r="CD290" s="47"/>
      <c r="CE290" s="47"/>
      <c r="CF290" s="43"/>
      <c r="CG290" s="47"/>
      <c r="CH290" s="47"/>
    </row>
    <row r="291" spans="2:86" ht="15.75">
      <c r="B291" s="60" t="s">
        <v>981</v>
      </c>
      <c r="C291" s="61"/>
      <c r="D291" s="61"/>
      <c r="E291" s="61"/>
      <c r="F291" s="61"/>
      <c r="G291" s="61"/>
      <c r="H291" s="61"/>
      <c r="I291" s="62"/>
      <c r="J291" s="61"/>
      <c r="K291" s="61"/>
      <c r="L291" s="63"/>
      <c r="M291" s="63"/>
      <c r="N291" s="43"/>
      <c r="O291" s="61"/>
      <c r="P291" s="61"/>
      <c r="Q291" s="61"/>
      <c r="R291" s="61"/>
      <c r="S291" s="61"/>
      <c r="T291" s="43"/>
      <c r="U291" s="61"/>
      <c r="V291" s="45"/>
      <c r="W291" s="45"/>
      <c r="X291" s="45"/>
      <c r="Y291" s="45"/>
      <c r="Z291" s="46"/>
      <c r="AA291" s="64"/>
      <c r="AB291" s="43"/>
      <c r="AC291" s="184"/>
      <c r="AD291" s="45"/>
      <c r="AE291" s="45"/>
      <c r="AF291" s="47"/>
      <c r="AG291" s="47"/>
      <c r="AH291" s="48"/>
      <c r="AI291" s="49"/>
      <c r="AJ291" s="47"/>
      <c r="AK291" s="65"/>
      <c r="AL291" s="47"/>
      <c r="AM291" s="47"/>
      <c r="AN291" s="47"/>
      <c r="AO291" s="50"/>
      <c r="AP291" s="66"/>
      <c r="AQ291" s="52"/>
      <c r="AR291" s="187">
        <f t="shared" si="14"/>
        <v>0</v>
      </c>
      <c r="AS291" s="65"/>
      <c r="AT291" s="65"/>
      <c r="AU291" s="53"/>
      <c r="AV291" s="53"/>
      <c r="AW291" s="53"/>
      <c r="AX291" s="53"/>
      <c r="AY291" s="53"/>
      <c r="AZ291" s="54"/>
      <c r="BA291" s="47"/>
      <c r="BB291" s="47"/>
      <c r="BC291" s="65"/>
      <c r="BD291" s="65"/>
      <c r="BE291" s="65"/>
      <c r="BF291" s="65"/>
      <c r="BG291" s="47" t="s">
        <v>118</v>
      </c>
      <c r="BH291" s="67"/>
      <c r="BI291" s="68"/>
      <c r="BJ291" s="65"/>
      <c r="BK291" s="65"/>
      <c r="BL291" s="65"/>
      <c r="BM291" s="65"/>
      <c r="BN291" s="65"/>
      <c r="BO291" s="43"/>
      <c r="BP291" s="50"/>
      <c r="BQ291" s="43"/>
      <c r="BR291" s="188"/>
      <c r="BS291" s="50"/>
      <c r="BT291" s="65"/>
      <c r="BU291" s="65"/>
      <c r="BV291" s="65"/>
      <c r="BW291" s="65"/>
      <c r="BX291" s="65"/>
      <c r="BY291" s="65"/>
      <c r="BZ291" s="65"/>
      <c r="CA291" s="65"/>
      <c r="CB291" s="69"/>
      <c r="CC291" s="70"/>
      <c r="CD291" s="70"/>
      <c r="CE291" s="70"/>
      <c r="CF291" s="70"/>
      <c r="CG291" s="70"/>
      <c r="CH291" s="70"/>
    </row>
    <row r="292" spans="2:86" ht="47.25">
      <c r="B292" s="41" t="s">
        <v>982</v>
      </c>
      <c r="C292" s="42" t="s">
        <v>983</v>
      </c>
      <c r="D292" s="43">
        <v>31363065</v>
      </c>
      <c r="E292" s="43" t="s">
        <v>984</v>
      </c>
      <c r="F292" s="43">
        <v>94503</v>
      </c>
      <c r="G292" s="43" t="s">
        <v>126</v>
      </c>
      <c r="H292" s="43" t="s">
        <v>126</v>
      </c>
      <c r="I292" s="44" t="s">
        <v>126</v>
      </c>
      <c r="J292" s="43" t="s">
        <v>985</v>
      </c>
      <c r="K292" s="43" t="s">
        <v>126</v>
      </c>
      <c r="L292" s="43" t="s">
        <v>136</v>
      </c>
      <c r="M292" s="43" t="s">
        <v>986</v>
      </c>
      <c r="N292" s="43" t="s">
        <v>115</v>
      </c>
      <c r="O292" s="43">
        <v>5</v>
      </c>
      <c r="P292" s="43">
        <v>3</v>
      </c>
      <c r="Q292" s="43">
        <v>3</v>
      </c>
      <c r="R292" s="43">
        <v>0</v>
      </c>
      <c r="S292" s="43">
        <v>2</v>
      </c>
      <c r="T292" s="43" t="s">
        <v>159</v>
      </c>
      <c r="U292" s="43" t="s">
        <v>126</v>
      </c>
      <c r="V292" s="45">
        <v>42983</v>
      </c>
      <c r="W292" s="45">
        <v>43083</v>
      </c>
      <c r="X292" s="45" t="s">
        <v>116</v>
      </c>
      <c r="Y292" s="45" t="s">
        <v>116</v>
      </c>
      <c r="Z292" s="46" t="s">
        <v>116</v>
      </c>
      <c r="AA292" s="45" t="s">
        <v>114</v>
      </c>
      <c r="AB292" s="43" t="s">
        <v>114</v>
      </c>
      <c r="AC292" s="183">
        <f t="shared" si="13"/>
        <v>100</v>
      </c>
      <c r="AD292" s="45">
        <v>43711</v>
      </c>
      <c r="AE292" s="45" t="s">
        <v>114</v>
      </c>
      <c r="AF292" s="47" t="s">
        <v>116</v>
      </c>
      <c r="AG292" s="47" t="s">
        <v>116</v>
      </c>
      <c r="AH292" s="48" t="s">
        <v>138</v>
      </c>
      <c r="AI292" s="49" t="s">
        <v>138</v>
      </c>
      <c r="AJ292" s="47" t="s">
        <v>131</v>
      </c>
      <c r="AK292" s="47" t="s">
        <v>126</v>
      </c>
      <c r="AL292" s="47" t="s">
        <v>116</v>
      </c>
      <c r="AM292" s="47" t="s">
        <v>116</v>
      </c>
      <c r="AN292" s="47" t="s">
        <v>116</v>
      </c>
      <c r="AO292" s="50">
        <v>262380.44</v>
      </c>
      <c r="AP292" s="51" t="s">
        <v>114</v>
      </c>
      <c r="AQ292" s="52" t="s">
        <v>116</v>
      </c>
      <c r="AR292" s="187" t="str">
        <f t="shared" si="14"/>
        <v>N/A</v>
      </c>
      <c r="AS292" s="50"/>
      <c r="AT292" s="50"/>
      <c r="AU292" s="53"/>
      <c r="AV292" s="53"/>
      <c r="AW292" s="53"/>
      <c r="AX292" s="53"/>
      <c r="AY292" s="53">
        <v>0</v>
      </c>
      <c r="AZ292" s="54" t="s">
        <v>114</v>
      </c>
      <c r="BA292" s="47" t="s">
        <v>118</v>
      </c>
      <c r="BB292" s="47" t="s">
        <v>118</v>
      </c>
      <c r="BC292" s="53">
        <v>0</v>
      </c>
      <c r="BD292" s="47"/>
      <c r="BE292" s="47"/>
      <c r="BF292" s="47"/>
      <c r="BG292" s="47" t="s">
        <v>139</v>
      </c>
      <c r="BH292" s="50" t="s">
        <v>118</v>
      </c>
      <c r="BI292" s="55" t="s">
        <v>118</v>
      </c>
      <c r="BJ292" s="50" t="s">
        <v>114</v>
      </c>
      <c r="BK292" s="47"/>
      <c r="BL292" s="47"/>
      <c r="BM292" s="47"/>
      <c r="BN292" s="43"/>
      <c r="BO292" s="43" t="s">
        <v>115</v>
      </c>
      <c r="BP292" s="50" t="s">
        <v>114</v>
      </c>
      <c r="BQ292" s="43" t="s">
        <v>114</v>
      </c>
      <c r="BR292" s="188" t="str">
        <f t="shared" si="12"/>
        <v>N/A</v>
      </c>
      <c r="BS292" s="50" t="s">
        <v>114</v>
      </c>
      <c r="BT292" s="43"/>
      <c r="BU292" s="43" t="s">
        <v>115</v>
      </c>
      <c r="BV292" s="43" t="s">
        <v>125</v>
      </c>
      <c r="BW292" s="43" t="s">
        <v>126</v>
      </c>
      <c r="BX292" s="43" t="s">
        <v>125</v>
      </c>
      <c r="BY292" s="43" t="s">
        <v>115</v>
      </c>
      <c r="BZ292" s="43" t="s">
        <v>126</v>
      </c>
      <c r="CA292" s="43" t="s">
        <v>126</v>
      </c>
      <c r="CB292" s="56" t="s">
        <v>118</v>
      </c>
      <c r="CC292" s="43" t="s">
        <v>126</v>
      </c>
      <c r="CD292" s="47">
        <v>0</v>
      </c>
      <c r="CE292" s="47">
        <v>0</v>
      </c>
      <c r="CF292" s="43" t="s">
        <v>126</v>
      </c>
      <c r="CG292" s="47">
        <v>0</v>
      </c>
      <c r="CH292" s="47">
        <v>0</v>
      </c>
    </row>
    <row r="293" spans="2:86" ht="47.25">
      <c r="B293" s="41" t="s">
        <v>987</v>
      </c>
      <c r="C293" s="42" t="s">
        <v>988</v>
      </c>
      <c r="D293" s="43">
        <v>74003533</v>
      </c>
      <c r="E293" s="43" t="s">
        <v>989</v>
      </c>
      <c r="F293" s="43">
        <v>94558</v>
      </c>
      <c r="G293" s="43" t="s">
        <v>126</v>
      </c>
      <c r="H293" s="43" t="s">
        <v>126</v>
      </c>
      <c r="I293" s="44" t="s">
        <v>126</v>
      </c>
      <c r="J293" s="43" t="s">
        <v>990</v>
      </c>
      <c r="K293" s="43" t="s">
        <v>126</v>
      </c>
      <c r="L293" s="43" t="s">
        <v>136</v>
      </c>
      <c r="M293" s="43" t="s">
        <v>991</v>
      </c>
      <c r="N293" s="43" t="s">
        <v>115</v>
      </c>
      <c r="O293" s="43">
        <v>5</v>
      </c>
      <c r="P293" s="43">
        <v>3</v>
      </c>
      <c r="Q293" s="43">
        <v>3</v>
      </c>
      <c r="R293" s="43">
        <v>0</v>
      </c>
      <c r="S293" s="43">
        <v>2</v>
      </c>
      <c r="T293" s="43" t="s">
        <v>130</v>
      </c>
      <c r="U293" s="43" t="s">
        <v>126</v>
      </c>
      <c r="V293" s="45">
        <v>41765</v>
      </c>
      <c r="W293" s="45">
        <v>42410</v>
      </c>
      <c r="X293" s="45" t="s">
        <v>116</v>
      </c>
      <c r="Y293" s="45" t="s">
        <v>116</v>
      </c>
      <c r="Z293" s="46" t="s">
        <v>116</v>
      </c>
      <c r="AA293" s="45" t="s">
        <v>114</v>
      </c>
      <c r="AB293" s="43" t="s">
        <v>114</v>
      </c>
      <c r="AC293" s="183">
        <f t="shared" si="13"/>
        <v>645</v>
      </c>
      <c r="AD293" s="45">
        <v>43766</v>
      </c>
      <c r="AE293" s="45" t="s">
        <v>114</v>
      </c>
      <c r="AF293" s="47" t="s">
        <v>116</v>
      </c>
      <c r="AG293" s="47" t="s">
        <v>116</v>
      </c>
      <c r="AH293" s="48" t="s">
        <v>138</v>
      </c>
      <c r="AI293" s="49" t="s">
        <v>138</v>
      </c>
      <c r="AJ293" s="47" t="s">
        <v>131</v>
      </c>
      <c r="AK293" s="47" t="s">
        <v>115</v>
      </c>
      <c r="AL293" s="47" t="s">
        <v>116</v>
      </c>
      <c r="AM293" s="47" t="s">
        <v>116</v>
      </c>
      <c r="AN293" s="47" t="s">
        <v>116</v>
      </c>
      <c r="AO293" s="50">
        <v>5166907.54</v>
      </c>
      <c r="AP293" s="51" t="s">
        <v>114</v>
      </c>
      <c r="AQ293" s="52" t="s">
        <v>116</v>
      </c>
      <c r="AR293" s="187" t="str">
        <f t="shared" si="14"/>
        <v>N/A</v>
      </c>
      <c r="AS293" s="50"/>
      <c r="AT293" s="50"/>
      <c r="AU293" s="53"/>
      <c r="AV293" s="53"/>
      <c r="AW293" s="53"/>
      <c r="AX293" s="53"/>
      <c r="AY293" s="53" t="s">
        <v>116</v>
      </c>
      <c r="AZ293" s="54" t="s">
        <v>116</v>
      </c>
      <c r="BA293" s="47" t="s">
        <v>118</v>
      </c>
      <c r="BB293" s="47" t="s">
        <v>118</v>
      </c>
      <c r="BC293" s="53">
        <v>0</v>
      </c>
      <c r="BD293" s="47"/>
      <c r="BE293" s="47"/>
      <c r="BF293" s="47"/>
      <c r="BG293" s="47" t="s">
        <v>139</v>
      </c>
      <c r="BH293" s="50" t="s">
        <v>118</v>
      </c>
      <c r="BI293" s="55" t="s">
        <v>118</v>
      </c>
      <c r="BJ293" s="50" t="s">
        <v>114</v>
      </c>
      <c r="BK293" s="47"/>
      <c r="BL293" s="47"/>
      <c r="BM293" s="47"/>
      <c r="BN293" s="43"/>
      <c r="BO293" s="43" t="s">
        <v>115</v>
      </c>
      <c r="BP293" s="50" t="s">
        <v>114</v>
      </c>
      <c r="BQ293" s="43" t="s">
        <v>114</v>
      </c>
      <c r="BR293" s="188" t="str">
        <f t="shared" si="12"/>
        <v>N/A</v>
      </c>
      <c r="BS293" s="50" t="s">
        <v>114</v>
      </c>
      <c r="BT293" s="43"/>
      <c r="BU293" s="43" t="s">
        <v>115</v>
      </c>
      <c r="BV293" s="43" t="s">
        <v>125</v>
      </c>
      <c r="BW293" s="43" t="s">
        <v>125</v>
      </c>
      <c r="BX293" s="43" t="s">
        <v>115</v>
      </c>
      <c r="BY293" s="43" t="s">
        <v>115</v>
      </c>
      <c r="BZ293" s="43" t="s">
        <v>126</v>
      </c>
      <c r="CA293" s="43" t="s">
        <v>115</v>
      </c>
      <c r="CB293" s="56" t="s">
        <v>118</v>
      </c>
      <c r="CC293" s="43" t="s">
        <v>123</v>
      </c>
      <c r="CD293" s="47" t="s">
        <v>114</v>
      </c>
      <c r="CE293" s="47" t="s">
        <v>114</v>
      </c>
      <c r="CF293" s="43" t="s">
        <v>123</v>
      </c>
      <c r="CG293" s="47" t="s">
        <v>114</v>
      </c>
      <c r="CH293" s="47" t="s">
        <v>114</v>
      </c>
    </row>
    <row r="294" spans="2:86" ht="15.75">
      <c r="B294" s="41" t="s">
        <v>992</v>
      </c>
      <c r="C294" s="42" t="s">
        <v>993</v>
      </c>
      <c r="D294" s="43">
        <v>30219331</v>
      </c>
      <c r="E294" s="43" t="s">
        <v>994</v>
      </c>
      <c r="F294" s="43">
        <v>94559</v>
      </c>
      <c r="G294" s="43">
        <v>6055200201</v>
      </c>
      <c r="H294" s="43" t="s">
        <v>115</v>
      </c>
      <c r="I294" s="44">
        <v>8.8286208886324297E-2</v>
      </c>
      <c r="J294" s="43" t="s">
        <v>994</v>
      </c>
      <c r="K294" s="43" t="s">
        <v>123</v>
      </c>
      <c r="L294" s="43" t="s">
        <v>116</v>
      </c>
      <c r="M294" s="43" t="s">
        <v>116</v>
      </c>
      <c r="N294" s="43" t="s">
        <v>125</v>
      </c>
      <c r="O294" s="43">
        <v>5</v>
      </c>
      <c r="P294" s="43">
        <v>3</v>
      </c>
      <c r="Q294" s="43">
        <v>3</v>
      </c>
      <c r="R294" s="43">
        <v>0</v>
      </c>
      <c r="S294" s="43">
        <v>2</v>
      </c>
      <c r="T294" s="43" t="s">
        <v>130</v>
      </c>
      <c r="U294" s="43" t="s">
        <v>115</v>
      </c>
      <c r="V294" s="45">
        <v>36861</v>
      </c>
      <c r="W294" s="45">
        <v>38434</v>
      </c>
      <c r="X294" s="45">
        <v>39174</v>
      </c>
      <c r="Y294" s="45">
        <v>39661</v>
      </c>
      <c r="Z294" s="46">
        <v>2010</v>
      </c>
      <c r="AA294" s="45">
        <v>40416</v>
      </c>
      <c r="AB294" s="43" t="s">
        <v>114</v>
      </c>
      <c r="AC294" s="183">
        <f t="shared" si="13"/>
        <v>1573</v>
      </c>
      <c r="AD294" s="45" t="s">
        <v>114</v>
      </c>
      <c r="AE294" s="45" t="s">
        <v>114</v>
      </c>
      <c r="AF294" s="47">
        <v>59</v>
      </c>
      <c r="AG294" s="47">
        <v>108</v>
      </c>
      <c r="AH294" s="48">
        <v>1.7</v>
      </c>
      <c r="AI294" s="49">
        <v>4276.8</v>
      </c>
      <c r="AJ294" s="47" t="s">
        <v>148</v>
      </c>
      <c r="AK294" s="47" t="s">
        <v>125</v>
      </c>
      <c r="AL294" s="47" t="s">
        <v>127</v>
      </c>
      <c r="AM294" s="47" t="s">
        <v>127</v>
      </c>
      <c r="AN294" s="47" t="s">
        <v>127</v>
      </c>
      <c r="AO294" s="50" t="s">
        <v>114</v>
      </c>
      <c r="AP294" s="51">
        <v>3008083</v>
      </c>
      <c r="AQ294" s="52">
        <v>1.2489797624503041</v>
      </c>
      <c r="AR294" s="187">
        <f t="shared" si="14"/>
        <v>3757034.790770798</v>
      </c>
      <c r="AS294" s="50"/>
      <c r="AT294" s="50"/>
      <c r="AU294" s="53"/>
      <c r="AV294" s="53"/>
      <c r="AW294" s="53"/>
      <c r="AX294" s="53"/>
      <c r="AY294" s="53" t="s">
        <v>126</v>
      </c>
      <c r="AZ294" s="54" t="s">
        <v>126</v>
      </c>
      <c r="BA294" s="47" t="s">
        <v>118</v>
      </c>
      <c r="BB294" s="47" t="s">
        <v>118</v>
      </c>
      <c r="BC294" s="53">
        <v>0</v>
      </c>
      <c r="BD294" s="47"/>
      <c r="BE294" s="47"/>
      <c r="BF294" s="47"/>
      <c r="BG294" s="47" t="s">
        <v>127</v>
      </c>
      <c r="BH294" s="50" t="s">
        <v>118</v>
      </c>
      <c r="BI294" s="55" t="s">
        <v>118</v>
      </c>
      <c r="BJ294" s="50">
        <v>3008083</v>
      </c>
      <c r="BK294" s="47"/>
      <c r="BL294" s="47"/>
      <c r="BM294" s="47"/>
      <c r="BN294" s="43"/>
      <c r="BO294" s="43" t="s">
        <v>115</v>
      </c>
      <c r="BP294" s="50" t="s">
        <v>114</v>
      </c>
      <c r="BQ294" s="43" t="s">
        <v>114</v>
      </c>
      <c r="BR294" s="188" t="str">
        <f t="shared" si="12"/>
        <v>N/A</v>
      </c>
      <c r="BS294" s="50" t="s">
        <v>114</v>
      </c>
      <c r="BT294" s="43"/>
      <c r="BU294" s="43" t="s">
        <v>126</v>
      </c>
      <c r="BV294" s="43" t="s">
        <v>126</v>
      </c>
      <c r="BW294" s="43" t="s">
        <v>126</v>
      </c>
      <c r="BX294" s="43" t="s">
        <v>126</v>
      </c>
      <c r="BY294" s="43" t="s">
        <v>126</v>
      </c>
      <c r="BZ294" s="43" t="s">
        <v>126</v>
      </c>
      <c r="CA294" s="43" t="s">
        <v>126</v>
      </c>
      <c r="CB294" s="56" t="s">
        <v>126</v>
      </c>
      <c r="CC294" s="43" t="s">
        <v>126</v>
      </c>
      <c r="CD294" s="47" t="s">
        <v>126</v>
      </c>
      <c r="CE294" s="47" t="s">
        <v>126</v>
      </c>
      <c r="CF294" s="43" t="s">
        <v>126</v>
      </c>
      <c r="CG294" s="47" t="s">
        <v>126</v>
      </c>
      <c r="CH294" s="47" t="s">
        <v>126</v>
      </c>
    </row>
    <row r="295" spans="2:86" ht="15.75">
      <c r="B295" s="41" t="s">
        <v>995</v>
      </c>
      <c r="C295" s="42" t="s">
        <v>996</v>
      </c>
      <c r="D295" s="43">
        <v>30185719</v>
      </c>
      <c r="E295" s="43" t="s">
        <v>997</v>
      </c>
      <c r="F295" s="43">
        <v>94574</v>
      </c>
      <c r="G295" s="43">
        <v>6055201500</v>
      </c>
      <c r="H295" s="43" t="s">
        <v>125</v>
      </c>
      <c r="I295" s="44">
        <v>2.7837259100642397E-2</v>
      </c>
      <c r="J295" s="43" t="s">
        <v>998</v>
      </c>
      <c r="K295" s="43" t="s">
        <v>123</v>
      </c>
      <c r="L295" s="43" t="s">
        <v>116</v>
      </c>
      <c r="M295" s="43" t="s">
        <v>999</v>
      </c>
      <c r="N295" s="43" t="s">
        <v>125</v>
      </c>
      <c r="O295" s="43">
        <v>5</v>
      </c>
      <c r="P295" s="43">
        <v>3</v>
      </c>
      <c r="Q295" s="43">
        <v>3</v>
      </c>
      <c r="R295" s="43">
        <v>0</v>
      </c>
      <c r="S295" s="43">
        <v>2</v>
      </c>
      <c r="T295" s="43" t="s">
        <v>159</v>
      </c>
      <c r="U295" s="43" t="s">
        <v>125</v>
      </c>
      <c r="V295" s="45">
        <v>38832</v>
      </c>
      <c r="W295" s="45">
        <v>40264</v>
      </c>
      <c r="X295" s="45">
        <v>41024</v>
      </c>
      <c r="Y295" s="45">
        <v>41549</v>
      </c>
      <c r="Z295" s="46">
        <v>2015</v>
      </c>
      <c r="AA295" s="45">
        <v>42199</v>
      </c>
      <c r="AB295" s="43" t="s">
        <v>114</v>
      </c>
      <c r="AC295" s="183">
        <f t="shared" si="13"/>
        <v>1432</v>
      </c>
      <c r="AD295" s="45" t="s">
        <v>114</v>
      </c>
      <c r="AE295" s="45" t="s">
        <v>114</v>
      </c>
      <c r="AF295" s="47">
        <v>181</v>
      </c>
      <c r="AG295" s="47">
        <v>86</v>
      </c>
      <c r="AH295" s="48">
        <v>7.41</v>
      </c>
      <c r="AI295" s="49">
        <v>24552.000000000004</v>
      </c>
      <c r="AJ295" s="47" t="s">
        <v>131</v>
      </c>
      <c r="AK295" s="47" t="s">
        <v>125</v>
      </c>
      <c r="AL295" s="47" t="s">
        <v>127</v>
      </c>
      <c r="AM295" s="47" t="s">
        <v>127</v>
      </c>
      <c r="AN295" s="47" t="s">
        <v>127</v>
      </c>
      <c r="AO295" s="50" t="s">
        <v>114</v>
      </c>
      <c r="AP295" s="51">
        <v>17048835.579999998</v>
      </c>
      <c r="AQ295" s="52">
        <v>1.0677231638418079</v>
      </c>
      <c r="AR295" s="187">
        <f t="shared" si="14"/>
        <v>18203436.665296383</v>
      </c>
      <c r="AS295" s="50"/>
      <c r="AT295" s="50"/>
      <c r="AU295" s="53"/>
      <c r="AV295" s="53"/>
      <c r="AW295" s="53"/>
      <c r="AX295" s="53"/>
      <c r="AY295" s="53">
        <v>57250</v>
      </c>
      <c r="AZ295" s="54">
        <v>1</v>
      </c>
      <c r="BA295" s="47" t="s">
        <v>118</v>
      </c>
      <c r="BB295" s="47" t="s">
        <v>118</v>
      </c>
      <c r="BC295" s="53">
        <v>0</v>
      </c>
      <c r="BD295" s="47"/>
      <c r="BE295" s="47"/>
      <c r="BF295" s="47"/>
      <c r="BG295" s="47" t="s">
        <v>127</v>
      </c>
      <c r="BH295" s="50" t="s">
        <v>118</v>
      </c>
      <c r="BI295" s="55" t="s">
        <v>118</v>
      </c>
      <c r="BJ295" s="50">
        <v>17048835.579999998</v>
      </c>
      <c r="BK295" s="47"/>
      <c r="BL295" s="47"/>
      <c r="BM295" s="47"/>
      <c r="BN295" s="43"/>
      <c r="BO295" s="43" t="s">
        <v>115</v>
      </c>
      <c r="BP295" s="50" t="s">
        <v>114</v>
      </c>
      <c r="BQ295" s="43" t="s">
        <v>114</v>
      </c>
      <c r="BR295" s="188" t="str">
        <f t="shared" si="12"/>
        <v>N/A</v>
      </c>
      <c r="BS295" s="50" t="s">
        <v>114</v>
      </c>
      <c r="BT295" s="43"/>
      <c r="BU295" s="43" t="s">
        <v>125</v>
      </c>
      <c r="BV295" s="43" t="s">
        <v>125</v>
      </c>
      <c r="BW295" s="43" t="s">
        <v>125</v>
      </c>
      <c r="BX295" s="43" t="s">
        <v>125</v>
      </c>
      <c r="BY295" s="43" t="s">
        <v>125</v>
      </c>
      <c r="BZ295" s="43" t="s">
        <v>125</v>
      </c>
      <c r="CA295" s="43" t="s">
        <v>125</v>
      </c>
      <c r="CB295" s="56" t="s">
        <v>126</v>
      </c>
      <c r="CC295" s="43" t="s">
        <v>126</v>
      </c>
      <c r="CD295" s="47" t="s">
        <v>126</v>
      </c>
      <c r="CE295" s="47" t="s">
        <v>126</v>
      </c>
      <c r="CF295" s="43" t="s">
        <v>126</v>
      </c>
      <c r="CG295" s="47" t="s">
        <v>126</v>
      </c>
      <c r="CH295" s="47" t="s">
        <v>126</v>
      </c>
    </row>
    <row r="296" spans="2:86" ht="47.25">
      <c r="B296" s="41" t="s">
        <v>1000</v>
      </c>
      <c r="C296" s="42" t="s">
        <v>1001</v>
      </c>
      <c r="D296" s="43" t="s">
        <v>186</v>
      </c>
      <c r="E296" s="43" t="s">
        <v>1002</v>
      </c>
      <c r="F296" s="43">
        <v>94599</v>
      </c>
      <c r="G296" s="43">
        <v>6055201300</v>
      </c>
      <c r="H296" s="43" t="s">
        <v>115</v>
      </c>
      <c r="I296" s="44">
        <v>3.3753835663143536E-2</v>
      </c>
      <c r="J296" s="43" t="s">
        <v>1003</v>
      </c>
      <c r="K296" s="43" t="s">
        <v>123</v>
      </c>
      <c r="L296" s="43" t="s">
        <v>136</v>
      </c>
      <c r="M296" s="43" t="s">
        <v>1004</v>
      </c>
      <c r="N296" s="43" t="s">
        <v>115</v>
      </c>
      <c r="O296" s="43">
        <v>5</v>
      </c>
      <c r="P296" s="43">
        <v>3</v>
      </c>
      <c r="Q296" s="43">
        <v>3</v>
      </c>
      <c r="R296" s="43">
        <v>0</v>
      </c>
      <c r="S296" s="43">
        <v>2</v>
      </c>
      <c r="T296" s="43" t="s">
        <v>194</v>
      </c>
      <c r="U296" s="43" t="s">
        <v>115</v>
      </c>
      <c r="V296" s="45">
        <v>43620</v>
      </c>
      <c r="W296" s="45" t="s">
        <v>116</v>
      </c>
      <c r="X296" s="45" t="s">
        <v>116</v>
      </c>
      <c r="Y296" s="45" t="s">
        <v>116</v>
      </c>
      <c r="Z296" s="46" t="s">
        <v>116</v>
      </c>
      <c r="AA296" s="45" t="s">
        <v>114</v>
      </c>
      <c r="AB296" s="43" t="s">
        <v>114</v>
      </c>
      <c r="AC296" s="183" t="e">
        <f t="shared" si="13"/>
        <v>#VALUE!</v>
      </c>
      <c r="AD296" s="45">
        <v>0</v>
      </c>
      <c r="AE296" s="45" t="s">
        <v>114</v>
      </c>
      <c r="AF296" s="47">
        <v>0</v>
      </c>
      <c r="AG296" s="47">
        <v>0</v>
      </c>
      <c r="AH296" s="48" t="s">
        <v>138</v>
      </c>
      <c r="AI296" s="49" t="s">
        <v>138</v>
      </c>
      <c r="AJ296" s="47" t="s">
        <v>148</v>
      </c>
      <c r="AK296" s="47" t="s">
        <v>126</v>
      </c>
      <c r="AL296" s="47" t="s">
        <v>116</v>
      </c>
      <c r="AM296" s="47" t="s">
        <v>116</v>
      </c>
      <c r="AN296" s="47" t="s">
        <v>116</v>
      </c>
      <c r="AO296" s="50">
        <v>1571431.98</v>
      </c>
      <c r="AP296" s="51" t="s">
        <v>114</v>
      </c>
      <c r="AQ296" s="52" t="s">
        <v>116</v>
      </c>
      <c r="AR296" s="187" t="str">
        <f t="shared" si="14"/>
        <v>N/A</v>
      </c>
      <c r="AS296" s="50"/>
      <c r="AT296" s="50"/>
      <c r="AU296" s="53"/>
      <c r="AV296" s="53"/>
      <c r="AW296" s="53"/>
      <c r="AX296" s="53"/>
      <c r="AY296" s="53" t="s">
        <v>116</v>
      </c>
      <c r="AZ296" s="54" t="s">
        <v>116</v>
      </c>
      <c r="BA296" s="47"/>
      <c r="BB296" s="47"/>
      <c r="BC296" s="53"/>
      <c r="BD296" s="47"/>
      <c r="BE296" s="47"/>
      <c r="BF296" s="47"/>
      <c r="BG296" s="47" t="s">
        <v>165</v>
      </c>
      <c r="BH296" s="50"/>
      <c r="BI296" s="55"/>
      <c r="BJ296" s="50" t="s">
        <v>114</v>
      </c>
      <c r="BK296" s="47"/>
      <c r="BL296" s="47"/>
      <c r="BM296" s="47"/>
      <c r="BN296" s="43"/>
      <c r="BO296" s="43" t="s">
        <v>115</v>
      </c>
      <c r="BP296" s="50" t="s">
        <v>114</v>
      </c>
      <c r="BQ296" s="43" t="s">
        <v>114</v>
      </c>
      <c r="BR296" s="188" t="str">
        <f t="shared" si="12"/>
        <v>N/A</v>
      </c>
      <c r="BS296" s="50" t="s">
        <v>114</v>
      </c>
      <c r="BT296" s="43"/>
      <c r="BU296" s="43" t="s">
        <v>115</v>
      </c>
      <c r="BV296" s="43" t="s">
        <v>115</v>
      </c>
      <c r="BW296" s="43" t="s">
        <v>115</v>
      </c>
      <c r="BX296" s="43" t="s">
        <v>115</v>
      </c>
      <c r="BY296" s="43" t="s">
        <v>125</v>
      </c>
      <c r="BZ296" s="43" t="s">
        <v>115</v>
      </c>
      <c r="CA296" s="43" t="s">
        <v>115</v>
      </c>
      <c r="CB296" s="56" t="s">
        <v>166</v>
      </c>
      <c r="CC296" s="43" t="s">
        <v>123</v>
      </c>
      <c r="CD296" s="47" t="s">
        <v>114</v>
      </c>
      <c r="CE296" s="47" t="s">
        <v>114</v>
      </c>
      <c r="CF296" s="43" t="s">
        <v>115</v>
      </c>
      <c r="CG296" s="47" t="s">
        <v>114</v>
      </c>
      <c r="CH296" s="47" t="s">
        <v>114</v>
      </c>
    </row>
    <row r="297" spans="2:86" ht="15.75">
      <c r="B297" s="58" t="s">
        <v>1005</v>
      </c>
      <c r="C297" s="59"/>
      <c r="D297" s="43"/>
      <c r="E297" s="43"/>
      <c r="F297" s="43"/>
      <c r="G297" s="43"/>
      <c r="H297" s="43"/>
      <c r="I297" s="44"/>
      <c r="J297" s="43"/>
      <c r="K297" s="43"/>
      <c r="L297" s="43"/>
      <c r="M297" s="43"/>
      <c r="N297" s="43"/>
      <c r="O297" s="43"/>
      <c r="P297" s="43"/>
      <c r="Q297" s="43"/>
      <c r="R297" s="43"/>
      <c r="S297" s="43"/>
      <c r="T297" s="43"/>
      <c r="U297" s="43"/>
      <c r="V297" s="45"/>
      <c r="W297" s="45"/>
      <c r="X297" s="45"/>
      <c r="Y297" s="45"/>
      <c r="Z297" s="46"/>
      <c r="AA297" s="45"/>
      <c r="AB297" s="43"/>
      <c r="AC297" s="183"/>
      <c r="AD297" s="45"/>
      <c r="AE297" s="45"/>
      <c r="AF297" s="47"/>
      <c r="AG297" s="47"/>
      <c r="AH297" s="48"/>
      <c r="AI297" s="49"/>
      <c r="AJ297" s="47"/>
      <c r="AK297" s="47"/>
      <c r="AL297" s="47"/>
      <c r="AM297" s="47"/>
      <c r="AN297" s="47"/>
      <c r="AO297" s="50"/>
      <c r="AP297" s="51"/>
      <c r="AQ297" s="52"/>
      <c r="AR297" s="187">
        <f t="shared" si="14"/>
        <v>0</v>
      </c>
      <c r="AS297" s="50"/>
      <c r="AT297" s="50"/>
      <c r="AU297" s="53"/>
      <c r="AV297" s="53"/>
      <c r="AW297" s="53"/>
      <c r="AX297" s="53"/>
      <c r="AY297" s="53"/>
      <c r="AZ297" s="54"/>
      <c r="BA297" s="47"/>
      <c r="BB297" s="47"/>
      <c r="BC297" s="47"/>
      <c r="BD297" s="47"/>
      <c r="BE297" s="47"/>
      <c r="BF297" s="47"/>
      <c r="BG297" s="47" t="s">
        <v>118</v>
      </c>
      <c r="BH297" s="50"/>
      <c r="BI297" s="55"/>
      <c r="BJ297" s="50"/>
      <c r="BK297" s="47"/>
      <c r="BL297" s="47"/>
      <c r="BM297" s="47"/>
      <c r="BN297" s="43"/>
      <c r="BO297" s="43"/>
      <c r="BP297" s="50"/>
      <c r="BQ297" s="43"/>
      <c r="BR297" s="188"/>
      <c r="BS297" s="50"/>
      <c r="BT297" s="43"/>
      <c r="BU297" s="43"/>
      <c r="BV297" s="43"/>
      <c r="BW297" s="43"/>
      <c r="BX297" s="43"/>
      <c r="BY297" s="43"/>
      <c r="BZ297" s="43"/>
      <c r="CA297" s="43"/>
      <c r="CB297" s="56"/>
      <c r="CC297" s="43"/>
      <c r="CD297" s="47"/>
      <c r="CE297" s="47"/>
      <c r="CF297" s="43"/>
      <c r="CG297" s="47"/>
      <c r="CH297" s="47"/>
    </row>
    <row r="298" spans="2:86" ht="15.75">
      <c r="B298" s="60" t="s">
        <v>1006</v>
      </c>
      <c r="C298" s="61"/>
      <c r="D298" s="61"/>
      <c r="E298" s="61"/>
      <c r="F298" s="61"/>
      <c r="G298" s="61"/>
      <c r="H298" s="61"/>
      <c r="I298" s="62"/>
      <c r="J298" s="61"/>
      <c r="K298" s="61"/>
      <c r="L298" s="63"/>
      <c r="M298" s="63"/>
      <c r="N298" s="43"/>
      <c r="O298" s="61"/>
      <c r="P298" s="61"/>
      <c r="Q298" s="61"/>
      <c r="R298" s="61"/>
      <c r="S298" s="61"/>
      <c r="T298" s="43"/>
      <c r="U298" s="61"/>
      <c r="V298" s="45"/>
      <c r="W298" s="45"/>
      <c r="X298" s="45"/>
      <c r="Y298" s="45"/>
      <c r="Z298" s="46"/>
      <c r="AA298" s="64"/>
      <c r="AB298" s="43"/>
      <c r="AC298" s="184"/>
      <c r="AD298" s="45"/>
      <c r="AE298" s="45"/>
      <c r="AF298" s="47"/>
      <c r="AG298" s="47"/>
      <c r="AH298" s="48"/>
      <c r="AI298" s="49"/>
      <c r="AJ298" s="47"/>
      <c r="AK298" s="65"/>
      <c r="AL298" s="47"/>
      <c r="AM298" s="47"/>
      <c r="AN298" s="47"/>
      <c r="AO298" s="50"/>
      <c r="AP298" s="66"/>
      <c r="AQ298" s="52"/>
      <c r="AR298" s="187">
        <f t="shared" si="14"/>
        <v>0</v>
      </c>
      <c r="AS298" s="65"/>
      <c r="AT298" s="65"/>
      <c r="AU298" s="53"/>
      <c r="AV298" s="53"/>
      <c r="AW298" s="53"/>
      <c r="AX298" s="53"/>
      <c r="AY298" s="53"/>
      <c r="AZ298" s="54"/>
      <c r="BA298" s="47"/>
      <c r="BB298" s="47"/>
      <c r="BC298" s="65"/>
      <c r="BD298" s="65"/>
      <c r="BE298" s="65"/>
      <c r="BF298" s="65"/>
      <c r="BG298" s="47" t="s">
        <v>118</v>
      </c>
      <c r="BH298" s="67"/>
      <c r="BI298" s="68"/>
      <c r="BJ298" s="65"/>
      <c r="BK298" s="65"/>
      <c r="BL298" s="65"/>
      <c r="BM298" s="65"/>
      <c r="BN298" s="65"/>
      <c r="BO298" s="43"/>
      <c r="BP298" s="50"/>
      <c r="BQ298" s="43"/>
      <c r="BR298" s="188"/>
      <c r="BS298" s="50"/>
      <c r="BT298" s="65"/>
      <c r="BU298" s="65"/>
      <c r="BV298" s="65"/>
      <c r="BW298" s="65"/>
      <c r="BX298" s="65"/>
      <c r="BY298" s="65"/>
      <c r="BZ298" s="65"/>
      <c r="CA298" s="65"/>
      <c r="CB298" s="69"/>
      <c r="CC298" s="70"/>
      <c r="CD298" s="70"/>
      <c r="CE298" s="70"/>
      <c r="CF298" s="70"/>
      <c r="CG298" s="70"/>
      <c r="CH298" s="70"/>
    </row>
    <row r="299" spans="2:86" ht="31.5">
      <c r="B299" s="41" t="s">
        <v>1007</v>
      </c>
      <c r="C299" s="42" t="s">
        <v>1008</v>
      </c>
      <c r="D299" s="43" t="s">
        <v>186</v>
      </c>
      <c r="E299" s="43" t="s">
        <v>114</v>
      </c>
      <c r="F299" s="43" t="s">
        <v>114</v>
      </c>
      <c r="G299" s="43" t="s">
        <v>114</v>
      </c>
      <c r="H299" s="43" t="s">
        <v>114</v>
      </c>
      <c r="I299" s="44" t="s">
        <v>114</v>
      </c>
      <c r="J299" s="43" t="s">
        <v>114</v>
      </c>
      <c r="K299" s="43" t="s">
        <v>114</v>
      </c>
      <c r="L299" s="43" t="s">
        <v>114</v>
      </c>
      <c r="M299" s="43" t="s">
        <v>114</v>
      </c>
      <c r="N299" s="43" t="s">
        <v>115</v>
      </c>
      <c r="O299" s="43">
        <v>6</v>
      </c>
      <c r="P299" s="43">
        <v>3</v>
      </c>
      <c r="Q299" s="43">
        <v>2</v>
      </c>
      <c r="R299" s="43">
        <v>1</v>
      </c>
      <c r="S299" s="43">
        <v>2</v>
      </c>
      <c r="T299" s="43" t="s">
        <v>114</v>
      </c>
      <c r="U299" s="43" t="s">
        <v>114</v>
      </c>
      <c r="V299" s="45">
        <v>35913</v>
      </c>
      <c r="W299" s="45" t="s">
        <v>116</v>
      </c>
      <c r="X299" s="45" t="s">
        <v>116</v>
      </c>
      <c r="Y299" s="45" t="s">
        <v>116</v>
      </c>
      <c r="Z299" s="46" t="s">
        <v>116</v>
      </c>
      <c r="AA299" s="45" t="s">
        <v>114</v>
      </c>
      <c r="AB299" s="43" t="s">
        <v>114</v>
      </c>
      <c r="AC299" s="183" t="e">
        <f t="shared" si="13"/>
        <v>#VALUE!</v>
      </c>
      <c r="AD299" s="45" t="s">
        <v>114</v>
      </c>
      <c r="AE299" s="45" t="s">
        <v>116</v>
      </c>
      <c r="AF299" s="47" t="s">
        <v>114</v>
      </c>
      <c r="AG299" s="47" t="s">
        <v>114</v>
      </c>
      <c r="AH299" s="48" t="s">
        <v>117</v>
      </c>
      <c r="AI299" s="49" t="s">
        <v>117</v>
      </c>
      <c r="AJ299" s="47" t="s">
        <v>114</v>
      </c>
      <c r="AK299" s="47" t="s">
        <v>114</v>
      </c>
      <c r="AL299" s="47" t="s">
        <v>114</v>
      </c>
      <c r="AM299" s="47" t="s">
        <v>114</v>
      </c>
      <c r="AN299" s="47" t="s">
        <v>114</v>
      </c>
      <c r="AO299" s="50" t="s">
        <v>114</v>
      </c>
      <c r="AP299" s="51" t="s">
        <v>114</v>
      </c>
      <c r="AQ299" s="52" t="s">
        <v>116</v>
      </c>
      <c r="AR299" s="187" t="str">
        <f t="shared" si="14"/>
        <v>N/A</v>
      </c>
      <c r="AS299" s="50"/>
      <c r="AT299" s="50"/>
      <c r="AU299" s="53"/>
      <c r="AV299" s="53"/>
      <c r="AW299" s="53"/>
      <c r="AX299" s="53"/>
      <c r="AY299" s="53" t="s">
        <v>114</v>
      </c>
      <c r="AZ299" s="54" t="s">
        <v>114</v>
      </c>
      <c r="BA299" s="47" t="s">
        <v>118</v>
      </c>
      <c r="BB299" s="47" t="s">
        <v>118</v>
      </c>
      <c r="BC299" s="53">
        <v>0</v>
      </c>
      <c r="BD299" s="47"/>
      <c r="BE299" s="47"/>
      <c r="BF299" s="47"/>
      <c r="BG299" s="47" t="s">
        <v>119</v>
      </c>
      <c r="BH299" s="50" t="s">
        <v>118</v>
      </c>
      <c r="BI299" s="55" t="s">
        <v>118</v>
      </c>
      <c r="BJ299" s="50" t="s">
        <v>114</v>
      </c>
      <c r="BK299" s="47"/>
      <c r="BL299" s="47"/>
      <c r="BM299" s="47"/>
      <c r="BN299" s="43"/>
      <c r="BO299" s="43" t="s">
        <v>115</v>
      </c>
      <c r="BP299" s="50" t="s">
        <v>114</v>
      </c>
      <c r="BQ299" s="43" t="s">
        <v>114</v>
      </c>
      <c r="BR299" s="188" t="str">
        <f t="shared" si="12"/>
        <v>N/A</v>
      </c>
      <c r="BS299" s="50" t="s">
        <v>114</v>
      </c>
      <c r="BT299" s="43"/>
      <c r="BU299" s="43" t="s">
        <v>114</v>
      </c>
      <c r="BV299" s="43" t="s">
        <v>114</v>
      </c>
      <c r="BW299" s="43" t="s">
        <v>114</v>
      </c>
      <c r="BX299" s="43" t="s">
        <v>114</v>
      </c>
      <c r="BY299" s="43" t="s">
        <v>114</v>
      </c>
      <c r="BZ299" s="43" t="s">
        <v>114</v>
      </c>
      <c r="CA299" s="43" t="s">
        <v>114</v>
      </c>
      <c r="CB299" s="56" t="s">
        <v>114</v>
      </c>
      <c r="CC299" s="43" t="s">
        <v>114</v>
      </c>
      <c r="CD299" s="47" t="s">
        <v>114</v>
      </c>
      <c r="CE299" s="47" t="s">
        <v>114</v>
      </c>
      <c r="CF299" s="43" t="s">
        <v>114</v>
      </c>
      <c r="CG299" s="47" t="s">
        <v>114</v>
      </c>
      <c r="CH299" s="47" t="s">
        <v>114</v>
      </c>
    </row>
    <row r="300" spans="2:86" ht="15.75">
      <c r="B300" s="41" t="s">
        <v>1007</v>
      </c>
      <c r="C300" s="42" t="s">
        <v>1009</v>
      </c>
      <c r="D300" s="43">
        <v>30169003</v>
      </c>
      <c r="E300" s="43" t="s">
        <v>1010</v>
      </c>
      <c r="F300" s="43">
        <v>95945</v>
      </c>
      <c r="G300" s="43">
        <v>6057000502</v>
      </c>
      <c r="H300" s="43" t="s">
        <v>115</v>
      </c>
      <c r="I300" s="44">
        <v>0.14751286449399656</v>
      </c>
      <c r="J300" s="43" t="s">
        <v>1010</v>
      </c>
      <c r="K300" s="43" t="s">
        <v>123</v>
      </c>
      <c r="L300" s="43" t="s">
        <v>116</v>
      </c>
      <c r="M300" s="43" t="s">
        <v>116</v>
      </c>
      <c r="N300" s="43" t="s">
        <v>125</v>
      </c>
      <c r="O300" s="43">
        <v>6</v>
      </c>
      <c r="P300" s="43">
        <v>3</v>
      </c>
      <c r="Q300" s="43">
        <v>2</v>
      </c>
      <c r="R300" s="43">
        <v>1</v>
      </c>
      <c r="S300" s="43">
        <v>2</v>
      </c>
      <c r="T300" s="43" t="s">
        <v>159</v>
      </c>
      <c r="U300" s="43" t="s">
        <v>115</v>
      </c>
      <c r="V300" s="45" t="s">
        <v>116</v>
      </c>
      <c r="W300" s="45">
        <v>36831</v>
      </c>
      <c r="X300" s="45">
        <v>37095</v>
      </c>
      <c r="Y300" s="45">
        <v>37686</v>
      </c>
      <c r="Z300" s="46">
        <v>2005</v>
      </c>
      <c r="AA300" s="45">
        <v>39165</v>
      </c>
      <c r="AB300" s="43" t="s">
        <v>114</v>
      </c>
      <c r="AC300" s="183" t="e">
        <f t="shared" si="13"/>
        <v>#VALUE!</v>
      </c>
      <c r="AD300" s="45" t="s">
        <v>114</v>
      </c>
      <c r="AE300" s="45" t="s">
        <v>114</v>
      </c>
      <c r="AF300" s="47" t="s">
        <v>127</v>
      </c>
      <c r="AG300" s="47" t="s">
        <v>127</v>
      </c>
      <c r="AH300" s="48">
        <v>1.4</v>
      </c>
      <c r="AI300" s="49">
        <v>3379.2000000000003</v>
      </c>
      <c r="AJ300" s="47" t="s">
        <v>148</v>
      </c>
      <c r="AK300" s="47" t="s">
        <v>126</v>
      </c>
      <c r="AL300" s="47" t="s">
        <v>127</v>
      </c>
      <c r="AM300" s="47" t="s">
        <v>127</v>
      </c>
      <c r="AN300" s="47" t="s">
        <v>127</v>
      </c>
      <c r="AO300" s="50" t="s">
        <v>114</v>
      </c>
      <c r="AP300" s="51">
        <v>970238.61</v>
      </c>
      <c r="AQ300" s="52">
        <v>1.7065107062412683</v>
      </c>
      <c r="AR300" s="187">
        <f t="shared" si="14"/>
        <v>1655722.5755736465</v>
      </c>
      <c r="AS300" s="50"/>
      <c r="AT300" s="50"/>
      <c r="AU300" s="53"/>
      <c r="AV300" s="53"/>
      <c r="AW300" s="53"/>
      <c r="AX300" s="53"/>
      <c r="AY300" s="53" t="s">
        <v>126</v>
      </c>
      <c r="AZ300" s="54" t="s">
        <v>126</v>
      </c>
      <c r="BA300" s="47" t="s">
        <v>118</v>
      </c>
      <c r="BB300" s="47" t="s">
        <v>118</v>
      </c>
      <c r="BC300" s="53">
        <v>0</v>
      </c>
      <c r="BD300" s="47"/>
      <c r="BE300" s="47"/>
      <c r="BF300" s="47"/>
      <c r="BG300" s="47" t="s">
        <v>127</v>
      </c>
      <c r="BH300" s="50" t="s">
        <v>118</v>
      </c>
      <c r="BI300" s="55" t="s">
        <v>118</v>
      </c>
      <c r="BJ300" s="50">
        <v>970238.61</v>
      </c>
      <c r="BK300" s="47"/>
      <c r="BL300" s="47"/>
      <c r="BM300" s="47"/>
      <c r="BN300" s="43"/>
      <c r="BO300" s="43" t="s">
        <v>115</v>
      </c>
      <c r="BP300" s="50" t="s">
        <v>114</v>
      </c>
      <c r="BQ300" s="43" t="s">
        <v>114</v>
      </c>
      <c r="BR300" s="188" t="str">
        <f t="shared" si="12"/>
        <v>N/A</v>
      </c>
      <c r="BS300" s="50" t="s">
        <v>114</v>
      </c>
      <c r="BT300" s="43"/>
      <c r="BU300" s="43" t="s">
        <v>126</v>
      </c>
      <c r="BV300" s="43" t="s">
        <v>126</v>
      </c>
      <c r="BW300" s="43" t="s">
        <v>126</v>
      </c>
      <c r="BX300" s="43" t="s">
        <v>126</v>
      </c>
      <c r="BY300" s="43" t="s">
        <v>126</v>
      </c>
      <c r="BZ300" s="43" t="s">
        <v>126</v>
      </c>
      <c r="CA300" s="43" t="s">
        <v>126</v>
      </c>
      <c r="CB300" s="56" t="s">
        <v>126</v>
      </c>
      <c r="CC300" s="43" t="s">
        <v>126</v>
      </c>
      <c r="CD300" s="47" t="s">
        <v>126</v>
      </c>
      <c r="CE300" s="47" t="s">
        <v>126</v>
      </c>
      <c r="CF300" s="43" t="s">
        <v>126</v>
      </c>
      <c r="CG300" s="47" t="s">
        <v>126</v>
      </c>
      <c r="CH300" s="47" t="s">
        <v>126</v>
      </c>
    </row>
    <row r="301" spans="2:86" ht="47.25">
      <c r="B301" s="41" t="s">
        <v>1007</v>
      </c>
      <c r="C301" s="42" t="s">
        <v>1011</v>
      </c>
      <c r="D301" s="43" t="s">
        <v>186</v>
      </c>
      <c r="E301" s="43" t="s">
        <v>1012</v>
      </c>
      <c r="F301" s="43">
        <v>95945</v>
      </c>
      <c r="G301" s="43">
        <v>6057000501</v>
      </c>
      <c r="H301" s="43" t="s">
        <v>126</v>
      </c>
      <c r="I301" s="44" t="s">
        <v>126</v>
      </c>
      <c r="J301" s="43" t="s">
        <v>1013</v>
      </c>
      <c r="K301" s="43" t="s">
        <v>674</v>
      </c>
      <c r="L301" s="43" t="s">
        <v>136</v>
      </c>
      <c r="M301" s="43" t="s">
        <v>1014</v>
      </c>
      <c r="N301" s="43" t="s">
        <v>115</v>
      </c>
      <c r="O301" s="43">
        <v>6</v>
      </c>
      <c r="P301" s="43">
        <v>3</v>
      </c>
      <c r="Q301" s="43">
        <v>2</v>
      </c>
      <c r="R301" s="43">
        <v>1</v>
      </c>
      <c r="S301" s="43">
        <v>2</v>
      </c>
      <c r="T301" s="43" t="s">
        <v>159</v>
      </c>
      <c r="U301" s="43" t="s">
        <v>126</v>
      </c>
      <c r="V301" s="45">
        <v>43627</v>
      </c>
      <c r="W301" s="45" t="s">
        <v>116</v>
      </c>
      <c r="X301" s="45" t="s">
        <v>116</v>
      </c>
      <c r="Y301" s="45" t="s">
        <v>116</v>
      </c>
      <c r="Z301" s="46" t="s">
        <v>116</v>
      </c>
      <c r="AA301" s="45" t="s">
        <v>114</v>
      </c>
      <c r="AB301" s="43" t="s">
        <v>114</v>
      </c>
      <c r="AC301" s="183" t="e">
        <f t="shared" si="13"/>
        <v>#VALUE!</v>
      </c>
      <c r="AD301" s="45">
        <v>0</v>
      </c>
      <c r="AE301" s="45" t="s">
        <v>114</v>
      </c>
      <c r="AF301" s="47">
        <v>0</v>
      </c>
      <c r="AG301" s="47">
        <v>0</v>
      </c>
      <c r="AH301" s="48" t="s">
        <v>138</v>
      </c>
      <c r="AI301" s="49" t="s">
        <v>138</v>
      </c>
      <c r="AJ301" s="47" t="s">
        <v>131</v>
      </c>
      <c r="AK301" s="47" t="s">
        <v>126</v>
      </c>
      <c r="AL301" s="47" t="s">
        <v>116</v>
      </c>
      <c r="AM301" s="47" t="s">
        <v>116</v>
      </c>
      <c r="AN301" s="47" t="s">
        <v>116</v>
      </c>
      <c r="AO301" s="50">
        <v>2071110</v>
      </c>
      <c r="AP301" s="51" t="s">
        <v>114</v>
      </c>
      <c r="AQ301" s="52" t="s">
        <v>116</v>
      </c>
      <c r="AR301" s="187" t="str">
        <f t="shared" si="14"/>
        <v>N/A</v>
      </c>
      <c r="AS301" s="50"/>
      <c r="AT301" s="50"/>
      <c r="AU301" s="53"/>
      <c r="AV301" s="53"/>
      <c r="AW301" s="53"/>
      <c r="AX301" s="53"/>
      <c r="AY301" s="53" t="s">
        <v>116</v>
      </c>
      <c r="AZ301" s="54" t="s">
        <v>116</v>
      </c>
      <c r="BA301" s="47"/>
      <c r="BB301" s="47"/>
      <c r="BC301" s="53"/>
      <c r="BD301" s="47"/>
      <c r="BE301" s="47"/>
      <c r="BF301" s="47"/>
      <c r="BG301" s="47" t="s">
        <v>165</v>
      </c>
      <c r="BH301" s="50"/>
      <c r="BI301" s="55"/>
      <c r="BJ301" s="50" t="s">
        <v>114</v>
      </c>
      <c r="BK301" s="47"/>
      <c r="BL301" s="47"/>
      <c r="BM301" s="47"/>
      <c r="BN301" s="43"/>
      <c r="BO301" s="43" t="s">
        <v>115</v>
      </c>
      <c r="BP301" s="50" t="s">
        <v>114</v>
      </c>
      <c r="BQ301" s="43" t="s">
        <v>114</v>
      </c>
      <c r="BR301" s="188" t="str">
        <f t="shared" si="12"/>
        <v>N/A</v>
      </c>
      <c r="BS301" s="50" t="s">
        <v>114</v>
      </c>
      <c r="BT301" s="43"/>
      <c r="BU301" s="43" t="s">
        <v>115</v>
      </c>
      <c r="BV301" s="43" t="s">
        <v>115</v>
      </c>
      <c r="BW301" s="43" t="s">
        <v>115</v>
      </c>
      <c r="BX301" s="43" t="s">
        <v>115</v>
      </c>
      <c r="BY301" s="43" t="s">
        <v>125</v>
      </c>
      <c r="BZ301" s="43" t="s">
        <v>115</v>
      </c>
      <c r="CA301" s="43" t="s">
        <v>115</v>
      </c>
      <c r="CB301" s="56" t="s">
        <v>166</v>
      </c>
      <c r="CC301" s="43" t="s">
        <v>123</v>
      </c>
      <c r="CD301" s="47" t="s">
        <v>114</v>
      </c>
      <c r="CE301" s="47" t="s">
        <v>114</v>
      </c>
      <c r="CF301" s="43" t="s">
        <v>115</v>
      </c>
      <c r="CG301" s="47" t="s">
        <v>114</v>
      </c>
      <c r="CH301" s="47" t="s">
        <v>114</v>
      </c>
    </row>
    <row r="302" spans="2:86" ht="47.25">
      <c r="B302" s="41" t="s">
        <v>1015</v>
      </c>
      <c r="C302" s="42" t="s">
        <v>1016</v>
      </c>
      <c r="D302" s="43">
        <v>74013926</v>
      </c>
      <c r="E302" s="43" t="s">
        <v>1017</v>
      </c>
      <c r="F302" s="43">
        <v>95959</v>
      </c>
      <c r="G302" s="43" t="s">
        <v>126</v>
      </c>
      <c r="H302" s="43" t="s">
        <v>126</v>
      </c>
      <c r="I302" s="44" t="s">
        <v>126</v>
      </c>
      <c r="J302" s="43" t="s">
        <v>1018</v>
      </c>
      <c r="K302" s="43" t="s">
        <v>126</v>
      </c>
      <c r="L302" s="43" t="s">
        <v>136</v>
      </c>
      <c r="M302" s="43" t="s">
        <v>1019</v>
      </c>
      <c r="N302" s="43" t="s">
        <v>115</v>
      </c>
      <c r="O302" s="43">
        <v>6</v>
      </c>
      <c r="P302" s="43">
        <v>3</v>
      </c>
      <c r="Q302" s="43">
        <v>2</v>
      </c>
      <c r="R302" s="43">
        <v>1</v>
      </c>
      <c r="S302" s="43">
        <v>2</v>
      </c>
      <c r="T302" s="43" t="s">
        <v>194</v>
      </c>
      <c r="U302" s="43" t="s">
        <v>126</v>
      </c>
      <c r="V302" s="45">
        <v>42914</v>
      </c>
      <c r="W302" s="45">
        <v>43010</v>
      </c>
      <c r="X302" s="45" t="s">
        <v>116</v>
      </c>
      <c r="Y302" s="45" t="s">
        <v>116</v>
      </c>
      <c r="Z302" s="46" t="s">
        <v>116</v>
      </c>
      <c r="AA302" s="45" t="s">
        <v>114</v>
      </c>
      <c r="AB302" s="43" t="s">
        <v>114</v>
      </c>
      <c r="AC302" s="183">
        <f t="shared" si="13"/>
        <v>96</v>
      </c>
      <c r="AD302" s="45">
        <v>43826</v>
      </c>
      <c r="AE302" s="45" t="s">
        <v>114</v>
      </c>
      <c r="AF302" s="47" t="s">
        <v>116</v>
      </c>
      <c r="AG302" s="47" t="s">
        <v>116</v>
      </c>
      <c r="AH302" s="48" t="s">
        <v>138</v>
      </c>
      <c r="AI302" s="49" t="s">
        <v>138</v>
      </c>
      <c r="AJ302" s="47" t="s">
        <v>148</v>
      </c>
      <c r="AK302" s="47" t="s">
        <v>115</v>
      </c>
      <c r="AL302" s="47" t="s">
        <v>116</v>
      </c>
      <c r="AM302" s="47" t="s">
        <v>116</v>
      </c>
      <c r="AN302" s="47" t="s">
        <v>116</v>
      </c>
      <c r="AO302" s="50">
        <v>1704939.48</v>
      </c>
      <c r="AP302" s="51" t="s">
        <v>114</v>
      </c>
      <c r="AQ302" s="52" t="s">
        <v>116</v>
      </c>
      <c r="AR302" s="187" t="str">
        <f t="shared" si="14"/>
        <v>N/A</v>
      </c>
      <c r="AS302" s="50"/>
      <c r="AT302" s="50"/>
      <c r="AU302" s="53"/>
      <c r="AV302" s="53"/>
      <c r="AW302" s="53"/>
      <c r="AX302" s="53"/>
      <c r="AY302" s="53" t="s">
        <v>116</v>
      </c>
      <c r="AZ302" s="54" t="s">
        <v>116</v>
      </c>
      <c r="BA302" s="47" t="s">
        <v>118</v>
      </c>
      <c r="BB302" s="47" t="s">
        <v>118</v>
      </c>
      <c r="BC302" s="53">
        <v>0</v>
      </c>
      <c r="BD302" s="47"/>
      <c r="BE302" s="47"/>
      <c r="BF302" s="47"/>
      <c r="BG302" s="47" t="s">
        <v>139</v>
      </c>
      <c r="BH302" s="50" t="s">
        <v>118</v>
      </c>
      <c r="BI302" s="55" t="s">
        <v>118</v>
      </c>
      <c r="BJ302" s="50" t="s">
        <v>114</v>
      </c>
      <c r="BK302" s="47"/>
      <c r="BL302" s="47"/>
      <c r="BM302" s="47"/>
      <c r="BN302" s="43"/>
      <c r="BO302" s="43" t="s">
        <v>115</v>
      </c>
      <c r="BP302" s="50" t="s">
        <v>114</v>
      </c>
      <c r="BQ302" s="43" t="s">
        <v>114</v>
      </c>
      <c r="BR302" s="188" t="str">
        <f t="shared" si="12"/>
        <v>N/A</v>
      </c>
      <c r="BS302" s="50" t="s">
        <v>114</v>
      </c>
      <c r="BT302" s="43"/>
      <c r="BU302" s="43" t="s">
        <v>115</v>
      </c>
      <c r="BV302" s="43" t="s">
        <v>115</v>
      </c>
      <c r="BW302" s="43" t="s">
        <v>115</v>
      </c>
      <c r="BX302" s="43" t="s">
        <v>115</v>
      </c>
      <c r="BY302" s="43" t="s">
        <v>125</v>
      </c>
      <c r="BZ302" s="43" t="s">
        <v>115</v>
      </c>
      <c r="CA302" s="43" t="s">
        <v>115</v>
      </c>
      <c r="CB302" s="56" t="s">
        <v>1020</v>
      </c>
      <c r="CC302" s="43" t="s">
        <v>116</v>
      </c>
      <c r="CD302" s="47" t="s">
        <v>116</v>
      </c>
      <c r="CE302" s="47" t="s">
        <v>116</v>
      </c>
      <c r="CF302" s="43" t="s">
        <v>116</v>
      </c>
      <c r="CG302" s="47" t="s">
        <v>116</v>
      </c>
      <c r="CH302" s="47" t="s">
        <v>116</v>
      </c>
    </row>
    <row r="303" spans="2:86" ht="31.5">
      <c r="B303" s="41" t="s">
        <v>1021</v>
      </c>
      <c r="C303" s="42" t="s">
        <v>1022</v>
      </c>
      <c r="D303" s="43">
        <v>30027068</v>
      </c>
      <c r="E303" s="43" t="s">
        <v>114</v>
      </c>
      <c r="F303" s="43" t="s">
        <v>114</v>
      </c>
      <c r="G303" s="43" t="s">
        <v>114</v>
      </c>
      <c r="H303" s="43" t="s">
        <v>114</v>
      </c>
      <c r="I303" s="44" t="s">
        <v>114</v>
      </c>
      <c r="J303" s="43" t="s">
        <v>114</v>
      </c>
      <c r="K303" s="43" t="s">
        <v>114</v>
      </c>
      <c r="L303" s="43" t="s">
        <v>114</v>
      </c>
      <c r="M303" s="43" t="s">
        <v>114</v>
      </c>
      <c r="N303" s="43" t="s">
        <v>115</v>
      </c>
      <c r="O303" s="43">
        <v>6</v>
      </c>
      <c r="P303" s="43">
        <v>3</v>
      </c>
      <c r="Q303" s="43">
        <v>2</v>
      </c>
      <c r="R303" s="43">
        <v>1</v>
      </c>
      <c r="S303" s="43">
        <v>2</v>
      </c>
      <c r="T303" s="43" t="s">
        <v>114</v>
      </c>
      <c r="U303" s="43" t="s">
        <v>114</v>
      </c>
      <c r="V303" s="45">
        <v>35158</v>
      </c>
      <c r="W303" s="45" t="s">
        <v>116</v>
      </c>
      <c r="X303" s="45" t="s">
        <v>116</v>
      </c>
      <c r="Y303" s="45" t="s">
        <v>116</v>
      </c>
      <c r="Z303" s="46" t="s">
        <v>114</v>
      </c>
      <c r="AA303" s="45">
        <v>39294</v>
      </c>
      <c r="AB303" s="43" t="s">
        <v>114</v>
      </c>
      <c r="AC303" s="183" t="e">
        <f>W303-V303</f>
        <v>#VALUE!</v>
      </c>
      <c r="AD303" s="45" t="s">
        <v>114</v>
      </c>
      <c r="AE303" s="45">
        <v>39120</v>
      </c>
      <c r="AF303" s="47" t="s">
        <v>114</v>
      </c>
      <c r="AG303" s="47" t="s">
        <v>114</v>
      </c>
      <c r="AH303" s="48" t="s">
        <v>117</v>
      </c>
      <c r="AI303" s="49" t="s">
        <v>117</v>
      </c>
      <c r="AJ303" s="47" t="s">
        <v>114</v>
      </c>
      <c r="AK303" s="47" t="s">
        <v>114</v>
      </c>
      <c r="AL303" s="47" t="s">
        <v>114</v>
      </c>
      <c r="AM303" s="47" t="s">
        <v>114</v>
      </c>
      <c r="AN303" s="47" t="s">
        <v>114</v>
      </c>
      <c r="AO303" s="50" t="s">
        <v>114</v>
      </c>
      <c r="AP303" s="51">
        <v>88884.27</v>
      </c>
      <c r="AQ303" s="52">
        <v>1.4305772275044633</v>
      </c>
      <c r="AR303" s="187">
        <f t="shared" si="14"/>
        <v>127155.81254535815</v>
      </c>
      <c r="AS303" s="50"/>
      <c r="AT303" s="50"/>
      <c r="AU303" s="53"/>
      <c r="AV303" s="53"/>
      <c r="AW303" s="53"/>
      <c r="AX303" s="53"/>
      <c r="AY303" s="53" t="s">
        <v>114</v>
      </c>
      <c r="AZ303" s="54" t="s">
        <v>114</v>
      </c>
      <c r="BA303" s="47" t="s">
        <v>118</v>
      </c>
      <c r="BB303" s="47" t="s">
        <v>118</v>
      </c>
      <c r="BC303" s="53">
        <v>0</v>
      </c>
      <c r="BD303" s="47"/>
      <c r="BE303" s="47"/>
      <c r="BF303" s="47"/>
      <c r="BG303" s="47" t="s">
        <v>119</v>
      </c>
      <c r="BH303" s="50" t="s">
        <v>118</v>
      </c>
      <c r="BI303" s="55" t="s">
        <v>118</v>
      </c>
      <c r="BJ303" s="50">
        <v>88884.27</v>
      </c>
      <c r="BK303" s="47"/>
      <c r="BL303" s="47"/>
      <c r="BM303" s="47"/>
      <c r="BN303" s="43"/>
      <c r="BO303" s="43" t="s">
        <v>115</v>
      </c>
      <c r="BP303" s="50" t="s">
        <v>114</v>
      </c>
      <c r="BQ303" s="43" t="s">
        <v>114</v>
      </c>
      <c r="BR303" s="188" t="str">
        <f>IFERROR(BP303/AP303,"N/A")</f>
        <v>N/A</v>
      </c>
      <c r="BS303" s="50" t="s">
        <v>114</v>
      </c>
      <c r="BT303" s="43"/>
      <c r="BU303" s="43" t="s">
        <v>114</v>
      </c>
      <c r="BV303" s="43" t="s">
        <v>114</v>
      </c>
      <c r="BW303" s="43" t="s">
        <v>114</v>
      </c>
      <c r="BX303" s="43" t="s">
        <v>114</v>
      </c>
      <c r="BY303" s="43" t="s">
        <v>114</v>
      </c>
      <c r="BZ303" s="43" t="s">
        <v>114</v>
      </c>
      <c r="CA303" s="43" t="s">
        <v>114</v>
      </c>
      <c r="CB303" s="56" t="s">
        <v>114</v>
      </c>
      <c r="CC303" s="43" t="s">
        <v>114</v>
      </c>
      <c r="CD303" s="47" t="s">
        <v>114</v>
      </c>
      <c r="CE303" s="47" t="s">
        <v>114</v>
      </c>
      <c r="CF303" s="43" t="s">
        <v>114</v>
      </c>
      <c r="CG303" s="47" t="s">
        <v>114</v>
      </c>
      <c r="CH303" s="47" t="s">
        <v>114</v>
      </c>
    </row>
    <row r="304" spans="2:86" ht="15.75">
      <c r="B304" s="41" t="s">
        <v>1021</v>
      </c>
      <c r="C304" s="42" t="s">
        <v>1023</v>
      </c>
      <c r="D304" s="43">
        <v>30616100</v>
      </c>
      <c r="E304" s="43" t="s">
        <v>1024</v>
      </c>
      <c r="F304" s="43">
        <v>95949</v>
      </c>
      <c r="G304" s="43">
        <v>6057000103</v>
      </c>
      <c r="H304" s="43" t="s">
        <v>115</v>
      </c>
      <c r="I304" s="44">
        <v>5.4732041049030788E-2</v>
      </c>
      <c r="J304" s="43" t="s">
        <v>1025</v>
      </c>
      <c r="K304" s="43" t="s">
        <v>416</v>
      </c>
      <c r="L304" s="43" t="s">
        <v>136</v>
      </c>
      <c r="M304" s="43" t="s">
        <v>1026</v>
      </c>
      <c r="N304" s="43" t="s">
        <v>125</v>
      </c>
      <c r="O304" s="43">
        <v>6</v>
      </c>
      <c r="P304" s="43">
        <v>3</v>
      </c>
      <c r="Q304" s="43">
        <v>2</v>
      </c>
      <c r="R304" s="43">
        <v>1</v>
      </c>
      <c r="S304" s="43">
        <v>2</v>
      </c>
      <c r="T304" s="43" t="s">
        <v>126</v>
      </c>
      <c r="U304" s="43" t="s">
        <v>115</v>
      </c>
      <c r="V304" s="45">
        <v>35158</v>
      </c>
      <c r="W304" s="45">
        <v>41249</v>
      </c>
      <c r="X304" s="45">
        <v>42226</v>
      </c>
      <c r="Y304" s="45">
        <v>42324</v>
      </c>
      <c r="Z304" s="46">
        <v>2017</v>
      </c>
      <c r="AA304" s="45">
        <v>43021</v>
      </c>
      <c r="AB304" s="43" t="s">
        <v>114</v>
      </c>
      <c r="AC304" s="183">
        <f t="shared" si="13"/>
        <v>6091</v>
      </c>
      <c r="AD304" s="45" t="s">
        <v>114</v>
      </c>
      <c r="AE304" s="45" t="s">
        <v>114</v>
      </c>
      <c r="AF304" s="47" t="s">
        <v>127</v>
      </c>
      <c r="AG304" s="47" t="s">
        <v>127</v>
      </c>
      <c r="AH304" s="48">
        <v>1.49</v>
      </c>
      <c r="AI304" s="49">
        <v>4276.8</v>
      </c>
      <c r="AJ304" s="47" t="s">
        <v>126</v>
      </c>
      <c r="AK304" s="47" t="s">
        <v>126</v>
      </c>
      <c r="AL304" s="47" t="s">
        <v>127</v>
      </c>
      <c r="AM304" s="47" t="s">
        <v>127</v>
      </c>
      <c r="AN304" s="47" t="s">
        <v>127</v>
      </c>
      <c r="AO304" s="50" t="s">
        <v>114</v>
      </c>
      <c r="AP304" s="51">
        <v>2938685.84</v>
      </c>
      <c r="AQ304" s="52">
        <v>1.0480439479461672</v>
      </c>
      <c r="AR304" s="187">
        <f t="shared" si="14"/>
        <v>3079871.9095270983</v>
      </c>
      <c r="AS304" s="50"/>
      <c r="AT304" s="50"/>
      <c r="AU304" s="53"/>
      <c r="AV304" s="53"/>
      <c r="AW304" s="53"/>
      <c r="AX304" s="53"/>
      <c r="AY304" s="53" t="s">
        <v>127</v>
      </c>
      <c r="AZ304" s="54" t="s">
        <v>127</v>
      </c>
      <c r="BA304" s="47" t="s">
        <v>118</v>
      </c>
      <c r="BB304" s="47" t="s">
        <v>118</v>
      </c>
      <c r="BC304" s="53">
        <v>0</v>
      </c>
      <c r="BD304" s="47"/>
      <c r="BE304" s="47"/>
      <c r="BF304" s="47"/>
      <c r="BG304" s="47" t="s">
        <v>126</v>
      </c>
      <c r="BH304" s="50" t="s">
        <v>118</v>
      </c>
      <c r="BI304" s="55" t="s">
        <v>118</v>
      </c>
      <c r="BJ304" s="50">
        <v>2938685.84</v>
      </c>
      <c r="BK304" s="47"/>
      <c r="BL304" s="47"/>
      <c r="BM304" s="47"/>
      <c r="BN304" s="43"/>
      <c r="BO304" s="43" t="s">
        <v>115</v>
      </c>
      <c r="BP304" s="50" t="s">
        <v>114</v>
      </c>
      <c r="BQ304" s="43" t="s">
        <v>114</v>
      </c>
      <c r="BR304" s="188" t="str">
        <f t="shared" si="12"/>
        <v>N/A</v>
      </c>
      <c r="BS304" s="50" t="s">
        <v>114</v>
      </c>
      <c r="BT304" s="43"/>
      <c r="BU304" s="43" t="s">
        <v>126</v>
      </c>
      <c r="BV304" s="43" t="s">
        <v>126</v>
      </c>
      <c r="BW304" s="43" t="s">
        <v>126</v>
      </c>
      <c r="BX304" s="43" t="s">
        <v>126</v>
      </c>
      <c r="BY304" s="43" t="s">
        <v>126</v>
      </c>
      <c r="BZ304" s="43" t="s">
        <v>126</v>
      </c>
      <c r="CA304" s="43" t="s">
        <v>126</v>
      </c>
      <c r="CB304" s="56" t="s">
        <v>126</v>
      </c>
      <c r="CC304" s="43" t="s">
        <v>126</v>
      </c>
      <c r="CD304" s="47" t="s">
        <v>126</v>
      </c>
      <c r="CE304" s="47" t="s">
        <v>126</v>
      </c>
      <c r="CF304" s="43" t="s">
        <v>126</v>
      </c>
      <c r="CG304" s="47" t="s">
        <v>126</v>
      </c>
      <c r="CH304" s="47" t="s">
        <v>126</v>
      </c>
    </row>
    <row r="305" spans="2:86" ht="47.25">
      <c r="B305" s="41" t="s">
        <v>1021</v>
      </c>
      <c r="C305" s="42" t="s">
        <v>1027</v>
      </c>
      <c r="D305" s="43">
        <v>31144652</v>
      </c>
      <c r="E305" s="43" t="s">
        <v>1028</v>
      </c>
      <c r="F305" s="43">
        <v>95602</v>
      </c>
      <c r="G305" s="43" t="s">
        <v>126</v>
      </c>
      <c r="H305" s="43" t="s">
        <v>126</v>
      </c>
      <c r="I305" s="44" t="s">
        <v>126</v>
      </c>
      <c r="J305" s="43" t="s">
        <v>1029</v>
      </c>
      <c r="K305" s="43" t="s">
        <v>126</v>
      </c>
      <c r="L305" s="43" t="s">
        <v>136</v>
      </c>
      <c r="M305" s="43" t="s">
        <v>1030</v>
      </c>
      <c r="N305" s="43" t="s">
        <v>115</v>
      </c>
      <c r="O305" s="43">
        <v>6</v>
      </c>
      <c r="P305" s="43">
        <v>3</v>
      </c>
      <c r="Q305" s="43">
        <v>2</v>
      </c>
      <c r="R305" s="43">
        <v>1</v>
      </c>
      <c r="S305" s="43">
        <v>2</v>
      </c>
      <c r="T305" s="43" t="s">
        <v>159</v>
      </c>
      <c r="U305" s="43" t="s">
        <v>126</v>
      </c>
      <c r="V305" s="45">
        <v>41898</v>
      </c>
      <c r="W305" s="45">
        <v>42177</v>
      </c>
      <c r="X305" s="45">
        <v>43563</v>
      </c>
      <c r="Y305" s="45">
        <v>43616</v>
      </c>
      <c r="Z305" s="46" t="s">
        <v>116</v>
      </c>
      <c r="AA305" s="45" t="s">
        <v>114</v>
      </c>
      <c r="AB305" s="43" t="s">
        <v>114</v>
      </c>
      <c r="AC305" s="183">
        <f t="shared" si="13"/>
        <v>279</v>
      </c>
      <c r="AD305" s="45">
        <v>43726</v>
      </c>
      <c r="AE305" s="45" t="s">
        <v>114</v>
      </c>
      <c r="AF305" s="47">
        <v>12</v>
      </c>
      <c r="AG305" s="47" t="s">
        <v>116</v>
      </c>
      <c r="AH305" s="48" t="s">
        <v>138</v>
      </c>
      <c r="AI305" s="49" t="s">
        <v>138</v>
      </c>
      <c r="AJ305" s="47" t="s">
        <v>148</v>
      </c>
      <c r="AK305" s="47" t="s">
        <v>125</v>
      </c>
      <c r="AL305" s="47" t="s">
        <v>116</v>
      </c>
      <c r="AM305" s="47" t="s">
        <v>116</v>
      </c>
      <c r="AN305" s="47" t="s">
        <v>116</v>
      </c>
      <c r="AO305" s="50">
        <v>1901595.89</v>
      </c>
      <c r="AP305" s="51" t="s">
        <v>114</v>
      </c>
      <c r="AQ305" s="52" t="s">
        <v>116</v>
      </c>
      <c r="AR305" s="187" t="str">
        <f t="shared" si="14"/>
        <v>N/A</v>
      </c>
      <c r="AS305" s="50"/>
      <c r="AT305" s="50"/>
      <c r="AU305" s="53"/>
      <c r="AV305" s="53"/>
      <c r="AW305" s="53"/>
      <c r="AX305" s="53"/>
      <c r="AY305" s="53" t="s">
        <v>116</v>
      </c>
      <c r="AZ305" s="54" t="s">
        <v>116</v>
      </c>
      <c r="BA305" s="47" t="s">
        <v>118</v>
      </c>
      <c r="BB305" s="47" t="s">
        <v>118</v>
      </c>
      <c r="BC305" s="53">
        <v>0</v>
      </c>
      <c r="BD305" s="47"/>
      <c r="BE305" s="47"/>
      <c r="BF305" s="47"/>
      <c r="BG305" s="47" t="s">
        <v>782</v>
      </c>
      <c r="BH305" s="50" t="s">
        <v>118</v>
      </c>
      <c r="BI305" s="55" t="s">
        <v>118</v>
      </c>
      <c r="BJ305" s="50" t="s">
        <v>114</v>
      </c>
      <c r="BK305" s="47"/>
      <c r="BL305" s="47"/>
      <c r="BM305" s="47"/>
      <c r="BN305" s="43"/>
      <c r="BO305" s="43" t="s">
        <v>115</v>
      </c>
      <c r="BP305" s="50" t="s">
        <v>114</v>
      </c>
      <c r="BQ305" s="43" t="s">
        <v>114</v>
      </c>
      <c r="BR305" s="188" t="str">
        <f t="shared" si="12"/>
        <v>N/A</v>
      </c>
      <c r="BS305" s="50" t="s">
        <v>114</v>
      </c>
      <c r="BT305" s="43"/>
      <c r="BU305" s="43" t="s">
        <v>125</v>
      </c>
      <c r="BV305" s="43" t="s">
        <v>125</v>
      </c>
      <c r="BW305" s="43" t="s">
        <v>115</v>
      </c>
      <c r="BX305" s="43" t="s">
        <v>115</v>
      </c>
      <c r="BY305" s="43" t="s">
        <v>115</v>
      </c>
      <c r="BZ305" s="43" t="s">
        <v>125</v>
      </c>
      <c r="CA305" s="43" t="s">
        <v>126</v>
      </c>
      <c r="CB305" s="56" t="s">
        <v>1031</v>
      </c>
      <c r="CC305" s="43" t="s">
        <v>123</v>
      </c>
      <c r="CD305" s="47" t="s">
        <v>114</v>
      </c>
      <c r="CE305" s="47" t="s">
        <v>114</v>
      </c>
      <c r="CF305" s="43" t="s">
        <v>123</v>
      </c>
      <c r="CG305" s="47" t="s">
        <v>114</v>
      </c>
      <c r="CH305" s="47" t="s">
        <v>114</v>
      </c>
    </row>
    <row r="306" spans="2:86" ht="15.75">
      <c r="B306" s="58" t="s">
        <v>1032</v>
      </c>
      <c r="C306" s="59"/>
      <c r="D306" s="43"/>
      <c r="E306" s="43"/>
      <c r="F306" s="43"/>
      <c r="G306" s="43"/>
      <c r="H306" s="43"/>
      <c r="I306" s="44"/>
      <c r="J306" s="43"/>
      <c r="K306" s="43"/>
      <c r="L306" s="43"/>
      <c r="M306" s="43"/>
      <c r="N306" s="43"/>
      <c r="O306" s="43"/>
      <c r="P306" s="43"/>
      <c r="Q306" s="43"/>
      <c r="R306" s="43"/>
      <c r="S306" s="43"/>
      <c r="T306" s="43"/>
      <c r="U306" s="43"/>
      <c r="V306" s="45"/>
      <c r="W306" s="45"/>
      <c r="X306" s="45"/>
      <c r="Y306" s="45"/>
      <c r="Z306" s="46"/>
      <c r="AA306" s="45"/>
      <c r="AB306" s="43"/>
      <c r="AC306" s="183"/>
      <c r="AD306" s="45"/>
      <c r="AE306" s="45"/>
      <c r="AF306" s="47"/>
      <c r="AG306" s="47"/>
      <c r="AH306" s="48"/>
      <c r="AI306" s="49"/>
      <c r="AJ306" s="47"/>
      <c r="AK306" s="47"/>
      <c r="AL306" s="47"/>
      <c r="AM306" s="47"/>
      <c r="AN306" s="47"/>
      <c r="AO306" s="50"/>
      <c r="AP306" s="51"/>
      <c r="AQ306" s="52"/>
      <c r="AR306" s="187">
        <f t="shared" si="14"/>
        <v>0</v>
      </c>
      <c r="AS306" s="50"/>
      <c r="AT306" s="50"/>
      <c r="AU306" s="53"/>
      <c r="AV306" s="53"/>
      <c r="AW306" s="53"/>
      <c r="AX306" s="53"/>
      <c r="AY306" s="53"/>
      <c r="AZ306" s="54"/>
      <c r="BA306" s="47"/>
      <c r="BB306" s="47"/>
      <c r="BC306" s="47"/>
      <c r="BD306" s="47"/>
      <c r="BE306" s="47"/>
      <c r="BF306" s="47"/>
      <c r="BG306" s="47" t="s">
        <v>118</v>
      </c>
      <c r="BH306" s="50"/>
      <c r="BI306" s="55"/>
      <c r="BJ306" s="50"/>
      <c r="BK306" s="47"/>
      <c r="BL306" s="47"/>
      <c r="BM306" s="47"/>
      <c r="BN306" s="43"/>
      <c r="BO306" s="43"/>
      <c r="BP306" s="50"/>
      <c r="BQ306" s="43"/>
      <c r="BR306" s="188"/>
      <c r="BS306" s="50"/>
      <c r="BT306" s="43"/>
      <c r="BU306" s="43"/>
      <c r="BV306" s="43"/>
      <c r="BW306" s="43"/>
      <c r="BX306" s="43"/>
      <c r="BY306" s="43"/>
      <c r="BZ306" s="43"/>
      <c r="CA306" s="43"/>
      <c r="CB306" s="56"/>
      <c r="CC306" s="43"/>
      <c r="CD306" s="47"/>
      <c r="CE306" s="47"/>
      <c r="CF306" s="43"/>
      <c r="CG306" s="47"/>
      <c r="CH306" s="47"/>
    </row>
    <row r="307" spans="2:86" ht="15.75">
      <c r="B307" s="60" t="s">
        <v>1033</v>
      </c>
      <c r="C307" s="61"/>
      <c r="D307" s="61"/>
      <c r="E307" s="61"/>
      <c r="F307" s="61"/>
      <c r="G307" s="61"/>
      <c r="H307" s="61"/>
      <c r="I307" s="62"/>
      <c r="J307" s="61"/>
      <c r="K307" s="61"/>
      <c r="L307" s="63"/>
      <c r="M307" s="63"/>
      <c r="N307" s="43"/>
      <c r="O307" s="61"/>
      <c r="P307" s="61"/>
      <c r="Q307" s="61"/>
      <c r="R307" s="61"/>
      <c r="S307" s="61"/>
      <c r="T307" s="43"/>
      <c r="U307" s="61"/>
      <c r="V307" s="45"/>
      <c r="W307" s="45"/>
      <c r="X307" s="45"/>
      <c r="Y307" s="45"/>
      <c r="Z307" s="46"/>
      <c r="AA307" s="64"/>
      <c r="AB307" s="43"/>
      <c r="AC307" s="184"/>
      <c r="AD307" s="45"/>
      <c r="AE307" s="45"/>
      <c r="AF307" s="47"/>
      <c r="AG307" s="47"/>
      <c r="AH307" s="48"/>
      <c r="AI307" s="49"/>
      <c r="AJ307" s="47"/>
      <c r="AK307" s="65"/>
      <c r="AL307" s="47"/>
      <c r="AM307" s="47"/>
      <c r="AN307" s="47"/>
      <c r="AO307" s="50"/>
      <c r="AP307" s="66"/>
      <c r="AQ307" s="52"/>
      <c r="AR307" s="187">
        <f t="shared" si="14"/>
        <v>0</v>
      </c>
      <c r="AS307" s="65"/>
      <c r="AT307" s="65"/>
      <c r="AU307" s="53"/>
      <c r="AV307" s="53"/>
      <c r="AW307" s="53"/>
      <c r="AX307" s="53"/>
      <c r="AY307" s="53"/>
      <c r="AZ307" s="54"/>
      <c r="BA307" s="47"/>
      <c r="BB307" s="47"/>
      <c r="BC307" s="65"/>
      <c r="BD307" s="65"/>
      <c r="BE307" s="65"/>
      <c r="BF307" s="65"/>
      <c r="BG307" s="47" t="s">
        <v>118</v>
      </c>
      <c r="BH307" s="67"/>
      <c r="BI307" s="68"/>
      <c r="BJ307" s="65"/>
      <c r="BK307" s="65"/>
      <c r="BL307" s="65"/>
      <c r="BM307" s="65"/>
      <c r="BN307" s="65"/>
      <c r="BO307" s="43"/>
      <c r="BP307" s="50"/>
      <c r="BQ307" s="43"/>
      <c r="BR307" s="188"/>
      <c r="BS307" s="50"/>
      <c r="BT307" s="65"/>
      <c r="BU307" s="65"/>
      <c r="BV307" s="65"/>
      <c r="BW307" s="65"/>
      <c r="BX307" s="65"/>
      <c r="BY307" s="65"/>
      <c r="BZ307" s="65"/>
      <c r="CA307" s="65"/>
      <c r="CB307" s="69"/>
      <c r="CC307" s="70"/>
      <c r="CD307" s="70"/>
      <c r="CE307" s="70"/>
      <c r="CF307" s="70"/>
      <c r="CG307" s="70"/>
      <c r="CH307" s="70"/>
    </row>
    <row r="308" spans="2:86" ht="15.75">
      <c r="B308" s="41" t="s">
        <v>1034</v>
      </c>
      <c r="C308" s="42" t="s">
        <v>1035</v>
      </c>
      <c r="D308" s="43">
        <v>30642311</v>
      </c>
      <c r="E308" s="43" t="s">
        <v>1035</v>
      </c>
      <c r="F308" s="43">
        <v>95603</v>
      </c>
      <c r="G308" s="43">
        <v>6061020401</v>
      </c>
      <c r="H308" s="43" t="s">
        <v>115</v>
      </c>
      <c r="I308" s="44">
        <v>0.14044152184124001</v>
      </c>
      <c r="J308" s="43" t="s">
        <v>1036</v>
      </c>
      <c r="K308" s="43" t="s">
        <v>123</v>
      </c>
      <c r="L308" s="43" t="s">
        <v>116</v>
      </c>
      <c r="M308" s="43" t="s">
        <v>1037</v>
      </c>
      <c r="N308" s="43" t="s">
        <v>125</v>
      </c>
      <c r="O308" s="43">
        <v>11</v>
      </c>
      <c r="P308" s="43">
        <v>2</v>
      </c>
      <c r="Q308" s="43">
        <v>2</v>
      </c>
      <c r="R308" s="43">
        <v>0</v>
      </c>
      <c r="S308" s="43">
        <v>4</v>
      </c>
      <c r="T308" s="43" t="s">
        <v>126</v>
      </c>
      <c r="U308" s="43" t="s">
        <v>115</v>
      </c>
      <c r="V308" s="45">
        <v>39566</v>
      </c>
      <c r="W308" s="45">
        <v>39707</v>
      </c>
      <c r="X308" s="45">
        <v>40025</v>
      </c>
      <c r="Y308" s="45">
        <v>40176</v>
      </c>
      <c r="Z308" s="46">
        <v>2015</v>
      </c>
      <c r="AA308" s="45">
        <v>42199</v>
      </c>
      <c r="AB308" s="43" t="s">
        <v>114</v>
      </c>
      <c r="AC308" s="183">
        <f t="shared" si="13"/>
        <v>141</v>
      </c>
      <c r="AD308" s="45" t="s">
        <v>114</v>
      </c>
      <c r="AE308" s="45" t="s">
        <v>114</v>
      </c>
      <c r="AF308" s="47" t="s">
        <v>127</v>
      </c>
      <c r="AG308" s="47" t="s">
        <v>127</v>
      </c>
      <c r="AH308" s="48">
        <v>0.4</v>
      </c>
      <c r="AI308" s="49">
        <v>1320</v>
      </c>
      <c r="AJ308" s="47" t="s">
        <v>126</v>
      </c>
      <c r="AK308" s="47" t="s">
        <v>126</v>
      </c>
      <c r="AL308" s="47" t="s">
        <v>127</v>
      </c>
      <c r="AM308" s="47" t="s">
        <v>127</v>
      </c>
      <c r="AN308" s="47" t="s">
        <v>127</v>
      </c>
      <c r="AO308" s="50" t="s">
        <v>114</v>
      </c>
      <c r="AP308" s="51">
        <v>1544684.4</v>
      </c>
      <c r="AQ308" s="52">
        <v>1.0677231638418079</v>
      </c>
      <c r="AR308" s="187">
        <f t="shared" si="14"/>
        <v>1649295.3147050845</v>
      </c>
      <c r="AS308" s="50"/>
      <c r="AT308" s="50"/>
      <c r="AU308" s="53"/>
      <c r="AV308" s="53"/>
      <c r="AW308" s="53"/>
      <c r="AX308" s="53"/>
      <c r="AY308" s="53" t="s">
        <v>127</v>
      </c>
      <c r="AZ308" s="54" t="s">
        <v>127</v>
      </c>
      <c r="BA308" s="47" t="s">
        <v>118</v>
      </c>
      <c r="BB308" s="47" t="s">
        <v>118</v>
      </c>
      <c r="BC308" s="53">
        <v>0</v>
      </c>
      <c r="BD308" s="47"/>
      <c r="BE308" s="47"/>
      <c r="BF308" s="47"/>
      <c r="BG308" s="47" t="s">
        <v>126</v>
      </c>
      <c r="BH308" s="50" t="s">
        <v>118</v>
      </c>
      <c r="BI308" s="55" t="s">
        <v>118</v>
      </c>
      <c r="BJ308" s="50">
        <v>1544684.4</v>
      </c>
      <c r="BK308" s="47"/>
      <c r="BL308" s="47"/>
      <c r="BM308" s="47"/>
      <c r="BN308" s="43"/>
      <c r="BO308" s="43" t="s">
        <v>115</v>
      </c>
      <c r="BP308" s="50" t="s">
        <v>114</v>
      </c>
      <c r="BQ308" s="43" t="s">
        <v>114</v>
      </c>
      <c r="BR308" s="188" t="str">
        <f t="shared" si="12"/>
        <v>N/A</v>
      </c>
      <c r="BS308" s="50" t="s">
        <v>114</v>
      </c>
      <c r="BT308" s="43"/>
      <c r="BU308" s="43" t="s">
        <v>126</v>
      </c>
      <c r="BV308" s="43" t="s">
        <v>126</v>
      </c>
      <c r="BW308" s="43" t="s">
        <v>126</v>
      </c>
      <c r="BX308" s="43" t="s">
        <v>126</v>
      </c>
      <c r="BY308" s="43" t="s">
        <v>126</v>
      </c>
      <c r="BZ308" s="43" t="s">
        <v>126</v>
      </c>
      <c r="CA308" s="43" t="s">
        <v>126</v>
      </c>
      <c r="CB308" s="56" t="s">
        <v>126</v>
      </c>
      <c r="CC308" s="43" t="s">
        <v>126</v>
      </c>
      <c r="CD308" s="47" t="s">
        <v>126</v>
      </c>
      <c r="CE308" s="47" t="s">
        <v>126</v>
      </c>
      <c r="CF308" s="43" t="s">
        <v>126</v>
      </c>
      <c r="CG308" s="47" t="s">
        <v>126</v>
      </c>
      <c r="CH308" s="47" t="s">
        <v>126</v>
      </c>
    </row>
    <row r="309" spans="2:86" ht="31.5">
      <c r="B309" s="41" t="s">
        <v>1038</v>
      </c>
      <c r="C309" s="42" t="s">
        <v>1039</v>
      </c>
      <c r="D309" s="43">
        <v>31138035</v>
      </c>
      <c r="E309" s="43" t="s">
        <v>114</v>
      </c>
      <c r="F309" s="43" t="s">
        <v>114</v>
      </c>
      <c r="G309" s="43" t="s">
        <v>114</v>
      </c>
      <c r="H309" s="43" t="s">
        <v>114</v>
      </c>
      <c r="I309" s="44" t="s">
        <v>114</v>
      </c>
      <c r="J309" s="43" t="s">
        <v>114</v>
      </c>
      <c r="K309" s="43" t="s">
        <v>114</v>
      </c>
      <c r="L309" s="43" t="s">
        <v>114</v>
      </c>
      <c r="M309" s="43" t="s">
        <v>114</v>
      </c>
      <c r="N309" s="43" t="s">
        <v>115</v>
      </c>
      <c r="O309" s="43">
        <v>11</v>
      </c>
      <c r="P309" s="43">
        <v>2</v>
      </c>
      <c r="Q309" s="43">
        <v>2</v>
      </c>
      <c r="R309" s="43">
        <v>0</v>
      </c>
      <c r="S309" s="43">
        <v>4</v>
      </c>
      <c r="T309" s="43" t="s">
        <v>114</v>
      </c>
      <c r="U309" s="43" t="s">
        <v>114</v>
      </c>
      <c r="V309" s="45">
        <v>41864</v>
      </c>
      <c r="W309" s="45" t="s">
        <v>116</v>
      </c>
      <c r="X309" s="45" t="s">
        <v>116</v>
      </c>
      <c r="Y309" s="45" t="s">
        <v>116</v>
      </c>
      <c r="Z309" s="46" t="s">
        <v>114</v>
      </c>
      <c r="AA309" s="45">
        <v>42283</v>
      </c>
      <c r="AB309" s="43" t="s">
        <v>114</v>
      </c>
      <c r="AC309" s="183" t="e">
        <f t="shared" si="13"/>
        <v>#VALUE!</v>
      </c>
      <c r="AD309" s="45" t="s">
        <v>114</v>
      </c>
      <c r="AE309" s="45">
        <v>42258</v>
      </c>
      <c r="AF309" s="47" t="s">
        <v>114</v>
      </c>
      <c r="AG309" s="47" t="s">
        <v>114</v>
      </c>
      <c r="AH309" s="48" t="s">
        <v>117</v>
      </c>
      <c r="AI309" s="49" t="s">
        <v>117</v>
      </c>
      <c r="AJ309" s="47" t="s">
        <v>114</v>
      </c>
      <c r="AK309" s="47" t="s">
        <v>114</v>
      </c>
      <c r="AL309" s="47" t="s">
        <v>114</v>
      </c>
      <c r="AM309" s="47" t="s">
        <v>114</v>
      </c>
      <c r="AN309" s="47" t="s">
        <v>114</v>
      </c>
      <c r="AO309" s="50" t="s">
        <v>114</v>
      </c>
      <c r="AP309" s="51">
        <v>6534.83</v>
      </c>
      <c r="AQ309" s="52">
        <v>1.0677231638418079</v>
      </c>
      <c r="AR309" s="187">
        <f t="shared" si="14"/>
        <v>6977.389362768361</v>
      </c>
      <c r="AS309" s="50"/>
      <c r="AT309" s="50"/>
      <c r="AU309" s="53"/>
      <c r="AV309" s="53"/>
      <c r="AW309" s="53"/>
      <c r="AX309" s="53"/>
      <c r="AY309" s="53" t="s">
        <v>114</v>
      </c>
      <c r="AZ309" s="54" t="s">
        <v>114</v>
      </c>
      <c r="BA309" s="47" t="s">
        <v>118</v>
      </c>
      <c r="BB309" s="47" t="s">
        <v>118</v>
      </c>
      <c r="BC309" s="53">
        <v>0</v>
      </c>
      <c r="BD309" s="47"/>
      <c r="BE309" s="47"/>
      <c r="BF309" s="47"/>
      <c r="BG309" s="47" t="s">
        <v>119</v>
      </c>
      <c r="BH309" s="50" t="s">
        <v>118</v>
      </c>
      <c r="BI309" s="55" t="s">
        <v>118</v>
      </c>
      <c r="BJ309" s="50">
        <v>6534.83</v>
      </c>
      <c r="BK309" s="47"/>
      <c r="BL309" s="47"/>
      <c r="BM309" s="47"/>
      <c r="BN309" s="43"/>
      <c r="BO309" s="43" t="s">
        <v>115</v>
      </c>
      <c r="BP309" s="50" t="s">
        <v>114</v>
      </c>
      <c r="BQ309" s="43" t="s">
        <v>114</v>
      </c>
      <c r="BR309" s="188" t="str">
        <f t="shared" si="12"/>
        <v>N/A</v>
      </c>
      <c r="BS309" s="50" t="s">
        <v>114</v>
      </c>
      <c r="BT309" s="43"/>
      <c r="BU309" s="43" t="s">
        <v>114</v>
      </c>
      <c r="BV309" s="43" t="s">
        <v>114</v>
      </c>
      <c r="BW309" s="43" t="s">
        <v>114</v>
      </c>
      <c r="BX309" s="43" t="s">
        <v>114</v>
      </c>
      <c r="BY309" s="43" t="s">
        <v>114</v>
      </c>
      <c r="BZ309" s="43" t="s">
        <v>114</v>
      </c>
      <c r="CA309" s="43" t="s">
        <v>114</v>
      </c>
      <c r="CB309" s="56" t="s">
        <v>114</v>
      </c>
      <c r="CC309" s="43" t="s">
        <v>114</v>
      </c>
      <c r="CD309" s="47" t="s">
        <v>114</v>
      </c>
      <c r="CE309" s="47" t="s">
        <v>114</v>
      </c>
      <c r="CF309" s="43" t="s">
        <v>114</v>
      </c>
      <c r="CG309" s="47" t="s">
        <v>114</v>
      </c>
      <c r="CH309" s="47" t="s">
        <v>114</v>
      </c>
    </row>
    <row r="310" spans="2:86" ht="47.25">
      <c r="B310" s="41" t="s">
        <v>1040</v>
      </c>
      <c r="C310" s="42" t="s">
        <v>1041</v>
      </c>
      <c r="D310" s="43">
        <v>74015721</v>
      </c>
      <c r="E310" s="43" t="s">
        <v>1042</v>
      </c>
      <c r="F310" s="43">
        <v>95649</v>
      </c>
      <c r="G310" s="43" t="s">
        <v>126</v>
      </c>
      <c r="H310" s="43" t="s">
        <v>126</v>
      </c>
      <c r="I310" s="44" t="s">
        <v>126</v>
      </c>
      <c r="J310" s="43" t="s">
        <v>1043</v>
      </c>
      <c r="K310" s="43" t="s">
        <v>126</v>
      </c>
      <c r="L310" s="43" t="s">
        <v>136</v>
      </c>
      <c r="M310" s="43" t="s">
        <v>1044</v>
      </c>
      <c r="N310" s="43" t="s">
        <v>115</v>
      </c>
      <c r="O310" s="43">
        <v>11</v>
      </c>
      <c r="P310" s="43">
        <v>2</v>
      </c>
      <c r="Q310" s="43">
        <v>2</v>
      </c>
      <c r="R310" s="43">
        <v>0</v>
      </c>
      <c r="S310" s="43">
        <v>4</v>
      </c>
      <c r="T310" s="43" t="s">
        <v>159</v>
      </c>
      <c r="U310" s="43" t="s">
        <v>126</v>
      </c>
      <c r="V310" s="45">
        <v>43004</v>
      </c>
      <c r="W310" s="45">
        <v>43241</v>
      </c>
      <c r="X310" s="45" t="s">
        <v>116</v>
      </c>
      <c r="Y310" s="45" t="s">
        <v>116</v>
      </c>
      <c r="Z310" s="46" t="s">
        <v>116</v>
      </c>
      <c r="AA310" s="45" t="s">
        <v>114</v>
      </c>
      <c r="AB310" s="43" t="s">
        <v>114</v>
      </c>
      <c r="AC310" s="183">
        <f t="shared" si="13"/>
        <v>237</v>
      </c>
      <c r="AD310" s="45">
        <v>43889</v>
      </c>
      <c r="AE310" s="45" t="s">
        <v>114</v>
      </c>
      <c r="AF310" s="47" t="s">
        <v>116</v>
      </c>
      <c r="AG310" s="47" t="s">
        <v>116</v>
      </c>
      <c r="AH310" s="48" t="s">
        <v>138</v>
      </c>
      <c r="AI310" s="49" t="s">
        <v>138</v>
      </c>
      <c r="AJ310" s="47" t="s">
        <v>131</v>
      </c>
      <c r="AK310" s="47" t="s">
        <v>126</v>
      </c>
      <c r="AL310" s="47" t="s">
        <v>116</v>
      </c>
      <c r="AM310" s="47" t="s">
        <v>116</v>
      </c>
      <c r="AN310" s="47" t="s">
        <v>116</v>
      </c>
      <c r="AO310" s="50">
        <v>1572102.99</v>
      </c>
      <c r="AP310" s="51" t="s">
        <v>114</v>
      </c>
      <c r="AQ310" s="52" t="s">
        <v>116</v>
      </c>
      <c r="AR310" s="187" t="str">
        <f t="shared" si="14"/>
        <v>N/A</v>
      </c>
      <c r="AS310" s="50"/>
      <c r="AT310" s="50"/>
      <c r="AU310" s="53"/>
      <c r="AV310" s="53"/>
      <c r="AW310" s="53"/>
      <c r="AX310" s="53"/>
      <c r="AY310" s="53" t="s">
        <v>116</v>
      </c>
      <c r="AZ310" s="54" t="s">
        <v>116</v>
      </c>
      <c r="BA310" s="47" t="s">
        <v>118</v>
      </c>
      <c r="BB310" s="47" t="s">
        <v>118</v>
      </c>
      <c r="BC310" s="53">
        <v>0</v>
      </c>
      <c r="BD310" s="47"/>
      <c r="BE310" s="47"/>
      <c r="BF310" s="47"/>
      <c r="BG310" s="47" t="s">
        <v>139</v>
      </c>
      <c r="BH310" s="50" t="s">
        <v>118</v>
      </c>
      <c r="BI310" s="55" t="s">
        <v>118</v>
      </c>
      <c r="BJ310" s="50" t="s">
        <v>114</v>
      </c>
      <c r="BK310" s="47"/>
      <c r="BL310" s="47"/>
      <c r="BM310" s="47"/>
      <c r="BN310" s="43"/>
      <c r="BO310" s="43" t="s">
        <v>115</v>
      </c>
      <c r="BP310" s="50" t="s">
        <v>114</v>
      </c>
      <c r="BQ310" s="43" t="s">
        <v>114</v>
      </c>
      <c r="BR310" s="188" t="str">
        <f t="shared" si="12"/>
        <v>N/A</v>
      </c>
      <c r="BS310" s="50" t="s">
        <v>114</v>
      </c>
      <c r="BT310" s="43"/>
      <c r="BU310" s="43" t="s">
        <v>115</v>
      </c>
      <c r="BV310" s="43" t="s">
        <v>115</v>
      </c>
      <c r="BW310" s="43" t="s">
        <v>125</v>
      </c>
      <c r="BX310" s="43" t="s">
        <v>115</v>
      </c>
      <c r="BY310" s="43" t="s">
        <v>126</v>
      </c>
      <c r="BZ310" s="43" t="s">
        <v>126</v>
      </c>
      <c r="CA310" s="43" t="s">
        <v>126</v>
      </c>
      <c r="CB310" s="56" t="s">
        <v>126</v>
      </c>
      <c r="CC310" s="43" t="s">
        <v>116</v>
      </c>
      <c r="CD310" s="47" t="s">
        <v>116</v>
      </c>
      <c r="CE310" s="47" t="s">
        <v>116</v>
      </c>
      <c r="CF310" s="43" t="s">
        <v>116</v>
      </c>
      <c r="CG310" s="47" t="s">
        <v>116</v>
      </c>
      <c r="CH310" s="47" t="s">
        <v>116</v>
      </c>
    </row>
    <row r="311" spans="2:86" ht="47.25">
      <c r="B311" s="41" t="s">
        <v>1045</v>
      </c>
      <c r="C311" s="42" t="s">
        <v>1046</v>
      </c>
      <c r="D311" s="43" t="s">
        <v>186</v>
      </c>
      <c r="E311" s="43" t="s">
        <v>1047</v>
      </c>
      <c r="F311" s="43">
        <v>95650</v>
      </c>
      <c r="G311" s="43">
        <v>6061021203</v>
      </c>
      <c r="H311" s="43" t="s">
        <v>115</v>
      </c>
      <c r="I311" s="44">
        <v>5.7374541003671974E-2</v>
      </c>
      <c r="J311" s="43" t="s">
        <v>1048</v>
      </c>
      <c r="K311" s="43" t="s">
        <v>123</v>
      </c>
      <c r="L311" s="43" t="s">
        <v>136</v>
      </c>
      <c r="M311" s="43" t="s">
        <v>1049</v>
      </c>
      <c r="N311" s="43" t="s">
        <v>115</v>
      </c>
      <c r="O311" s="43">
        <v>11</v>
      </c>
      <c r="P311" s="43">
        <v>2</v>
      </c>
      <c r="Q311" s="43">
        <v>2</v>
      </c>
      <c r="R311" s="43">
        <v>0</v>
      </c>
      <c r="S311" s="43">
        <v>4</v>
      </c>
      <c r="T311" s="43" t="s">
        <v>126</v>
      </c>
      <c r="U311" s="43" t="s">
        <v>115</v>
      </c>
      <c r="V311" s="45">
        <v>43081</v>
      </c>
      <c r="W311" s="45">
        <v>43242</v>
      </c>
      <c r="X311" s="45" t="s">
        <v>116</v>
      </c>
      <c r="Y311" s="45" t="s">
        <v>116</v>
      </c>
      <c r="Z311" s="46" t="s">
        <v>116</v>
      </c>
      <c r="AA311" s="45" t="s">
        <v>114</v>
      </c>
      <c r="AB311" s="43" t="s">
        <v>114</v>
      </c>
      <c r="AC311" s="183">
        <f t="shared" si="13"/>
        <v>161</v>
      </c>
      <c r="AD311" s="45" t="s">
        <v>116</v>
      </c>
      <c r="AE311" s="45" t="s">
        <v>114</v>
      </c>
      <c r="AF311" s="47" t="s">
        <v>118</v>
      </c>
      <c r="AG311" s="47" t="s">
        <v>118</v>
      </c>
      <c r="AH311" s="48" t="s">
        <v>138</v>
      </c>
      <c r="AI311" s="49" t="s">
        <v>138</v>
      </c>
      <c r="AJ311" s="47" t="s">
        <v>118</v>
      </c>
      <c r="AK311" s="47" t="s">
        <v>126</v>
      </c>
      <c r="AL311" s="47" t="s">
        <v>118</v>
      </c>
      <c r="AM311" s="47" t="s">
        <v>118</v>
      </c>
      <c r="AN311" s="47" t="s">
        <v>118</v>
      </c>
      <c r="AO311" s="50">
        <v>813851.42</v>
      </c>
      <c r="AP311" s="51" t="s">
        <v>114</v>
      </c>
      <c r="AQ311" s="52" t="s">
        <v>116</v>
      </c>
      <c r="AR311" s="187" t="str">
        <f t="shared" si="14"/>
        <v>N/A</v>
      </c>
      <c r="AS311" s="50"/>
      <c r="AT311" s="50"/>
      <c r="AU311" s="53"/>
      <c r="AV311" s="53"/>
      <c r="AW311" s="53"/>
      <c r="AX311" s="53"/>
      <c r="AY311" s="53" t="s">
        <v>118</v>
      </c>
      <c r="AZ311" s="54" t="s">
        <v>118</v>
      </c>
      <c r="BA311" s="47" t="s">
        <v>118</v>
      </c>
      <c r="BB311" s="47" t="s">
        <v>118</v>
      </c>
      <c r="BC311" s="53">
        <v>0</v>
      </c>
      <c r="BD311" s="47"/>
      <c r="BE311" s="47"/>
      <c r="BF311" s="47"/>
      <c r="BG311" s="47" t="s">
        <v>118</v>
      </c>
      <c r="BH311" s="50" t="s">
        <v>118</v>
      </c>
      <c r="BI311" s="55" t="s">
        <v>118</v>
      </c>
      <c r="BJ311" s="50" t="s">
        <v>114</v>
      </c>
      <c r="BK311" s="47"/>
      <c r="BL311" s="47"/>
      <c r="BM311" s="47"/>
      <c r="BN311" s="43"/>
      <c r="BO311" s="43" t="s">
        <v>115</v>
      </c>
      <c r="BP311" s="50" t="s">
        <v>114</v>
      </c>
      <c r="BQ311" s="43" t="s">
        <v>114</v>
      </c>
      <c r="BR311" s="188" t="str">
        <f t="shared" si="12"/>
        <v>N/A</v>
      </c>
      <c r="BS311" s="50" t="s">
        <v>114</v>
      </c>
      <c r="BT311" s="43"/>
      <c r="BU311" s="43" t="s">
        <v>115</v>
      </c>
      <c r="BV311" s="43" t="s">
        <v>125</v>
      </c>
      <c r="BW311" s="43" t="s">
        <v>126</v>
      </c>
      <c r="BX311" s="43" t="s">
        <v>126</v>
      </c>
      <c r="BY311" s="43" t="s">
        <v>126</v>
      </c>
      <c r="BZ311" s="43" t="s">
        <v>125</v>
      </c>
      <c r="CA311" s="43" t="s">
        <v>126</v>
      </c>
      <c r="CB311" s="56" t="s">
        <v>448</v>
      </c>
      <c r="CC311" s="43" t="s">
        <v>126</v>
      </c>
      <c r="CD311" s="47" t="s">
        <v>126</v>
      </c>
      <c r="CE311" s="47" t="s">
        <v>126</v>
      </c>
      <c r="CF311" s="43" t="s">
        <v>126</v>
      </c>
      <c r="CG311" s="47" t="s">
        <v>126</v>
      </c>
      <c r="CH311" s="47" t="s">
        <v>126</v>
      </c>
    </row>
    <row r="312" spans="2:86" ht="31.5">
      <c r="B312" s="41" t="s">
        <v>1050</v>
      </c>
      <c r="C312" s="42" t="s">
        <v>1051</v>
      </c>
      <c r="D312" s="43">
        <v>30817978</v>
      </c>
      <c r="E312" s="43" t="s">
        <v>114</v>
      </c>
      <c r="F312" s="43" t="s">
        <v>114</v>
      </c>
      <c r="G312" s="43">
        <v>6061021502</v>
      </c>
      <c r="H312" s="43" t="s">
        <v>115</v>
      </c>
      <c r="I312" s="44">
        <v>8.6381541924592006E-2</v>
      </c>
      <c r="J312" s="43" t="s">
        <v>114</v>
      </c>
      <c r="K312" s="43" t="s">
        <v>416</v>
      </c>
      <c r="L312" s="43" t="s">
        <v>114</v>
      </c>
      <c r="M312" s="43" t="s">
        <v>114</v>
      </c>
      <c r="N312" s="43" t="s">
        <v>115</v>
      </c>
      <c r="O312" s="43">
        <v>11</v>
      </c>
      <c r="P312" s="43">
        <v>2</v>
      </c>
      <c r="Q312" s="43">
        <v>2</v>
      </c>
      <c r="R312" s="43">
        <v>0</v>
      </c>
      <c r="S312" s="43">
        <v>4</v>
      </c>
      <c r="T312" s="43" t="s">
        <v>114</v>
      </c>
      <c r="U312" s="43" t="s">
        <v>115</v>
      </c>
      <c r="V312" s="45">
        <v>36130</v>
      </c>
      <c r="W312" s="45" t="s">
        <v>116</v>
      </c>
      <c r="X312" s="45" t="s">
        <v>116</v>
      </c>
      <c r="Y312" s="45" t="s">
        <v>116</v>
      </c>
      <c r="Z312" s="46" t="s">
        <v>114</v>
      </c>
      <c r="AA312" s="45" t="s">
        <v>114</v>
      </c>
      <c r="AB312" s="43" t="s">
        <v>114</v>
      </c>
      <c r="AC312" s="183" t="e">
        <f t="shared" si="13"/>
        <v>#VALUE!</v>
      </c>
      <c r="AD312" s="45" t="s">
        <v>114</v>
      </c>
      <c r="AE312" s="45">
        <v>42252</v>
      </c>
      <c r="AF312" s="47" t="s">
        <v>114</v>
      </c>
      <c r="AG312" s="47" t="s">
        <v>114</v>
      </c>
      <c r="AH312" s="48" t="s">
        <v>117</v>
      </c>
      <c r="AI312" s="49" t="s">
        <v>117</v>
      </c>
      <c r="AJ312" s="47" t="s">
        <v>114</v>
      </c>
      <c r="AK312" s="47" t="s">
        <v>114</v>
      </c>
      <c r="AL312" s="47" t="s">
        <v>114</v>
      </c>
      <c r="AM312" s="47" t="s">
        <v>114</v>
      </c>
      <c r="AN312" s="47" t="s">
        <v>114</v>
      </c>
      <c r="AO312" s="50" t="s">
        <v>114</v>
      </c>
      <c r="AP312" s="51" t="s">
        <v>114</v>
      </c>
      <c r="AQ312" s="52" t="s">
        <v>114</v>
      </c>
      <c r="AR312" s="187" t="str">
        <f t="shared" si="14"/>
        <v>N/A</v>
      </c>
      <c r="AS312" s="50"/>
      <c r="AT312" s="50"/>
      <c r="AU312" s="53"/>
      <c r="AV312" s="53"/>
      <c r="AW312" s="53"/>
      <c r="AX312" s="53"/>
      <c r="AY312" s="53" t="s">
        <v>114</v>
      </c>
      <c r="AZ312" s="54" t="s">
        <v>114</v>
      </c>
      <c r="BA312" s="47" t="s">
        <v>118</v>
      </c>
      <c r="BB312" s="47" t="s">
        <v>118</v>
      </c>
      <c r="BC312" s="53">
        <v>0</v>
      </c>
      <c r="BD312" s="47"/>
      <c r="BE312" s="47"/>
      <c r="BF312" s="47"/>
      <c r="BG312" s="47" t="s">
        <v>119</v>
      </c>
      <c r="BH312" s="50" t="s">
        <v>118</v>
      </c>
      <c r="BI312" s="55" t="s">
        <v>118</v>
      </c>
      <c r="BJ312" s="50" t="s">
        <v>114</v>
      </c>
      <c r="BK312" s="47"/>
      <c r="BL312" s="47"/>
      <c r="BM312" s="47"/>
      <c r="BN312" s="43"/>
      <c r="BO312" s="43" t="s">
        <v>115</v>
      </c>
      <c r="BP312" s="50" t="s">
        <v>114</v>
      </c>
      <c r="BQ312" s="43" t="s">
        <v>114</v>
      </c>
      <c r="BR312" s="188" t="str">
        <f t="shared" si="12"/>
        <v>N/A</v>
      </c>
      <c r="BS312" s="50" t="s">
        <v>114</v>
      </c>
      <c r="BT312" s="43"/>
      <c r="BU312" s="43" t="s">
        <v>114</v>
      </c>
      <c r="BV312" s="43" t="s">
        <v>114</v>
      </c>
      <c r="BW312" s="43" t="s">
        <v>114</v>
      </c>
      <c r="BX312" s="43" t="s">
        <v>114</v>
      </c>
      <c r="BY312" s="43" t="s">
        <v>114</v>
      </c>
      <c r="BZ312" s="43" t="s">
        <v>114</v>
      </c>
      <c r="CA312" s="43" t="s">
        <v>114</v>
      </c>
      <c r="CB312" s="56" t="s">
        <v>114</v>
      </c>
      <c r="CC312" s="43" t="s">
        <v>114</v>
      </c>
      <c r="CD312" s="47" t="s">
        <v>114</v>
      </c>
      <c r="CE312" s="47" t="s">
        <v>114</v>
      </c>
      <c r="CF312" s="43" t="s">
        <v>114</v>
      </c>
      <c r="CG312" s="47" t="s">
        <v>114</v>
      </c>
      <c r="CH312" s="47" t="s">
        <v>114</v>
      </c>
    </row>
    <row r="313" spans="2:86" ht="31.5">
      <c r="B313" s="41" t="s">
        <v>1050</v>
      </c>
      <c r="C313" s="42" t="s">
        <v>1052</v>
      </c>
      <c r="D313" s="43">
        <v>30837081</v>
      </c>
      <c r="E313" s="43" t="s">
        <v>114</v>
      </c>
      <c r="F313" s="43" t="s">
        <v>114</v>
      </c>
      <c r="G313" s="43">
        <v>6061021502</v>
      </c>
      <c r="H313" s="43" t="s">
        <v>115</v>
      </c>
      <c r="I313" s="44">
        <v>8.6381541924592006E-2</v>
      </c>
      <c r="J313" s="43" t="s">
        <v>114</v>
      </c>
      <c r="K313" s="43" t="s">
        <v>123</v>
      </c>
      <c r="L313" s="43" t="s">
        <v>114</v>
      </c>
      <c r="M313" s="43" t="s">
        <v>114</v>
      </c>
      <c r="N313" s="43" t="s">
        <v>115</v>
      </c>
      <c r="O313" s="43">
        <v>11</v>
      </c>
      <c r="P313" s="43">
        <v>2</v>
      </c>
      <c r="Q313" s="43">
        <v>2</v>
      </c>
      <c r="R313" s="43">
        <v>0</v>
      </c>
      <c r="S313" s="43">
        <v>4</v>
      </c>
      <c r="T313" s="43" t="s">
        <v>114</v>
      </c>
      <c r="U313" s="43" t="s">
        <v>115</v>
      </c>
      <c r="V313" s="45">
        <v>36130</v>
      </c>
      <c r="W313" s="45" t="s">
        <v>116</v>
      </c>
      <c r="X313" s="45" t="s">
        <v>116</v>
      </c>
      <c r="Y313" s="45" t="s">
        <v>116</v>
      </c>
      <c r="Z313" s="46" t="s">
        <v>114</v>
      </c>
      <c r="AA313" s="45" t="s">
        <v>114</v>
      </c>
      <c r="AB313" s="43" t="s">
        <v>114</v>
      </c>
      <c r="AC313" s="183" t="e">
        <f t="shared" si="13"/>
        <v>#VALUE!</v>
      </c>
      <c r="AD313" s="45" t="s">
        <v>114</v>
      </c>
      <c r="AE313" s="45">
        <v>42252</v>
      </c>
      <c r="AF313" s="47" t="s">
        <v>114</v>
      </c>
      <c r="AG313" s="47" t="s">
        <v>114</v>
      </c>
      <c r="AH313" s="48" t="s">
        <v>117</v>
      </c>
      <c r="AI313" s="49" t="s">
        <v>117</v>
      </c>
      <c r="AJ313" s="47" t="s">
        <v>114</v>
      </c>
      <c r="AK313" s="47" t="s">
        <v>114</v>
      </c>
      <c r="AL313" s="47" t="s">
        <v>114</v>
      </c>
      <c r="AM313" s="47" t="s">
        <v>114</v>
      </c>
      <c r="AN313" s="47" t="s">
        <v>114</v>
      </c>
      <c r="AO313" s="50" t="s">
        <v>114</v>
      </c>
      <c r="AP313" s="51" t="s">
        <v>114</v>
      </c>
      <c r="AQ313" s="52" t="s">
        <v>114</v>
      </c>
      <c r="AR313" s="187" t="str">
        <f t="shared" si="14"/>
        <v>N/A</v>
      </c>
      <c r="AS313" s="50"/>
      <c r="AT313" s="50"/>
      <c r="AU313" s="53"/>
      <c r="AV313" s="53"/>
      <c r="AW313" s="53"/>
      <c r="AX313" s="53"/>
      <c r="AY313" s="53" t="s">
        <v>114</v>
      </c>
      <c r="AZ313" s="54" t="s">
        <v>114</v>
      </c>
      <c r="BA313" s="47" t="s">
        <v>118</v>
      </c>
      <c r="BB313" s="47" t="s">
        <v>118</v>
      </c>
      <c r="BC313" s="53">
        <v>0</v>
      </c>
      <c r="BD313" s="47"/>
      <c r="BE313" s="47"/>
      <c r="BF313" s="47"/>
      <c r="BG313" s="47" t="s">
        <v>119</v>
      </c>
      <c r="BH313" s="50" t="s">
        <v>118</v>
      </c>
      <c r="BI313" s="55" t="s">
        <v>118</v>
      </c>
      <c r="BJ313" s="50" t="s">
        <v>114</v>
      </c>
      <c r="BK313" s="47"/>
      <c r="BL313" s="47"/>
      <c r="BM313" s="47"/>
      <c r="BN313" s="43"/>
      <c r="BO313" s="43" t="s">
        <v>115</v>
      </c>
      <c r="BP313" s="50" t="s">
        <v>114</v>
      </c>
      <c r="BQ313" s="43" t="s">
        <v>114</v>
      </c>
      <c r="BR313" s="188" t="str">
        <f t="shared" si="12"/>
        <v>N/A</v>
      </c>
      <c r="BS313" s="50" t="s">
        <v>114</v>
      </c>
      <c r="BT313" s="43"/>
      <c r="BU313" s="43" t="s">
        <v>114</v>
      </c>
      <c r="BV313" s="43" t="s">
        <v>114</v>
      </c>
      <c r="BW313" s="43" t="s">
        <v>114</v>
      </c>
      <c r="BX313" s="43" t="s">
        <v>114</v>
      </c>
      <c r="BY313" s="43" t="s">
        <v>114</v>
      </c>
      <c r="BZ313" s="43" t="s">
        <v>114</v>
      </c>
      <c r="CA313" s="43" t="s">
        <v>114</v>
      </c>
      <c r="CB313" s="56" t="s">
        <v>114</v>
      </c>
      <c r="CC313" s="43" t="s">
        <v>114</v>
      </c>
      <c r="CD313" s="47" t="s">
        <v>114</v>
      </c>
      <c r="CE313" s="47" t="s">
        <v>114</v>
      </c>
      <c r="CF313" s="43" t="s">
        <v>114</v>
      </c>
      <c r="CG313" s="47" t="s">
        <v>114</v>
      </c>
      <c r="CH313" s="47" t="s">
        <v>114</v>
      </c>
    </row>
    <row r="314" spans="2:86" ht="15.75">
      <c r="B314" s="41" t="s">
        <v>1050</v>
      </c>
      <c r="C314" s="42" t="s">
        <v>1053</v>
      </c>
      <c r="D314" s="43">
        <v>30170818</v>
      </c>
      <c r="E314" s="43" t="s">
        <v>1054</v>
      </c>
      <c r="F314" s="43">
        <v>95603</v>
      </c>
      <c r="G314" s="43">
        <v>6061021501</v>
      </c>
      <c r="H314" s="43" t="s">
        <v>115</v>
      </c>
      <c r="I314" s="44">
        <v>6.6399063388526511E-2</v>
      </c>
      <c r="J314" s="43" t="s">
        <v>1054</v>
      </c>
      <c r="K314" s="43" t="s">
        <v>123</v>
      </c>
      <c r="L314" s="43" t="s">
        <v>116</v>
      </c>
      <c r="M314" s="43" t="s">
        <v>116</v>
      </c>
      <c r="N314" s="43" t="s">
        <v>125</v>
      </c>
      <c r="O314" s="43">
        <v>11</v>
      </c>
      <c r="P314" s="43">
        <v>2</v>
      </c>
      <c r="Q314" s="43">
        <v>2</v>
      </c>
      <c r="R314" s="43">
        <v>0</v>
      </c>
      <c r="S314" s="43">
        <v>4</v>
      </c>
      <c r="T314" s="43" t="s">
        <v>126</v>
      </c>
      <c r="U314" s="43" t="s">
        <v>115</v>
      </c>
      <c r="V314" s="45">
        <v>36879</v>
      </c>
      <c r="W314" s="45">
        <v>37701</v>
      </c>
      <c r="X314" s="45">
        <v>40185</v>
      </c>
      <c r="Y314" s="45">
        <v>40526</v>
      </c>
      <c r="Z314" s="46">
        <v>2013</v>
      </c>
      <c r="AA314" s="45">
        <v>41698</v>
      </c>
      <c r="AB314" s="43" t="s">
        <v>114</v>
      </c>
      <c r="AC314" s="183">
        <f t="shared" si="13"/>
        <v>822</v>
      </c>
      <c r="AD314" s="45" t="s">
        <v>114</v>
      </c>
      <c r="AE314" s="45" t="s">
        <v>114</v>
      </c>
      <c r="AF314" s="47" t="s">
        <v>127</v>
      </c>
      <c r="AG314" s="47" t="s">
        <v>127</v>
      </c>
      <c r="AH314" s="48">
        <v>1.85</v>
      </c>
      <c r="AI314" s="49">
        <v>5385.6</v>
      </c>
      <c r="AJ314" s="47" t="s">
        <v>126</v>
      </c>
      <c r="AK314" s="47" t="s">
        <v>126</v>
      </c>
      <c r="AL314" s="47" t="s">
        <v>127</v>
      </c>
      <c r="AM314" s="47" t="s">
        <v>127</v>
      </c>
      <c r="AN314" s="47" t="s">
        <v>127</v>
      </c>
      <c r="AO314" s="50" t="s">
        <v>114</v>
      </c>
      <c r="AP314" s="51">
        <v>2761892</v>
      </c>
      <c r="AQ314" s="52">
        <v>1.1048039130371725</v>
      </c>
      <c r="AR314" s="187">
        <f t="shared" si="14"/>
        <v>3051349.0889860624</v>
      </c>
      <c r="AS314" s="50"/>
      <c r="AT314" s="50"/>
      <c r="AU314" s="53"/>
      <c r="AV314" s="53"/>
      <c r="AW314" s="53"/>
      <c r="AX314" s="53"/>
      <c r="AY314" s="53" t="s">
        <v>127</v>
      </c>
      <c r="AZ314" s="54" t="s">
        <v>127</v>
      </c>
      <c r="BA314" s="47" t="s">
        <v>118</v>
      </c>
      <c r="BB314" s="47" t="s">
        <v>118</v>
      </c>
      <c r="BC314" s="53">
        <v>0</v>
      </c>
      <c r="BD314" s="47"/>
      <c r="BE314" s="47"/>
      <c r="BF314" s="47"/>
      <c r="BG314" s="47" t="s">
        <v>126</v>
      </c>
      <c r="BH314" s="50" t="s">
        <v>118</v>
      </c>
      <c r="BI314" s="55" t="s">
        <v>118</v>
      </c>
      <c r="BJ314" s="50">
        <v>2761892</v>
      </c>
      <c r="BK314" s="47"/>
      <c r="BL314" s="47"/>
      <c r="BM314" s="47"/>
      <c r="BN314" s="43"/>
      <c r="BO314" s="43" t="s">
        <v>115</v>
      </c>
      <c r="BP314" s="50" t="s">
        <v>114</v>
      </c>
      <c r="BQ314" s="43" t="s">
        <v>114</v>
      </c>
      <c r="BR314" s="188" t="str">
        <f t="shared" si="12"/>
        <v>N/A</v>
      </c>
      <c r="BS314" s="50" t="s">
        <v>114</v>
      </c>
      <c r="BT314" s="43"/>
      <c r="BU314" s="43" t="s">
        <v>126</v>
      </c>
      <c r="BV314" s="43" t="s">
        <v>126</v>
      </c>
      <c r="BW314" s="43" t="s">
        <v>126</v>
      </c>
      <c r="BX314" s="43" t="s">
        <v>126</v>
      </c>
      <c r="BY314" s="43" t="s">
        <v>126</v>
      </c>
      <c r="BZ314" s="43" t="s">
        <v>126</v>
      </c>
      <c r="CA314" s="43" t="s">
        <v>126</v>
      </c>
      <c r="CB314" s="56" t="s">
        <v>126</v>
      </c>
      <c r="CC314" s="43" t="s">
        <v>126</v>
      </c>
      <c r="CD314" s="47" t="s">
        <v>126</v>
      </c>
      <c r="CE314" s="47" t="s">
        <v>126</v>
      </c>
      <c r="CF314" s="43" t="s">
        <v>126</v>
      </c>
      <c r="CG314" s="47" t="s">
        <v>126</v>
      </c>
      <c r="CH314" s="47" t="s">
        <v>126</v>
      </c>
    </row>
    <row r="315" spans="2:86" ht="15.75">
      <c r="B315" s="41" t="s">
        <v>1050</v>
      </c>
      <c r="C315" s="42" t="s">
        <v>1055</v>
      </c>
      <c r="D315" s="43">
        <v>30170714</v>
      </c>
      <c r="E315" s="43" t="s">
        <v>1054</v>
      </c>
      <c r="F315" s="43">
        <v>95603</v>
      </c>
      <c r="G315" s="43">
        <v>6061021802</v>
      </c>
      <c r="H315" s="43" t="s">
        <v>115</v>
      </c>
      <c r="I315" s="44">
        <v>8.5095137420718822E-2</v>
      </c>
      <c r="J315" s="43" t="s">
        <v>1056</v>
      </c>
      <c r="K315" s="43" t="s">
        <v>123</v>
      </c>
      <c r="L315" s="43" t="s">
        <v>136</v>
      </c>
      <c r="M315" s="43" t="s">
        <v>1057</v>
      </c>
      <c r="N315" s="43" t="s">
        <v>125</v>
      </c>
      <c r="O315" s="43">
        <v>11</v>
      </c>
      <c r="P315" s="43">
        <v>2</v>
      </c>
      <c r="Q315" s="43">
        <v>2</v>
      </c>
      <c r="R315" s="43">
        <v>0</v>
      </c>
      <c r="S315" s="43">
        <v>4</v>
      </c>
      <c r="T315" s="43" t="s">
        <v>126</v>
      </c>
      <c r="U315" s="43" t="s">
        <v>115</v>
      </c>
      <c r="V315" s="45">
        <v>36879</v>
      </c>
      <c r="W315" s="45">
        <v>37538</v>
      </c>
      <c r="X315" s="45">
        <v>38314</v>
      </c>
      <c r="Y315" s="45">
        <v>41613</v>
      </c>
      <c r="Z315" s="46">
        <v>2016</v>
      </c>
      <c r="AA315" s="45">
        <v>42571</v>
      </c>
      <c r="AB315" s="43" t="s">
        <v>114</v>
      </c>
      <c r="AC315" s="183">
        <f t="shared" si="13"/>
        <v>659</v>
      </c>
      <c r="AD315" s="45" t="s">
        <v>114</v>
      </c>
      <c r="AE315" s="45" t="s">
        <v>114</v>
      </c>
      <c r="AF315" s="47" t="s">
        <v>127</v>
      </c>
      <c r="AG315" s="47" t="s">
        <v>127</v>
      </c>
      <c r="AH315" s="48">
        <v>1.72</v>
      </c>
      <c r="AI315" s="49">
        <v>4857.6000000000004</v>
      </c>
      <c r="AJ315" s="47" t="s">
        <v>126</v>
      </c>
      <c r="AK315" s="47" t="s">
        <v>126</v>
      </c>
      <c r="AL315" s="47" t="s">
        <v>127</v>
      </c>
      <c r="AM315" s="47" t="s">
        <v>127</v>
      </c>
      <c r="AN315" s="47" t="s">
        <v>127</v>
      </c>
      <c r="AO315" s="50" t="s">
        <v>114</v>
      </c>
      <c r="AP315" s="51">
        <v>4568193.4400000004</v>
      </c>
      <c r="AQ315" s="52">
        <v>1.0668319515054057</v>
      </c>
      <c r="AR315" s="187">
        <f t="shared" si="14"/>
        <v>4873494.722449393</v>
      </c>
      <c r="AS315" s="50"/>
      <c r="AT315" s="50"/>
      <c r="AU315" s="53"/>
      <c r="AV315" s="53"/>
      <c r="AW315" s="53"/>
      <c r="AX315" s="53"/>
      <c r="AY315" s="53" t="s">
        <v>127</v>
      </c>
      <c r="AZ315" s="54" t="s">
        <v>127</v>
      </c>
      <c r="BA315" s="47" t="s">
        <v>118</v>
      </c>
      <c r="BB315" s="47" t="s">
        <v>118</v>
      </c>
      <c r="BC315" s="53">
        <v>0</v>
      </c>
      <c r="BD315" s="47"/>
      <c r="BE315" s="47"/>
      <c r="BF315" s="47"/>
      <c r="BG315" s="47" t="s">
        <v>126</v>
      </c>
      <c r="BH315" s="50" t="s">
        <v>118</v>
      </c>
      <c r="BI315" s="55" t="s">
        <v>118</v>
      </c>
      <c r="BJ315" s="50">
        <v>4568193.4400000004</v>
      </c>
      <c r="BK315" s="47"/>
      <c r="BL315" s="47"/>
      <c r="BM315" s="47"/>
      <c r="BN315" s="43"/>
      <c r="BO315" s="43" t="s">
        <v>115</v>
      </c>
      <c r="BP315" s="50" t="s">
        <v>114</v>
      </c>
      <c r="BQ315" s="43" t="s">
        <v>114</v>
      </c>
      <c r="BR315" s="188" t="str">
        <f t="shared" si="12"/>
        <v>N/A</v>
      </c>
      <c r="BS315" s="50" t="s">
        <v>114</v>
      </c>
      <c r="BT315" s="43"/>
      <c r="BU315" s="43" t="s">
        <v>126</v>
      </c>
      <c r="BV315" s="43" t="s">
        <v>126</v>
      </c>
      <c r="BW315" s="43" t="s">
        <v>126</v>
      </c>
      <c r="BX315" s="43" t="s">
        <v>126</v>
      </c>
      <c r="BY315" s="43" t="s">
        <v>126</v>
      </c>
      <c r="BZ315" s="43" t="s">
        <v>126</v>
      </c>
      <c r="CA315" s="43" t="s">
        <v>126</v>
      </c>
      <c r="CB315" s="56" t="s">
        <v>126</v>
      </c>
      <c r="CC315" s="43" t="s">
        <v>126</v>
      </c>
      <c r="CD315" s="47" t="s">
        <v>126</v>
      </c>
      <c r="CE315" s="47" t="s">
        <v>126</v>
      </c>
      <c r="CF315" s="43" t="s">
        <v>126</v>
      </c>
      <c r="CG315" s="47" t="s">
        <v>126</v>
      </c>
      <c r="CH315" s="47" t="s">
        <v>126</v>
      </c>
    </row>
    <row r="316" spans="2:86" ht="31.5">
      <c r="B316" s="41" t="s">
        <v>1050</v>
      </c>
      <c r="C316" s="42" t="s">
        <v>1058</v>
      </c>
      <c r="D316" s="43">
        <v>30817979</v>
      </c>
      <c r="E316" s="43" t="s">
        <v>114</v>
      </c>
      <c r="F316" s="43" t="s">
        <v>114</v>
      </c>
      <c r="G316" s="43">
        <v>6061020501</v>
      </c>
      <c r="H316" s="43" t="s">
        <v>115</v>
      </c>
      <c r="I316" s="44">
        <v>4.2723167766585621E-2</v>
      </c>
      <c r="J316" s="43" t="s">
        <v>114</v>
      </c>
      <c r="K316" s="43" t="s">
        <v>123</v>
      </c>
      <c r="L316" s="43" t="s">
        <v>114</v>
      </c>
      <c r="M316" s="43" t="s">
        <v>114</v>
      </c>
      <c r="N316" s="43" t="s">
        <v>115</v>
      </c>
      <c r="O316" s="43">
        <v>11</v>
      </c>
      <c r="P316" s="43">
        <v>2</v>
      </c>
      <c r="Q316" s="43">
        <v>2</v>
      </c>
      <c r="R316" s="43">
        <v>0</v>
      </c>
      <c r="S316" s="43">
        <v>4</v>
      </c>
      <c r="T316" s="43" t="s">
        <v>114</v>
      </c>
      <c r="U316" s="43" t="s">
        <v>115</v>
      </c>
      <c r="V316" s="45">
        <v>36130</v>
      </c>
      <c r="W316" s="45" t="s">
        <v>116</v>
      </c>
      <c r="X316" s="45" t="s">
        <v>116</v>
      </c>
      <c r="Y316" s="45" t="s">
        <v>116</v>
      </c>
      <c r="Z316" s="46" t="s">
        <v>114</v>
      </c>
      <c r="AA316" s="45" t="s">
        <v>114</v>
      </c>
      <c r="AB316" s="43" t="s">
        <v>114</v>
      </c>
      <c r="AC316" s="183" t="e">
        <f t="shared" si="13"/>
        <v>#VALUE!</v>
      </c>
      <c r="AD316" s="45" t="s">
        <v>114</v>
      </c>
      <c r="AE316" s="45">
        <v>42252</v>
      </c>
      <c r="AF316" s="47" t="s">
        <v>114</v>
      </c>
      <c r="AG316" s="47" t="s">
        <v>114</v>
      </c>
      <c r="AH316" s="48" t="s">
        <v>117</v>
      </c>
      <c r="AI316" s="49" t="s">
        <v>117</v>
      </c>
      <c r="AJ316" s="47" t="s">
        <v>114</v>
      </c>
      <c r="AK316" s="47" t="s">
        <v>114</v>
      </c>
      <c r="AL316" s="47" t="s">
        <v>114</v>
      </c>
      <c r="AM316" s="47" t="s">
        <v>114</v>
      </c>
      <c r="AN316" s="47" t="s">
        <v>114</v>
      </c>
      <c r="AO316" s="50" t="s">
        <v>114</v>
      </c>
      <c r="AP316" s="51" t="s">
        <v>114</v>
      </c>
      <c r="AQ316" s="52" t="s">
        <v>114</v>
      </c>
      <c r="AR316" s="187" t="str">
        <f t="shared" si="14"/>
        <v>N/A</v>
      </c>
      <c r="AS316" s="50"/>
      <c r="AT316" s="50"/>
      <c r="AU316" s="53"/>
      <c r="AV316" s="53"/>
      <c r="AW316" s="53"/>
      <c r="AX316" s="53"/>
      <c r="AY316" s="53" t="s">
        <v>114</v>
      </c>
      <c r="AZ316" s="54" t="s">
        <v>114</v>
      </c>
      <c r="BA316" s="47" t="s">
        <v>118</v>
      </c>
      <c r="BB316" s="47" t="s">
        <v>118</v>
      </c>
      <c r="BC316" s="53">
        <v>0</v>
      </c>
      <c r="BD316" s="47"/>
      <c r="BE316" s="47"/>
      <c r="BF316" s="47"/>
      <c r="BG316" s="47" t="s">
        <v>119</v>
      </c>
      <c r="BH316" s="50" t="s">
        <v>118</v>
      </c>
      <c r="BI316" s="55" t="s">
        <v>118</v>
      </c>
      <c r="BJ316" s="50" t="s">
        <v>114</v>
      </c>
      <c r="BK316" s="47"/>
      <c r="BL316" s="47"/>
      <c r="BM316" s="47"/>
      <c r="BN316" s="43"/>
      <c r="BO316" s="43" t="s">
        <v>115</v>
      </c>
      <c r="BP316" s="50" t="s">
        <v>114</v>
      </c>
      <c r="BQ316" s="43" t="s">
        <v>114</v>
      </c>
      <c r="BR316" s="188" t="str">
        <f t="shared" si="12"/>
        <v>N/A</v>
      </c>
      <c r="BS316" s="50" t="s">
        <v>114</v>
      </c>
      <c r="BT316" s="43"/>
      <c r="BU316" s="43" t="s">
        <v>114</v>
      </c>
      <c r="BV316" s="43" t="s">
        <v>114</v>
      </c>
      <c r="BW316" s="43" t="s">
        <v>114</v>
      </c>
      <c r="BX316" s="43" t="s">
        <v>114</v>
      </c>
      <c r="BY316" s="43" t="s">
        <v>114</v>
      </c>
      <c r="BZ316" s="43" t="s">
        <v>114</v>
      </c>
      <c r="CA316" s="43" t="s">
        <v>114</v>
      </c>
      <c r="CB316" s="56" t="s">
        <v>114</v>
      </c>
      <c r="CC316" s="43" t="s">
        <v>114</v>
      </c>
      <c r="CD316" s="47" t="s">
        <v>114</v>
      </c>
      <c r="CE316" s="47" t="s">
        <v>114</v>
      </c>
      <c r="CF316" s="43" t="s">
        <v>114</v>
      </c>
      <c r="CG316" s="47" t="s">
        <v>114</v>
      </c>
      <c r="CH316" s="47" t="s">
        <v>114</v>
      </c>
    </row>
    <row r="317" spans="2:86" ht="15.75">
      <c r="B317" s="41" t="s">
        <v>1050</v>
      </c>
      <c r="C317" s="42" t="s">
        <v>1059</v>
      </c>
      <c r="D317" s="43">
        <v>30169463</v>
      </c>
      <c r="E317" s="43" t="s">
        <v>1060</v>
      </c>
      <c r="F317" s="43">
        <v>95722</v>
      </c>
      <c r="G317" s="43">
        <v>6061021902</v>
      </c>
      <c r="H317" s="43" t="s">
        <v>115</v>
      </c>
      <c r="I317" s="44">
        <v>5.2537045352492144E-2</v>
      </c>
      <c r="J317" s="43" t="s">
        <v>1061</v>
      </c>
      <c r="K317" s="43" t="s">
        <v>155</v>
      </c>
      <c r="L317" s="43" t="s">
        <v>116</v>
      </c>
      <c r="M317" s="43" t="s">
        <v>1062</v>
      </c>
      <c r="N317" s="43" t="s">
        <v>125</v>
      </c>
      <c r="O317" s="43">
        <v>11</v>
      </c>
      <c r="P317" s="43">
        <v>2</v>
      </c>
      <c r="Q317" s="43">
        <v>2</v>
      </c>
      <c r="R317" s="43">
        <v>0</v>
      </c>
      <c r="S317" s="43">
        <v>4</v>
      </c>
      <c r="T317" s="43" t="s">
        <v>126</v>
      </c>
      <c r="U317" s="43" t="s">
        <v>115</v>
      </c>
      <c r="V317" s="45">
        <v>36879</v>
      </c>
      <c r="W317" s="45">
        <v>37113</v>
      </c>
      <c r="X317" s="45">
        <v>40760</v>
      </c>
      <c r="Y317" s="45">
        <v>41359</v>
      </c>
      <c r="Z317" s="46">
        <v>2016</v>
      </c>
      <c r="AA317" s="45">
        <v>42469</v>
      </c>
      <c r="AB317" s="43" t="s">
        <v>114</v>
      </c>
      <c r="AC317" s="183">
        <f t="shared" si="13"/>
        <v>234</v>
      </c>
      <c r="AD317" s="45" t="s">
        <v>114</v>
      </c>
      <c r="AE317" s="45" t="s">
        <v>114</v>
      </c>
      <c r="AF317" s="47" t="s">
        <v>127</v>
      </c>
      <c r="AG317" s="47" t="s">
        <v>127</v>
      </c>
      <c r="AH317" s="48">
        <v>1.45</v>
      </c>
      <c r="AI317" s="49">
        <v>4382.3999999999996</v>
      </c>
      <c r="AJ317" s="47" t="s">
        <v>126</v>
      </c>
      <c r="AK317" s="47" t="s">
        <v>126</v>
      </c>
      <c r="AL317" s="47" t="s">
        <v>127</v>
      </c>
      <c r="AM317" s="47" t="s">
        <v>127</v>
      </c>
      <c r="AN317" s="47" t="s">
        <v>127</v>
      </c>
      <c r="AO317" s="50" t="s">
        <v>114</v>
      </c>
      <c r="AP317" s="51">
        <v>5084512.58</v>
      </c>
      <c r="AQ317" s="52">
        <v>1.0668319515054057</v>
      </c>
      <c r="AR317" s="187">
        <f t="shared" si="14"/>
        <v>5424320.4781751847</v>
      </c>
      <c r="AS317" s="50"/>
      <c r="AT317" s="50"/>
      <c r="AU317" s="53"/>
      <c r="AV317" s="53"/>
      <c r="AW317" s="53"/>
      <c r="AX317" s="53"/>
      <c r="AY317" s="53" t="s">
        <v>127</v>
      </c>
      <c r="AZ317" s="54" t="s">
        <v>127</v>
      </c>
      <c r="BA317" s="47" t="s">
        <v>118</v>
      </c>
      <c r="BB317" s="47" t="s">
        <v>118</v>
      </c>
      <c r="BC317" s="53">
        <v>0</v>
      </c>
      <c r="BD317" s="47"/>
      <c r="BE317" s="47"/>
      <c r="BF317" s="47"/>
      <c r="BG317" s="47" t="s">
        <v>126</v>
      </c>
      <c r="BH317" s="50" t="s">
        <v>118</v>
      </c>
      <c r="BI317" s="55" t="s">
        <v>118</v>
      </c>
      <c r="BJ317" s="50">
        <v>5084512.58</v>
      </c>
      <c r="BK317" s="47"/>
      <c r="BL317" s="47"/>
      <c r="BM317" s="47"/>
      <c r="BN317" s="43"/>
      <c r="BO317" s="43" t="s">
        <v>115</v>
      </c>
      <c r="BP317" s="50" t="s">
        <v>114</v>
      </c>
      <c r="BQ317" s="43" t="s">
        <v>114</v>
      </c>
      <c r="BR317" s="188" t="str">
        <f t="shared" si="12"/>
        <v>N/A</v>
      </c>
      <c r="BS317" s="50" t="s">
        <v>114</v>
      </c>
      <c r="BT317" s="43"/>
      <c r="BU317" s="43" t="s">
        <v>126</v>
      </c>
      <c r="BV317" s="43" t="s">
        <v>126</v>
      </c>
      <c r="BW317" s="43" t="s">
        <v>126</v>
      </c>
      <c r="BX317" s="43" t="s">
        <v>126</v>
      </c>
      <c r="BY317" s="43" t="s">
        <v>126</v>
      </c>
      <c r="BZ317" s="43" t="s">
        <v>126</v>
      </c>
      <c r="CA317" s="43" t="s">
        <v>126</v>
      </c>
      <c r="CB317" s="56" t="s">
        <v>126</v>
      </c>
      <c r="CC317" s="43" t="s">
        <v>126</v>
      </c>
      <c r="CD317" s="47" t="s">
        <v>126</v>
      </c>
      <c r="CE317" s="47" t="s">
        <v>126</v>
      </c>
      <c r="CF317" s="43" t="s">
        <v>126</v>
      </c>
      <c r="CG317" s="47" t="s">
        <v>126</v>
      </c>
      <c r="CH317" s="47" t="s">
        <v>126</v>
      </c>
    </row>
    <row r="318" spans="2:86" ht="31.5">
      <c r="B318" s="41" t="s">
        <v>1050</v>
      </c>
      <c r="C318" s="42" t="s">
        <v>1063</v>
      </c>
      <c r="D318" s="43">
        <v>30817975</v>
      </c>
      <c r="E318" s="43" t="s">
        <v>114</v>
      </c>
      <c r="F318" s="43" t="s">
        <v>114</v>
      </c>
      <c r="G318" s="43">
        <v>6061021501</v>
      </c>
      <c r="H318" s="43" t="s">
        <v>115</v>
      </c>
      <c r="I318" s="44">
        <v>6.6399063388526511E-2</v>
      </c>
      <c r="J318" s="43" t="s">
        <v>114</v>
      </c>
      <c r="K318" s="43" t="s">
        <v>123</v>
      </c>
      <c r="L318" s="43" t="s">
        <v>114</v>
      </c>
      <c r="M318" s="43" t="s">
        <v>114</v>
      </c>
      <c r="N318" s="43" t="s">
        <v>115</v>
      </c>
      <c r="O318" s="43">
        <v>11</v>
      </c>
      <c r="P318" s="43">
        <v>2</v>
      </c>
      <c r="Q318" s="43">
        <v>2</v>
      </c>
      <c r="R318" s="43">
        <v>0</v>
      </c>
      <c r="S318" s="43">
        <v>4</v>
      </c>
      <c r="T318" s="43" t="s">
        <v>114</v>
      </c>
      <c r="U318" s="43" t="s">
        <v>115</v>
      </c>
      <c r="V318" s="45">
        <v>36130</v>
      </c>
      <c r="W318" s="45" t="s">
        <v>116</v>
      </c>
      <c r="X318" s="45" t="s">
        <v>116</v>
      </c>
      <c r="Y318" s="45" t="s">
        <v>116</v>
      </c>
      <c r="Z318" s="46" t="s">
        <v>114</v>
      </c>
      <c r="AA318" s="45" t="s">
        <v>114</v>
      </c>
      <c r="AB318" s="43" t="s">
        <v>114</v>
      </c>
      <c r="AC318" s="183" t="e">
        <f t="shared" si="13"/>
        <v>#VALUE!</v>
      </c>
      <c r="AD318" s="45" t="s">
        <v>114</v>
      </c>
      <c r="AE318" s="45">
        <v>42265</v>
      </c>
      <c r="AF318" s="47" t="s">
        <v>114</v>
      </c>
      <c r="AG318" s="47" t="s">
        <v>114</v>
      </c>
      <c r="AH318" s="48" t="s">
        <v>117</v>
      </c>
      <c r="AI318" s="49" t="s">
        <v>117</v>
      </c>
      <c r="AJ318" s="47" t="s">
        <v>114</v>
      </c>
      <c r="AK318" s="47" t="s">
        <v>114</v>
      </c>
      <c r="AL318" s="47" t="s">
        <v>114</v>
      </c>
      <c r="AM318" s="47" t="s">
        <v>114</v>
      </c>
      <c r="AN318" s="47" t="s">
        <v>114</v>
      </c>
      <c r="AO318" s="50" t="s">
        <v>114</v>
      </c>
      <c r="AP318" s="51" t="s">
        <v>114</v>
      </c>
      <c r="AQ318" s="52" t="s">
        <v>114</v>
      </c>
      <c r="AR318" s="187" t="str">
        <f t="shared" si="14"/>
        <v>N/A</v>
      </c>
      <c r="AS318" s="50"/>
      <c r="AT318" s="50"/>
      <c r="AU318" s="53"/>
      <c r="AV318" s="53"/>
      <c r="AW318" s="53"/>
      <c r="AX318" s="53"/>
      <c r="AY318" s="53" t="s">
        <v>114</v>
      </c>
      <c r="AZ318" s="54" t="s">
        <v>114</v>
      </c>
      <c r="BA318" s="47" t="s">
        <v>118</v>
      </c>
      <c r="BB318" s="47" t="s">
        <v>118</v>
      </c>
      <c r="BC318" s="53">
        <v>0</v>
      </c>
      <c r="BD318" s="47"/>
      <c r="BE318" s="47"/>
      <c r="BF318" s="47"/>
      <c r="BG318" s="47" t="s">
        <v>119</v>
      </c>
      <c r="BH318" s="50" t="s">
        <v>118</v>
      </c>
      <c r="BI318" s="55" t="s">
        <v>118</v>
      </c>
      <c r="BJ318" s="50" t="s">
        <v>114</v>
      </c>
      <c r="BK318" s="47"/>
      <c r="BL318" s="47"/>
      <c r="BM318" s="47"/>
      <c r="BN318" s="43"/>
      <c r="BO318" s="43" t="s">
        <v>115</v>
      </c>
      <c r="BP318" s="50" t="s">
        <v>114</v>
      </c>
      <c r="BQ318" s="43" t="s">
        <v>114</v>
      </c>
      <c r="BR318" s="188" t="str">
        <f t="shared" si="12"/>
        <v>N/A</v>
      </c>
      <c r="BS318" s="50" t="s">
        <v>114</v>
      </c>
      <c r="BT318" s="43"/>
      <c r="BU318" s="43" t="s">
        <v>114</v>
      </c>
      <c r="BV318" s="43" t="s">
        <v>114</v>
      </c>
      <c r="BW318" s="43" t="s">
        <v>114</v>
      </c>
      <c r="BX318" s="43" t="s">
        <v>114</v>
      </c>
      <c r="BY318" s="43" t="s">
        <v>114</v>
      </c>
      <c r="BZ318" s="43" t="s">
        <v>114</v>
      </c>
      <c r="CA318" s="43" t="s">
        <v>114</v>
      </c>
      <c r="CB318" s="56" t="s">
        <v>114</v>
      </c>
      <c r="CC318" s="43" t="s">
        <v>114</v>
      </c>
      <c r="CD318" s="47" t="s">
        <v>114</v>
      </c>
      <c r="CE318" s="47" t="s">
        <v>114</v>
      </c>
      <c r="CF318" s="43" t="s">
        <v>114</v>
      </c>
      <c r="CG318" s="47" t="s">
        <v>114</v>
      </c>
      <c r="CH318" s="47" t="s">
        <v>114</v>
      </c>
    </row>
    <row r="319" spans="2:86" ht="15.75">
      <c r="B319" s="58" t="s">
        <v>1064</v>
      </c>
      <c r="C319" s="59"/>
      <c r="D319" s="43"/>
      <c r="E319" s="43"/>
      <c r="F319" s="43"/>
      <c r="G319" s="43"/>
      <c r="H319" s="43"/>
      <c r="I319" s="44"/>
      <c r="J319" s="43"/>
      <c r="K319" s="43"/>
      <c r="L319" s="43"/>
      <c r="M319" s="43"/>
      <c r="N319" s="43"/>
      <c r="O319" s="43"/>
      <c r="P319" s="43"/>
      <c r="Q319" s="43"/>
      <c r="R319" s="43"/>
      <c r="S319" s="43"/>
      <c r="T319" s="43"/>
      <c r="U319" s="43"/>
      <c r="V319" s="45"/>
      <c r="W319" s="45"/>
      <c r="X319" s="45"/>
      <c r="Y319" s="45"/>
      <c r="Z319" s="46"/>
      <c r="AA319" s="45"/>
      <c r="AB319" s="43"/>
      <c r="AC319" s="183"/>
      <c r="AD319" s="45"/>
      <c r="AE319" s="45"/>
      <c r="AF319" s="47"/>
      <c r="AG319" s="47"/>
      <c r="AH319" s="48"/>
      <c r="AI319" s="49"/>
      <c r="AJ319" s="47"/>
      <c r="AK319" s="47"/>
      <c r="AL319" s="47"/>
      <c r="AM319" s="47"/>
      <c r="AN319" s="47"/>
      <c r="AO319" s="50"/>
      <c r="AP319" s="51"/>
      <c r="AQ319" s="52"/>
      <c r="AR319" s="187">
        <f t="shared" si="14"/>
        <v>0</v>
      </c>
      <c r="AS319" s="50"/>
      <c r="AT319" s="50"/>
      <c r="AU319" s="53"/>
      <c r="AV319" s="53"/>
      <c r="AW319" s="53"/>
      <c r="AX319" s="53"/>
      <c r="AY319" s="53"/>
      <c r="AZ319" s="54"/>
      <c r="BA319" s="47"/>
      <c r="BB319" s="47"/>
      <c r="BC319" s="47"/>
      <c r="BD319" s="47"/>
      <c r="BE319" s="47"/>
      <c r="BF319" s="47"/>
      <c r="BG319" s="47" t="s">
        <v>118</v>
      </c>
      <c r="BH319" s="50"/>
      <c r="BI319" s="55"/>
      <c r="BJ319" s="50"/>
      <c r="BK319" s="47"/>
      <c r="BL319" s="47"/>
      <c r="BM319" s="47"/>
      <c r="BN319" s="43"/>
      <c r="BO319" s="43"/>
      <c r="BP319" s="50"/>
      <c r="BQ319" s="43"/>
      <c r="BR319" s="188"/>
      <c r="BS319" s="50"/>
      <c r="BT319" s="43"/>
      <c r="BU319" s="43"/>
      <c r="BV319" s="43"/>
      <c r="BW319" s="43"/>
      <c r="BX319" s="43"/>
      <c r="BY319" s="43"/>
      <c r="BZ319" s="43"/>
      <c r="CA319" s="43"/>
      <c r="CB319" s="56"/>
      <c r="CC319" s="43"/>
      <c r="CD319" s="47"/>
      <c r="CE319" s="47"/>
      <c r="CF319" s="43"/>
      <c r="CG319" s="47"/>
      <c r="CH319" s="47"/>
    </row>
    <row r="320" spans="2:86" ht="15.75">
      <c r="B320" s="60" t="s">
        <v>1065</v>
      </c>
      <c r="C320" s="61"/>
      <c r="D320" s="61"/>
      <c r="E320" s="61"/>
      <c r="F320" s="61"/>
      <c r="G320" s="61"/>
      <c r="H320" s="61"/>
      <c r="I320" s="62"/>
      <c r="J320" s="61"/>
      <c r="K320" s="61"/>
      <c r="L320" s="63"/>
      <c r="M320" s="63"/>
      <c r="N320" s="43"/>
      <c r="O320" s="61"/>
      <c r="P320" s="61"/>
      <c r="Q320" s="61"/>
      <c r="R320" s="61"/>
      <c r="S320" s="61"/>
      <c r="T320" s="43"/>
      <c r="U320" s="61"/>
      <c r="V320" s="45"/>
      <c r="W320" s="45"/>
      <c r="X320" s="45"/>
      <c r="Y320" s="45"/>
      <c r="Z320" s="46"/>
      <c r="AA320" s="64"/>
      <c r="AB320" s="43"/>
      <c r="AC320" s="184"/>
      <c r="AD320" s="45"/>
      <c r="AE320" s="45"/>
      <c r="AF320" s="47"/>
      <c r="AG320" s="47"/>
      <c r="AH320" s="48"/>
      <c r="AI320" s="49"/>
      <c r="AJ320" s="47"/>
      <c r="AK320" s="65"/>
      <c r="AL320" s="47"/>
      <c r="AM320" s="47"/>
      <c r="AN320" s="47"/>
      <c r="AO320" s="50"/>
      <c r="AP320" s="66"/>
      <c r="AQ320" s="52"/>
      <c r="AR320" s="187">
        <f t="shared" si="14"/>
        <v>0</v>
      </c>
      <c r="AS320" s="65"/>
      <c r="AT320" s="65"/>
      <c r="AU320" s="53"/>
      <c r="AV320" s="53"/>
      <c r="AW320" s="53"/>
      <c r="AX320" s="53"/>
      <c r="AY320" s="53"/>
      <c r="AZ320" s="54"/>
      <c r="BA320" s="47"/>
      <c r="BB320" s="47"/>
      <c r="BC320" s="65"/>
      <c r="BD320" s="65"/>
      <c r="BE320" s="65"/>
      <c r="BF320" s="65"/>
      <c r="BG320" s="47" t="s">
        <v>118</v>
      </c>
      <c r="BH320" s="67"/>
      <c r="BI320" s="68"/>
      <c r="BJ320" s="65"/>
      <c r="BK320" s="65"/>
      <c r="BL320" s="65"/>
      <c r="BM320" s="65"/>
      <c r="BN320" s="65"/>
      <c r="BO320" s="43"/>
      <c r="BP320" s="50"/>
      <c r="BQ320" s="43"/>
      <c r="BR320" s="188"/>
      <c r="BS320" s="50"/>
      <c r="BT320" s="65"/>
      <c r="BU320" s="65"/>
      <c r="BV320" s="65"/>
      <c r="BW320" s="65"/>
      <c r="BX320" s="65"/>
      <c r="BY320" s="65"/>
      <c r="BZ320" s="65"/>
      <c r="CA320" s="65"/>
      <c r="CB320" s="69"/>
      <c r="CC320" s="70"/>
      <c r="CD320" s="70"/>
      <c r="CE320" s="70"/>
      <c r="CF320" s="70"/>
      <c r="CG320" s="70"/>
      <c r="CH320" s="70"/>
    </row>
    <row r="321" spans="2:86" ht="15.75">
      <c r="B321" s="41" t="s">
        <v>1066</v>
      </c>
      <c r="C321" s="42" t="s">
        <v>1067</v>
      </c>
      <c r="D321" s="43">
        <v>30733248</v>
      </c>
      <c r="E321" s="43" t="s">
        <v>653</v>
      </c>
      <c r="F321" s="43">
        <v>95947</v>
      </c>
      <c r="G321" s="43">
        <v>6063000400</v>
      </c>
      <c r="H321" s="43" t="s">
        <v>115</v>
      </c>
      <c r="I321" s="44">
        <v>0.17163375224416516</v>
      </c>
      <c r="J321" s="43" t="s">
        <v>653</v>
      </c>
      <c r="K321" s="43" t="s">
        <v>416</v>
      </c>
      <c r="L321" s="43" t="s">
        <v>136</v>
      </c>
      <c r="M321" s="43" t="s">
        <v>1068</v>
      </c>
      <c r="N321" s="43" t="s">
        <v>125</v>
      </c>
      <c r="O321" s="43">
        <v>1</v>
      </c>
      <c r="P321" s="43">
        <v>0</v>
      </c>
      <c r="Q321" s="43">
        <v>0</v>
      </c>
      <c r="R321" s="43">
        <v>0</v>
      </c>
      <c r="S321" s="43">
        <v>1</v>
      </c>
      <c r="T321" s="43" t="s">
        <v>126</v>
      </c>
      <c r="U321" s="43" t="s">
        <v>115</v>
      </c>
      <c r="V321" s="45">
        <v>39722</v>
      </c>
      <c r="W321" s="45">
        <v>41422</v>
      </c>
      <c r="X321" s="45">
        <v>42216</v>
      </c>
      <c r="Y321" s="45">
        <v>42367</v>
      </c>
      <c r="Z321" s="46">
        <v>2016</v>
      </c>
      <c r="AA321" s="45">
        <v>42662</v>
      </c>
      <c r="AB321" s="43" t="s">
        <v>114</v>
      </c>
      <c r="AC321" s="183">
        <f t="shared" si="13"/>
        <v>1700</v>
      </c>
      <c r="AD321" s="45" t="s">
        <v>114</v>
      </c>
      <c r="AE321" s="45" t="s">
        <v>114</v>
      </c>
      <c r="AF321" s="47" t="s">
        <v>127</v>
      </c>
      <c r="AG321" s="47" t="s">
        <v>127</v>
      </c>
      <c r="AH321" s="48">
        <v>0.47</v>
      </c>
      <c r="AI321" s="49">
        <v>1953.6</v>
      </c>
      <c r="AJ321" s="47" t="s">
        <v>126</v>
      </c>
      <c r="AK321" s="47" t="s">
        <v>126</v>
      </c>
      <c r="AL321" s="47" t="s">
        <v>127</v>
      </c>
      <c r="AM321" s="47" t="s">
        <v>127</v>
      </c>
      <c r="AN321" s="47" t="s">
        <v>127</v>
      </c>
      <c r="AO321" s="50" t="s">
        <v>114</v>
      </c>
      <c r="AP321" s="51">
        <v>1555870.62</v>
      </c>
      <c r="AQ321" s="52">
        <v>1.0668319515054057</v>
      </c>
      <c r="AR321" s="187">
        <f t="shared" si="14"/>
        <v>1659852.4898245255</v>
      </c>
      <c r="AS321" s="50"/>
      <c r="AT321" s="50"/>
      <c r="AU321" s="53"/>
      <c r="AV321" s="53"/>
      <c r="AW321" s="53"/>
      <c r="AX321" s="53"/>
      <c r="AY321" s="53" t="s">
        <v>127</v>
      </c>
      <c r="AZ321" s="54" t="s">
        <v>127</v>
      </c>
      <c r="BA321" s="47" t="s">
        <v>118</v>
      </c>
      <c r="BB321" s="47" t="s">
        <v>118</v>
      </c>
      <c r="BC321" s="53">
        <v>0</v>
      </c>
      <c r="BD321" s="47"/>
      <c r="BE321" s="47"/>
      <c r="BF321" s="47"/>
      <c r="BG321" s="47" t="s">
        <v>126</v>
      </c>
      <c r="BH321" s="50" t="s">
        <v>118</v>
      </c>
      <c r="BI321" s="55" t="s">
        <v>118</v>
      </c>
      <c r="BJ321" s="50">
        <v>1555870.62</v>
      </c>
      <c r="BK321" s="47"/>
      <c r="BL321" s="47"/>
      <c r="BM321" s="47"/>
      <c r="BN321" s="43"/>
      <c r="BO321" s="43" t="s">
        <v>115</v>
      </c>
      <c r="BP321" s="50" t="s">
        <v>114</v>
      </c>
      <c r="BQ321" s="43" t="s">
        <v>114</v>
      </c>
      <c r="BR321" s="188" t="str">
        <f t="shared" si="12"/>
        <v>N/A</v>
      </c>
      <c r="BS321" s="50" t="s">
        <v>114</v>
      </c>
      <c r="BT321" s="43"/>
      <c r="BU321" s="43" t="s">
        <v>126</v>
      </c>
      <c r="BV321" s="43" t="s">
        <v>126</v>
      </c>
      <c r="BW321" s="43" t="s">
        <v>126</v>
      </c>
      <c r="BX321" s="43" t="s">
        <v>126</v>
      </c>
      <c r="BY321" s="43" t="s">
        <v>126</v>
      </c>
      <c r="BZ321" s="43" t="s">
        <v>126</v>
      </c>
      <c r="CA321" s="43" t="s">
        <v>126</v>
      </c>
      <c r="CB321" s="56" t="s">
        <v>126</v>
      </c>
      <c r="CC321" s="43" t="s">
        <v>126</v>
      </c>
      <c r="CD321" s="47" t="s">
        <v>126</v>
      </c>
      <c r="CE321" s="47" t="s">
        <v>126</v>
      </c>
      <c r="CF321" s="43" t="s">
        <v>126</v>
      </c>
      <c r="CG321" s="47" t="s">
        <v>126</v>
      </c>
      <c r="CH321" s="47" t="s">
        <v>126</v>
      </c>
    </row>
    <row r="322" spans="2:86" ht="15.75">
      <c r="B322" s="58" t="s">
        <v>1069</v>
      </c>
      <c r="C322" s="59"/>
      <c r="D322" s="43"/>
      <c r="E322" s="43"/>
      <c r="F322" s="43"/>
      <c r="G322" s="43"/>
      <c r="H322" s="43"/>
      <c r="I322" s="44"/>
      <c r="J322" s="43"/>
      <c r="K322" s="43"/>
      <c r="L322" s="43"/>
      <c r="M322" s="43"/>
      <c r="N322" s="43"/>
      <c r="O322" s="43"/>
      <c r="P322" s="43"/>
      <c r="Q322" s="43"/>
      <c r="R322" s="43"/>
      <c r="S322" s="43"/>
      <c r="T322" s="43"/>
      <c r="U322" s="43"/>
      <c r="V322" s="45"/>
      <c r="W322" s="45"/>
      <c r="X322" s="45"/>
      <c r="Y322" s="45"/>
      <c r="Z322" s="46"/>
      <c r="AA322" s="45"/>
      <c r="AB322" s="43"/>
      <c r="AC322" s="183"/>
      <c r="AD322" s="45"/>
      <c r="AE322" s="45"/>
      <c r="AF322" s="47"/>
      <c r="AG322" s="47"/>
      <c r="AH322" s="48"/>
      <c r="AI322" s="49"/>
      <c r="AJ322" s="47"/>
      <c r="AK322" s="47"/>
      <c r="AL322" s="47"/>
      <c r="AM322" s="47"/>
      <c r="AN322" s="47"/>
      <c r="AO322" s="50"/>
      <c r="AP322" s="51"/>
      <c r="AQ322" s="52"/>
      <c r="AR322" s="187">
        <f t="shared" si="14"/>
        <v>0</v>
      </c>
      <c r="AS322" s="50"/>
      <c r="AT322" s="50"/>
      <c r="AU322" s="53"/>
      <c r="AV322" s="53"/>
      <c r="AW322" s="53"/>
      <c r="AX322" s="53"/>
      <c r="AY322" s="53"/>
      <c r="AZ322" s="54"/>
      <c r="BA322" s="47"/>
      <c r="BB322" s="47"/>
      <c r="BC322" s="47"/>
      <c r="BD322" s="47"/>
      <c r="BE322" s="47"/>
      <c r="BF322" s="47"/>
      <c r="BG322" s="47" t="s">
        <v>118</v>
      </c>
      <c r="BH322" s="50"/>
      <c r="BI322" s="55"/>
      <c r="BJ322" s="50"/>
      <c r="BK322" s="47"/>
      <c r="BL322" s="47"/>
      <c r="BM322" s="47"/>
      <c r="BN322" s="43"/>
      <c r="BO322" s="43"/>
      <c r="BP322" s="50"/>
      <c r="BQ322" s="43"/>
      <c r="BR322" s="188"/>
      <c r="BS322" s="50"/>
      <c r="BT322" s="43"/>
      <c r="BU322" s="43"/>
      <c r="BV322" s="43"/>
      <c r="BW322" s="43"/>
      <c r="BX322" s="43"/>
      <c r="BY322" s="43"/>
      <c r="BZ322" s="43"/>
      <c r="CA322" s="43"/>
      <c r="CB322" s="56"/>
      <c r="CC322" s="43"/>
      <c r="CD322" s="47"/>
      <c r="CE322" s="47"/>
      <c r="CF322" s="43"/>
      <c r="CG322" s="47"/>
      <c r="CH322" s="47"/>
    </row>
    <row r="323" spans="2:86" ht="15.75">
      <c r="B323" s="60" t="s">
        <v>1070</v>
      </c>
      <c r="C323" s="61"/>
      <c r="D323" s="61"/>
      <c r="E323" s="61"/>
      <c r="F323" s="61"/>
      <c r="G323" s="61"/>
      <c r="H323" s="61"/>
      <c r="I323" s="62"/>
      <c r="J323" s="61"/>
      <c r="K323" s="61"/>
      <c r="L323" s="63"/>
      <c r="M323" s="63"/>
      <c r="N323" s="43"/>
      <c r="O323" s="61"/>
      <c r="P323" s="61"/>
      <c r="Q323" s="61"/>
      <c r="R323" s="61"/>
      <c r="S323" s="61"/>
      <c r="T323" s="43"/>
      <c r="U323" s="61"/>
      <c r="V323" s="45"/>
      <c r="W323" s="45"/>
      <c r="X323" s="45"/>
      <c r="Y323" s="45"/>
      <c r="Z323" s="46"/>
      <c r="AA323" s="64"/>
      <c r="AB323" s="43"/>
      <c r="AC323" s="184"/>
      <c r="AD323" s="45"/>
      <c r="AE323" s="45"/>
      <c r="AF323" s="47"/>
      <c r="AG323" s="47"/>
      <c r="AH323" s="48"/>
      <c r="AI323" s="49"/>
      <c r="AJ323" s="47"/>
      <c r="AK323" s="65"/>
      <c r="AL323" s="47"/>
      <c r="AM323" s="47"/>
      <c r="AN323" s="47"/>
      <c r="AO323" s="50"/>
      <c r="AP323" s="66"/>
      <c r="AQ323" s="52"/>
      <c r="AR323" s="187">
        <f t="shared" si="14"/>
        <v>0</v>
      </c>
      <c r="AS323" s="65"/>
      <c r="AT323" s="65"/>
      <c r="AU323" s="53"/>
      <c r="AV323" s="53"/>
      <c r="AW323" s="53"/>
      <c r="AX323" s="53"/>
      <c r="AY323" s="53"/>
      <c r="AZ323" s="54"/>
      <c r="BA323" s="47"/>
      <c r="BB323" s="47"/>
      <c r="BC323" s="65"/>
      <c r="BD323" s="65"/>
      <c r="BE323" s="65"/>
      <c r="BF323" s="65"/>
      <c r="BG323" s="47"/>
      <c r="BH323" s="67"/>
      <c r="BI323" s="68"/>
      <c r="BJ323" s="65"/>
      <c r="BK323" s="65"/>
      <c r="BL323" s="65"/>
      <c r="BM323" s="65"/>
      <c r="BN323" s="65"/>
      <c r="BO323" s="43"/>
      <c r="BP323" s="50"/>
      <c r="BQ323" s="43"/>
      <c r="BR323" s="188"/>
      <c r="BS323" s="50"/>
      <c r="BT323" s="65"/>
      <c r="BU323" s="65"/>
      <c r="BV323" s="65"/>
      <c r="BW323" s="65"/>
      <c r="BX323" s="65"/>
      <c r="BY323" s="65"/>
      <c r="BZ323" s="65"/>
      <c r="CA323" s="65"/>
      <c r="CB323" s="69"/>
      <c r="CC323" s="70"/>
      <c r="CD323" s="70"/>
      <c r="CE323" s="70"/>
      <c r="CF323" s="70"/>
      <c r="CG323" s="70"/>
      <c r="CH323" s="70"/>
    </row>
    <row r="324" spans="2:86" ht="47.25">
      <c r="B324" s="71" t="s">
        <v>1071</v>
      </c>
      <c r="C324" s="75" t="s">
        <v>1072</v>
      </c>
      <c r="D324" s="75" t="s">
        <v>186</v>
      </c>
      <c r="E324" s="75" t="s">
        <v>1073</v>
      </c>
      <c r="F324" s="75">
        <v>95641</v>
      </c>
      <c r="G324" s="75">
        <v>6067009800</v>
      </c>
      <c r="H324" s="75" t="s">
        <v>115</v>
      </c>
      <c r="I324" s="76">
        <v>0.11491935483870967</v>
      </c>
      <c r="J324" s="75" t="s">
        <v>1074</v>
      </c>
      <c r="K324" s="75" t="s">
        <v>123</v>
      </c>
      <c r="L324" s="75" t="s">
        <v>136</v>
      </c>
      <c r="M324" s="75" t="s">
        <v>1075</v>
      </c>
      <c r="N324" s="43" t="s">
        <v>115</v>
      </c>
      <c r="O324" s="75">
        <v>1</v>
      </c>
      <c r="P324" s="75">
        <v>1</v>
      </c>
      <c r="Q324" s="75">
        <v>1</v>
      </c>
      <c r="R324" s="75">
        <v>0</v>
      </c>
      <c r="S324" s="75">
        <v>0</v>
      </c>
      <c r="T324" s="43" t="s">
        <v>159</v>
      </c>
      <c r="U324" s="75" t="s">
        <v>115</v>
      </c>
      <c r="V324" s="45">
        <v>43625</v>
      </c>
      <c r="W324" s="45" t="s">
        <v>116</v>
      </c>
      <c r="X324" s="45" t="s">
        <v>116</v>
      </c>
      <c r="Y324" s="45" t="s">
        <v>116</v>
      </c>
      <c r="Z324" s="46" t="s">
        <v>116</v>
      </c>
      <c r="AA324" s="77" t="s">
        <v>114</v>
      </c>
      <c r="AB324" s="43" t="s">
        <v>114</v>
      </c>
      <c r="AC324" s="185" t="e">
        <f t="shared" si="13"/>
        <v>#VALUE!</v>
      </c>
      <c r="AD324" s="45">
        <v>0</v>
      </c>
      <c r="AE324" s="45" t="s">
        <v>114</v>
      </c>
      <c r="AF324" s="47">
        <v>0</v>
      </c>
      <c r="AG324" s="47">
        <v>0</v>
      </c>
      <c r="AH324" s="48" t="s">
        <v>138</v>
      </c>
      <c r="AI324" s="49" t="s">
        <v>138</v>
      </c>
      <c r="AJ324" s="47" t="s">
        <v>131</v>
      </c>
      <c r="AK324" s="47" t="s">
        <v>126</v>
      </c>
      <c r="AL324" s="47" t="s">
        <v>116</v>
      </c>
      <c r="AM324" s="47" t="s">
        <v>116</v>
      </c>
      <c r="AN324" s="47" t="s">
        <v>116</v>
      </c>
      <c r="AO324" s="50">
        <v>606570</v>
      </c>
      <c r="AP324" s="51" t="s">
        <v>114</v>
      </c>
      <c r="AQ324" s="52" t="s">
        <v>116</v>
      </c>
      <c r="AR324" s="187" t="str">
        <f t="shared" si="14"/>
        <v>N/A</v>
      </c>
      <c r="AS324" s="50"/>
      <c r="AT324" s="50"/>
      <c r="AU324" s="53"/>
      <c r="AV324" s="53"/>
      <c r="AW324" s="53"/>
      <c r="AX324" s="53"/>
      <c r="AY324" s="53" t="s">
        <v>116</v>
      </c>
      <c r="AZ324" s="54" t="s">
        <v>116</v>
      </c>
      <c r="BA324" s="47"/>
      <c r="BB324" s="47"/>
      <c r="BC324" s="47"/>
      <c r="BD324" s="47"/>
      <c r="BE324" s="47"/>
      <c r="BF324" s="47"/>
      <c r="BG324" s="47" t="s">
        <v>165</v>
      </c>
      <c r="BH324" s="50"/>
      <c r="BI324" s="55"/>
      <c r="BJ324" s="50" t="s">
        <v>114</v>
      </c>
      <c r="BK324" s="47"/>
      <c r="BL324" s="47"/>
      <c r="BM324" s="47"/>
      <c r="BN324" s="43"/>
      <c r="BO324" s="43" t="s">
        <v>115</v>
      </c>
      <c r="BP324" s="50" t="s">
        <v>114</v>
      </c>
      <c r="BQ324" s="43" t="s">
        <v>114</v>
      </c>
      <c r="BR324" s="188" t="str">
        <f t="shared" si="12"/>
        <v>N/A</v>
      </c>
      <c r="BS324" s="50" t="s">
        <v>114</v>
      </c>
      <c r="BT324" s="43"/>
      <c r="BU324" s="43" t="s">
        <v>115</v>
      </c>
      <c r="BV324" s="43" t="s">
        <v>115</v>
      </c>
      <c r="BW324" s="43" t="s">
        <v>115</v>
      </c>
      <c r="BX324" s="43" t="s">
        <v>115</v>
      </c>
      <c r="BY324" s="43" t="s">
        <v>125</v>
      </c>
      <c r="BZ324" s="43" t="s">
        <v>115</v>
      </c>
      <c r="CA324" s="43" t="s">
        <v>115</v>
      </c>
      <c r="CB324" s="56" t="s">
        <v>166</v>
      </c>
      <c r="CC324" s="43" t="s">
        <v>123</v>
      </c>
      <c r="CD324" s="47" t="s">
        <v>114</v>
      </c>
      <c r="CE324" s="47" t="s">
        <v>114</v>
      </c>
      <c r="CF324" s="43" t="s">
        <v>115</v>
      </c>
      <c r="CG324" s="47" t="s">
        <v>114</v>
      </c>
      <c r="CH324" s="47" t="s">
        <v>114</v>
      </c>
    </row>
    <row r="325" spans="2:86" ht="15.75">
      <c r="B325" s="74" t="s">
        <v>1076</v>
      </c>
      <c r="C325" s="59"/>
      <c r="D325" s="43"/>
      <c r="E325" s="43"/>
      <c r="F325" s="43"/>
      <c r="G325" s="43"/>
      <c r="H325" s="43"/>
      <c r="I325" s="44"/>
      <c r="J325" s="43"/>
      <c r="K325" s="43"/>
      <c r="L325" s="43"/>
      <c r="M325" s="43"/>
      <c r="N325" s="43"/>
      <c r="O325" s="43"/>
      <c r="P325" s="43"/>
      <c r="Q325" s="43"/>
      <c r="R325" s="43"/>
      <c r="S325" s="43"/>
      <c r="T325" s="43"/>
      <c r="U325" s="43"/>
      <c r="V325" s="45"/>
      <c r="W325" s="45"/>
      <c r="X325" s="45"/>
      <c r="Y325" s="45"/>
      <c r="Z325" s="46"/>
      <c r="AA325" s="45"/>
      <c r="AB325" s="43"/>
      <c r="AC325" s="183"/>
      <c r="AD325" s="45"/>
      <c r="AE325" s="45"/>
      <c r="AF325" s="47"/>
      <c r="AG325" s="47"/>
      <c r="AH325" s="48"/>
      <c r="AI325" s="49"/>
      <c r="AJ325" s="47"/>
      <c r="AK325" s="47"/>
      <c r="AL325" s="47"/>
      <c r="AM325" s="47"/>
      <c r="AN325" s="47"/>
      <c r="AO325" s="50"/>
      <c r="AP325" s="51"/>
      <c r="AQ325" s="52"/>
      <c r="AR325" s="187">
        <f t="shared" si="14"/>
        <v>0</v>
      </c>
      <c r="AS325" s="50"/>
      <c r="AT325" s="50"/>
      <c r="AU325" s="53"/>
      <c r="AV325" s="53"/>
      <c r="AW325" s="53"/>
      <c r="AX325" s="53"/>
      <c r="AY325" s="53"/>
      <c r="AZ325" s="54"/>
      <c r="BA325" s="47"/>
      <c r="BB325" s="47"/>
      <c r="BC325" s="47"/>
      <c r="BD325" s="47"/>
      <c r="BE325" s="47"/>
      <c r="BF325" s="47"/>
      <c r="BG325" s="47"/>
      <c r="BH325" s="50"/>
      <c r="BI325" s="55"/>
      <c r="BJ325" s="50"/>
      <c r="BK325" s="47"/>
      <c r="BL325" s="47"/>
      <c r="BM325" s="47"/>
      <c r="BN325" s="43"/>
      <c r="BO325" s="43"/>
      <c r="BP325" s="50"/>
      <c r="BQ325" s="43"/>
      <c r="BR325" s="188"/>
      <c r="BS325" s="50"/>
      <c r="BT325" s="43"/>
      <c r="BU325" s="43"/>
      <c r="BV325" s="43"/>
      <c r="BW325" s="43"/>
      <c r="BX325" s="43"/>
      <c r="BY325" s="43"/>
      <c r="BZ325" s="43"/>
      <c r="CA325" s="43"/>
      <c r="CB325" s="56"/>
      <c r="CC325" s="43"/>
      <c r="CD325" s="47"/>
      <c r="CE325" s="47"/>
      <c r="CF325" s="43"/>
      <c r="CG325" s="47"/>
      <c r="CH325" s="47"/>
    </row>
    <row r="326" spans="2:86" ht="15.75">
      <c r="B326" s="60" t="s">
        <v>1077</v>
      </c>
      <c r="C326" s="61"/>
      <c r="D326" s="61"/>
      <c r="E326" s="61"/>
      <c r="F326" s="61"/>
      <c r="G326" s="61"/>
      <c r="H326" s="61"/>
      <c r="I326" s="62"/>
      <c r="J326" s="61"/>
      <c r="K326" s="61"/>
      <c r="L326" s="63"/>
      <c r="M326" s="63"/>
      <c r="N326" s="43"/>
      <c r="O326" s="61"/>
      <c r="P326" s="61"/>
      <c r="Q326" s="61"/>
      <c r="R326" s="61"/>
      <c r="S326" s="61"/>
      <c r="T326" s="43"/>
      <c r="U326" s="61"/>
      <c r="V326" s="45"/>
      <c r="W326" s="45"/>
      <c r="X326" s="45"/>
      <c r="Y326" s="45"/>
      <c r="Z326" s="46"/>
      <c r="AA326" s="64"/>
      <c r="AB326" s="43"/>
      <c r="AC326" s="184"/>
      <c r="AD326" s="45"/>
      <c r="AE326" s="45"/>
      <c r="AF326" s="47"/>
      <c r="AG326" s="47"/>
      <c r="AH326" s="48"/>
      <c r="AI326" s="49"/>
      <c r="AJ326" s="47"/>
      <c r="AK326" s="65"/>
      <c r="AL326" s="47"/>
      <c r="AM326" s="47"/>
      <c r="AN326" s="47"/>
      <c r="AO326" s="50"/>
      <c r="AP326" s="66"/>
      <c r="AQ326" s="52"/>
      <c r="AR326" s="187">
        <f t="shared" si="14"/>
        <v>0</v>
      </c>
      <c r="AS326" s="65"/>
      <c r="AT326" s="65"/>
      <c r="AU326" s="53"/>
      <c r="AV326" s="53"/>
      <c r="AW326" s="53"/>
      <c r="AX326" s="53"/>
      <c r="AY326" s="53"/>
      <c r="AZ326" s="54"/>
      <c r="BA326" s="47"/>
      <c r="BB326" s="47"/>
      <c r="BC326" s="65"/>
      <c r="BD326" s="65"/>
      <c r="BE326" s="65"/>
      <c r="BF326" s="65"/>
      <c r="BG326" s="47"/>
      <c r="BH326" s="67"/>
      <c r="BI326" s="68"/>
      <c r="BJ326" s="65"/>
      <c r="BK326" s="65"/>
      <c r="BL326" s="65"/>
      <c r="BM326" s="65"/>
      <c r="BN326" s="65"/>
      <c r="BO326" s="43"/>
      <c r="BP326" s="50"/>
      <c r="BQ326" s="43"/>
      <c r="BR326" s="188"/>
      <c r="BS326" s="50"/>
      <c r="BT326" s="65"/>
      <c r="BU326" s="65"/>
      <c r="BV326" s="65"/>
      <c r="BW326" s="65"/>
      <c r="BX326" s="65"/>
      <c r="BY326" s="65"/>
      <c r="BZ326" s="65"/>
      <c r="CA326" s="65"/>
      <c r="CB326" s="69"/>
      <c r="CC326" s="70"/>
      <c r="CD326" s="70"/>
      <c r="CE326" s="70"/>
      <c r="CF326" s="70"/>
      <c r="CG326" s="70"/>
      <c r="CH326" s="70"/>
    </row>
    <row r="327" spans="2:86" ht="47.25">
      <c r="B327" s="87" t="s">
        <v>1078</v>
      </c>
      <c r="C327" s="75" t="s">
        <v>1079</v>
      </c>
      <c r="D327" s="75" t="s">
        <v>186</v>
      </c>
      <c r="E327" s="75" t="s">
        <v>1080</v>
      </c>
      <c r="F327" s="75">
        <v>95023</v>
      </c>
      <c r="G327" s="75">
        <v>6069000200</v>
      </c>
      <c r="H327" s="75" t="s">
        <v>115</v>
      </c>
      <c r="I327" s="76">
        <v>5.1231201454305077E-2</v>
      </c>
      <c r="J327" s="75" t="s">
        <v>1081</v>
      </c>
      <c r="K327" s="75" t="s">
        <v>1082</v>
      </c>
      <c r="L327" s="75" t="s">
        <v>136</v>
      </c>
      <c r="M327" s="75" t="s">
        <v>1083</v>
      </c>
      <c r="N327" s="43" t="s">
        <v>115</v>
      </c>
      <c r="O327" s="75">
        <v>1</v>
      </c>
      <c r="P327" s="75">
        <v>1</v>
      </c>
      <c r="Q327" s="75">
        <v>1</v>
      </c>
      <c r="R327" s="75">
        <v>0</v>
      </c>
      <c r="S327" s="75">
        <v>0</v>
      </c>
      <c r="T327" s="43" t="s">
        <v>159</v>
      </c>
      <c r="U327" s="75" t="s">
        <v>115</v>
      </c>
      <c r="V327" s="45">
        <v>43669</v>
      </c>
      <c r="W327" s="45" t="s">
        <v>116</v>
      </c>
      <c r="X327" s="45" t="s">
        <v>116</v>
      </c>
      <c r="Y327" s="45" t="s">
        <v>116</v>
      </c>
      <c r="Z327" s="46" t="s">
        <v>116</v>
      </c>
      <c r="AA327" s="77" t="s">
        <v>114</v>
      </c>
      <c r="AB327" s="43" t="s">
        <v>114</v>
      </c>
      <c r="AC327" s="185" t="e">
        <f t="shared" si="13"/>
        <v>#VALUE!</v>
      </c>
      <c r="AD327" s="45">
        <v>0</v>
      </c>
      <c r="AE327" s="45" t="s">
        <v>114</v>
      </c>
      <c r="AF327" s="47">
        <v>0</v>
      </c>
      <c r="AG327" s="47">
        <v>0</v>
      </c>
      <c r="AH327" s="48" t="s">
        <v>138</v>
      </c>
      <c r="AI327" s="49" t="s">
        <v>138</v>
      </c>
      <c r="AJ327" s="47" t="s">
        <v>131</v>
      </c>
      <c r="AK327" s="47" t="s">
        <v>126</v>
      </c>
      <c r="AL327" s="47" t="s">
        <v>116</v>
      </c>
      <c r="AM327" s="47" t="s">
        <v>116</v>
      </c>
      <c r="AN327" s="47" t="s">
        <v>116</v>
      </c>
      <c r="AO327" s="50">
        <v>24811514.809999999</v>
      </c>
      <c r="AP327" s="51" t="s">
        <v>114</v>
      </c>
      <c r="AQ327" s="52" t="s">
        <v>116</v>
      </c>
      <c r="AR327" s="187" t="str">
        <f t="shared" si="14"/>
        <v>N/A</v>
      </c>
      <c r="AS327" s="50"/>
      <c r="AT327" s="50"/>
      <c r="AU327" s="53"/>
      <c r="AV327" s="53"/>
      <c r="AW327" s="53"/>
      <c r="AX327" s="53"/>
      <c r="AY327" s="53" t="s">
        <v>116</v>
      </c>
      <c r="AZ327" s="54" t="s">
        <v>116</v>
      </c>
      <c r="BA327" s="47"/>
      <c r="BB327" s="47"/>
      <c r="BC327" s="47"/>
      <c r="BD327" s="47"/>
      <c r="BE327" s="47"/>
      <c r="BF327" s="47"/>
      <c r="BG327" s="47" t="s">
        <v>165</v>
      </c>
      <c r="BH327" s="50"/>
      <c r="BI327" s="55"/>
      <c r="BJ327" s="50" t="s">
        <v>114</v>
      </c>
      <c r="BK327" s="47"/>
      <c r="BL327" s="47"/>
      <c r="BM327" s="47"/>
      <c r="BN327" s="43"/>
      <c r="BO327" s="43" t="s">
        <v>115</v>
      </c>
      <c r="BP327" s="50" t="s">
        <v>114</v>
      </c>
      <c r="BQ327" s="43" t="s">
        <v>114</v>
      </c>
      <c r="BR327" s="188" t="str">
        <f t="shared" si="12"/>
        <v>N/A</v>
      </c>
      <c r="BS327" s="50" t="s">
        <v>114</v>
      </c>
      <c r="BT327" s="43"/>
      <c r="BU327" s="43" t="s">
        <v>115</v>
      </c>
      <c r="BV327" s="43" t="s">
        <v>115</v>
      </c>
      <c r="BW327" s="43" t="s">
        <v>115</v>
      </c>
      <c r="BX327" s="43" t="s">
        <v>115</v>
      </c>
      <c r="BY327" s="43" t="s">
        <v>125</v>
      </c>
      <c r="BZ327" s="43" t="s">
        <v>115</v>
      </c>
      <c r="CA327" s="43" t="s">
        <v>115</v>
      </c>
      <c r="CB327" s="56" t="s">
        <v>166</v>
      </c>
      <c r="CC327" s="43" t="s">
        <v>123</v>
      </c>
      <c r="CD327" s="47" t="s">
        <v>114</v>
      </c>
      <c r="CE327" s="47" t="s">
        <v>114</v>
      </c>
      <c r="CF327" s="43" t="s">
        <v>115</v>
      </c>
      <c r="CG327" s="47" t="s">
        <v>114</v>
      </c>
      <c r="CH327" s="47" t="s">
        <v>114</v>
      </c>
    </row>
    <row r="328" spans="2:86" ht="15.75">
      <c r="B328" s="74" t="s">
        <v>1084</v>
      </c>
      <c r="C328" s="59"/>
      <c r="D328" s="43"/>
      <c r="E328" s="43"/>
      <c r="F328" s="43"/>
      <c r="G328" s="43"/>
      <c r="H328" s="43"/>
      <c r="I328" s="44"/>
      <c r="J328" s="43"/>
      <c r="K328" s="43"/>
      <c r="L328" s="43"/>
      <c r="M328" s="43"/>
      <c r="N328" s="43"/>
      <c r="O328" s="43"/>
      <c r="P328" s="43"/>
      <c r="Q328" s="43"/>
      <c r="R328" s="43"/>
      <c r="S328" s="43"/>
      <c r="T328" s="43"/>
      <c r="U328" s="43"/>
      <c r="V328" s="45"/>
      <c r="W328" s="45"/>
      <c r="X328" s="45"/>
      <c r="Y328" s="45"/>
      <c r="Z328" s="46"/>
      <c r="AA328" s="45"/>
      <c r="AB328" s="43"/>
      <c r="AC328" s="183"/>
      <c r="AD328" s="45"/>
      <c r="AE328" s="45"/>
      <c r="AF328" s="47"/>
      <c r="AG328" s="47"/>
      <c r="AH328" s="48"/>
      <c r="AI328" s="49"/>
      <c r="AJ328" s="47"/>
      <c r="AK328" s="47"/>
      <c r="AL328" s="47"/>
      <c r="AM328" s="47"/>
      <c r="AN328" s="47"/>
      <c r="AO328" s="50"/>
      <c r="AP328" s="51"/>
      <c r="AQ328" s="52"/>
      <c r="AR328" s="187">
        <f t="shared" si="14"/>
        <v>0</v>
      </c>
      <c r="AS328" s="50"/>
      <c r="AT328" s="50"/>
      <c r="AU328" s="53"/>
      <c r="AV328" s="53"/>
      <c r="AW328" s="53"/>
      <c r="AX328" s="53"/>
      <c r="AY328" s="53"/>
      <c r="AZ328" s="54"/>
      <c r="BA328" s="47"/>
      <c r="BB328" s="47"/>
      <c r="BC328" s="47"/>
      <c r="BD328" s="47"/>
      <c r="BE328" s="47"/>
      <c r="BF328" s="47"/>
      <c r="BG328" s="47"/>
      <c r="BH328" s="50"/>
      <c r="BI328" s="55"/>
      <c r="BJ328" s="50"/>
      <c r="BK328" s="47"/>
      <c r="BL328" s="47"/>
      <c r="BM328" s="47"/>
      <c r="BN328" s="43"/>
      <c r="BO328" s="43"/>
      <c r="BP328" s="50"/>
      <c r="BQ328" s="43"/>
      <c r="BR328" s="188"/>
      <c r="BS328" s="50"/>
      <c r="BT328" s="43"/>
      <c r="BU328" s="43"/>
      <c r="BV328" s="43"/>
      <c r="BW328" s="43"/>
      <c r="BX328" s="43"/>
      <c r="BY328" s="43"/>
      <c r="BZ328" s="43"/>
      <c r="CA328" s="43"/>
      <c r="CB328" s="56"/>
      <c r="CC328" s="43"/>
      <c r="CD328" s="47"/>
      <c r="CE328" s="47"/>
      <c r="CF328" s="43"/>
      <c r="CG328" s="47"/>
      <c r="CH328" s="47"/>
    </row>
    <row r="329" spans="2:86" ht="15.75">
      <c r="B329" s="60" t="s">
        <v>1085</v>
      </c>
      <c r="C329" s="61"/>
      <c r="D329" s="61"/>
      <c r="E329" s="61"/>
      <c r="F329" s="61"/>
      <c r="G329" s="61"/>
      <c r="H329" s="61"/>
      <c r="I329" s="62"/>
      <c r="J329" s="61"/>
      <c r="K329" s="61"/>
      <c r="L329" s="63"/>
      <c r="M329" s="63"/>
      <c r="N329" s="43"/>
      <c r="O329" s="61"/>
      <c r="P329" s="61"/>
      <c r="Q329" s="61"/>
      <c r="R329" s="61"/>
      <c r="S329" s="61"/>
      <c r="T329" s="43"/>
      <c r="U329" s="61"/>
      <c r="V329" s="45"/>
      <c r="W329" s="45"/>
      <c r="X329" s="45"/>
      <c r="Y329" s="45"/>
      <c r="Z329" s="46"/>
      <c r="AA329" s="64"/>
      <c r="AB329" s="43"/>
      <c r="AC329" s="184"/>
      <c r="AD329" s="45"/>
      <c r="AE329" s="45"/>
      <c r="AF329" s="47"/>
      <c r="AG329" s="47"/>
      <c r="AH329" s="48"/>
      <c r="AI329" s="49"/>
      <c r="AJ329" s="47"/>
      <c r="AK329" s="65"/>
      <c r="AL329" s="47"/>
      <c r="AM329" s="47"/>
      <c r="AN329" s="47"/>
      <c r="AO329" s="50"/>
      <c r="AP329" s="66"/>
      <c r="AQ329" s="52"/>
      <c r="AR329" s="187">
        <f t="shared" ref="AR329:AR392" si="15">IFERROR(AP329*AQ329,AP329)</f>
        <v>0</v>
      </c>
      <c r="AS329" s="65"/>
      <c r="AT329" s="65"/>
      <c r="AU329" s="53"/>
      <c r="AV329" s="53"/>
      <c r="AW329" s="53"/>
      <c r="AX329" s="53"/>
      <c r="AY329" s="53"/>
      <c r="AZ329" s="54"/>
      <c r="BA329" s="47"/>
      <c r="BB329" s="47"/>
      <c r="BC329" s="65"/>
      <c r="BD329" s="65"/>
      <c r="BE329" s="65"/>
      <c r="BF329" s="65"/>
      <c r="BG329" s="47" t="s">
        <v>118</v>
      </c>
      <c r="BH329" s="67"/>
      <c r="BI329" s="68"/>
      <c r="BJ329" s="65"/>
      <c r="BK329" s="65"/>
      <c r="BL329" s="65"/>
      <c r="BM329" s="65"/>
      <c r="BN329" s="65"/>
      <c r="BO329" s="43"/>
      <c r="BP329" s="50"/>
      <c r="BQ329" s="43"/>
      <c r="BR329" s="188"/>
      <c r="BS329" s="50"/>
      <c r="BT329" s="65"/>
      <c r="BU329" s="65"/>
      <c r="BV329" s="65"/>
      <c r="BW329" s="65"/>
      <c r="BX329" s="65"/>
      <c r="BY329" s="65"/>
      <c r="BZ329" s="65"/>
      <c r="CA329" s="65"/>
      <c r="CB329" s="69"/>
      <c r="CC329" s="70"/>
      <c r="CD329" s="70"/>
      <c r="CE329" s="70"/>
      <c r="CF329" s="70"/>
      <c r="CG329" s="70"/>
      <c r="CH329" s="70"/>
    </row>
    <row r="330" spans="2:86" ht="15.75">
      <c r="B330" s="41" t="s">
        <v>1086</v>
      </c>
      <c r="C330" s="42" t="s">
        <v>1087</v>
      </c>
      <c r="D330" s="43">
        <v>30334789</v>
      </c>
      <c r="E330" s="43" t="s">
        <v>1088</v>
      </c>
      <c r="F330" s="43">
        <v>94114</v>
      </c>
      <c r="G330" s="43">
        <v>6075021400</v>
      </c>
      <c r="H330" s="43" t="s">
        <v>115</v>
      </c>
      <c r="I330" s="44">
        <v>1.9301470588235295E-2</v>
      </c>
      <c r="J330" s="43" t="s">
        <v>1088</v>
      </c>
      <c r="K330" s="43" t="s">
        <v>123</v>
      </c>
      <c r="L330" s="43" t="s">
        <v>116</v>
      </c>
      <c r="M330" s="43" t="s">
        <v>116</v>
      </c>
      <c r="N330" s="43" t="s">
        <v>125</v>
      </c>
      <c r="O330" s="43">
        <v>81</v>
      </c>
      <c r="P330" s="43">
        <v>0</v>
      </c>
      <c r="Q330" s="43">
        <v>0</v>
      </c>
      <c r="R330" s="43">
        <v>0</v>
      </c>
      <c r="S330" s="43">
        <v>80</v>
      </c>
      <c r="T330" s="43" t="s">
        <v>126</v>
      </c>
      <c r="U330" s="43" t="s">
        <v>115</v>
      </c>
      <c r="V330" s="45">
        <v>36433</v>
      </c>
      <c r="W330" s="45">
        <v>37928</v>
      </c>
      <c r="X330" s="45">
        <v>38162</v>
      </c>
      <c r="Y330" s="45">
        <v>38693</v>
      </c>
      <c r="Z330" s="46">
        <v>2008</v>
      </c>
      <c r="AA330" s="45">
        <v>39889</v>
      </c>
      <c r="AB330" s="43" t="s">
        <v>114</v>
      </c>
      <c r="AC330" s="183">
        <f t="shared" ref="AC330:AC393" si="16">W330-V330</f>
        <v>1495</v>
      </c>
      <c r="AD330" s="45" t="s">
        <v>114</v>
      </c>
      <c r="AE330" s="45" t="s">
        <v>114</v>
      </c>
      <c r="AF330" s="47" t="s">
        <v>127</v>
      </c>
      <c r="AG330" s="47" t="s">
        <v>127</v>
      </c>
      <c r="AH330" s="48">
        <v>0.53</v>
      </c>
      <c r="AI330" s="49">
        <v>1425.6000000000001</v>
      </c>
      <c r="AJ330" s="47" t="s">
        <v>126</v>
      </c>
      <c r="AK330" s="47" t="s">
        <v>125</v>
      </c>
      <c r="AL330" s="47" t="s">
        <v>127</v>
      </c>
      <c r="AM330" s="47" t="s">
        <v>127</v>
      </c>
      <c r="AN330" s="47" t="s">
        <v>127</v>
      </c>
      <c r="AO330" s="50" t="s">
        <v>114</v>
      </c>
      <c r="AP330" s="51">
        <v>955472.96</v>
      </c>
      <c r="AQ330" s="52">
        <v>1.305142782759227</v>
      </c>
      <c r="AR330" s="187">
        <f t="shared" si="15"/>
        <v>1247028.6378655955</v>
      </c>
      <c r="AS330" s="50"/>
      <c r="AT330" s="50"/>
      <c r="AU330" s="53"/>
      <c r="AV330" s="53"/>
      <c r="AW330" s="53"/>
      <c r="AX330" s="53"/>
      <c r="AY330" s="53" t="s">
        <v>127</v>
      </c>
      <c r="AZ330" s="54" t="s">
        <v>127</v>
      </c>
      <c r="BA330" s="47" t="s">
        <v>118</v>
      </c>
      <c r="BB330" s="47" t="s">
        <v>118</v>
      </c>
      <c r="BC330" s="53">
        <v>0</v>
      </c>
      <c r="BD330" s="47"/>
      <c r="BE330" s="47"/>
      <c r="BF330" s="47"/>
      <c r="BG330" s="47" t="s">
        <v>127</v>
      </c>
      <c r="BH330" s="50">
        <v>-1149.05</v>
      </c>
      <c r="BI330" s="55">
        <v>43098</v>
      </c>
      <c r="BJ330" s="50">
        <v>955472.96</v>
      </c>
      <c r="BK330" s="47"/>
      <c r="BL330" s="47"/>
      <c r="BM330" s="47"/>
      <c r="BN330" s="43"/>
      <c r="BO330" s="43" t="s">
        <v>115</v>
      </c>
      <c r="BP330" s="50" t="s">
        <v>114</v>
      </c>
      <c r="BQ330" s="43" t="s">
        <v>114</v>
      </c>
      <c r="BR330" s="188" t="str">
        <f t="shared" ref="BR330:BR393" si="17">IFERROR(BP330/AP330,"N/A")</f>
        <v>N/A</v>
      </c>
      <c r="BS330" s="50" t="s">
        <v>114</v>
      </c>
      <c r="BT330" s="43"/>
      <c r="BU330" s="43" t="s">
        <v>115</v>
      </c>
      <c r="BV330" s="43" t="s">
        <v>115</v>
      </c>
      <c r="BW330" s="43" t="s">
        <v>115</v>
      </c>
      <c r="BX330" s="43" t="s">
        <v>115</v>
      </c>
      <c r="BY330" s="43" t="s">
        <v>115</v>
      </c>
      <c r="BZ330" s="43" t="s">
        <v>125</v>
      </c>
      <c r="CA330" s="43" t="s">
        <v>115</v>
      </c>
      <c r="CB330" s="56" t="s">
        <v>1089</v>
      </c>
      <c r="CC330" s="43" t="s">
        <v>123</v>
      </c>
      <c r="CD330" s="47" t="s">
        <v>114</v>
      </c>
      <c r="CE330" s="47" t="s">
        <v>114</v>
      </c>
      <c r="CF330" s="43" t="s">
        <v>123</v>
      </c>
      <c r="CG330" s="47" t="s">
        <v>114</v>
      </c>
      <c r="CH330" s="47" t="s">
        <v>114</v>
      </c>
    </row>
    <row r="331" spans="2:86" ht="15.75">
      <c r="B331" s="41" t="s">
        <v>1086</v>
      </c>
      <c r="C331" s="42" t="s">
        <v>1090</v>
      </c>
      <c r="D331" s="43">
        <v>30215433</v>
      </c>
      <c r="E331" s="43" t="s">
        <v>1091</v>
      </c>
      <c r="F331" s="43">
        <v>94134</v>
      </c>
      <c r="G331" s="43">
        <v>6075026403</v>
      </c>
      <c r="H331" s="43" t="s">
        <v>115</v>
      </c>
      <c r="I331" s="44">
        <v>8.2850241545893724E-2</v>
      </c>
      <c r="J331" s="43" t="s">
        <v>1091</v>
      </c>
      <c r="K331" s="43" t="s">
        <v>123</v>
      </c>
      <c r="L331" s="43" t="s">
        <v>116</v>
      </c>
      <c r="M331" s="43" t="s">
        <v>116</v>
      </c>
      <c r="N331" s="43" t="s">
        <v>125</v>
      </c>
      <c r="O331" s="43">
        <v>81</v>
      </c>
      <c r="P331" s="43">
        <v>0</v>
      </c>
      <c r="Q331" s="43">
        <v>0</v>
      </c>
      <c r="R331" s="43">
        <v>0</v>
      </c>
      <c r="S331" s="43">
        <v>80</v>
      </c>
      <c r="T331" s="43" t="s">
        <v>130</v>
      </c>
      <c r="U331" s="43" t="s">
        <v>115</v>
      </c>
      <c r="V331" s="45">
        <v>36517</v>
      </c>
      <c r="W331" s="45">
        <v>37320</v>
      </c>
      <c r="X331" s="45">
        <v>37508</v>
      </c>
      <c r="Y331" s="45">
        <v>38106</v>
      </c>
      <c r="Z331" s="46">
        <v>2009</v>
      </c>
      <c r="AA331" s="45">
        <v>40023</v>
      </c>
      <c r="AB331" s="43" t="s">
        <v>114</v>
      </c>
      <c r="AC331" s="183">
        <f t="shared" si="16"/>
        <v>803</v>
      </c>
      <c r="AD331" s="45" t="s">
        <v>114</v>
      </c>
      <c r="AE331" s="45" t="s">
        <v>114</v>
      </c>
      <c r="AF331" s="47">
        <v>40</v>
      </c>
      <c r="AG331" s="47">
        <v>10</v>
      </c>
      <c r="AH331" s="48">
        <v>1.32</v>
      </c>
      <c r="AI331" s="49">
        <v>2904.0000000000005</v>
      </c>
      <c r="AJ331" s="47" t="s">
        <v>131</v>
      </c>
      <c r="AK331" s="47" t="s">
        <v>115</v>
      </c>
      <c r="AL331" s="47" t="s">
        <v>127</v>
      </c>
      <c r="AM331" s="47" t="s">
        <v>127</v>
      </c>
      <c r="AN331" s="47" t="s">
        <v>127</v>
      </c>
      <c r="AO331" s="50" t="s">
        <v>114</v>
      </c>
      <c r="AP331" s="51">
        <v>2810321.26</v>
      </c>
      <c r="AQ331" s="52">
        <v>1.2296786871474858</v>
      </c>
      <c r="AR331" s="187">
        <f t="shared" si="15"/>
        <v>3455792.1574594681</v>
      </c>
      <c r="AS331" s="50"/>
      <c r="AT331" s="50"/>
      <c r="AU331" s="53"/>
      <c r="AV331" s="53"/>
      <c r="AW331" s="53"/>
      <c r="AX331" s="53"/>
      <c r="AY331" s="53" t="s">
        <v>126</v>
      </c>
      <c r="AZ331" s="54" t="s">
        <v>126</v>
      </c>
      <c r="BA331" s="47" t="s">
        <v>118</v>
      </c>
      <c r="BB331" s="47" t="s">
        <v>118</v>
      </c>
      <c r="BC331" s="53">
        <v>0</v>
      </c>
      <c r="BD331" s="47"/>
      <c r="BE331" s="47"/>
      <c r="BF331" s="47"/>
      <c r="BG331" s="47" t="s">
        <v>362</v>
      </c>
      <c r="BH331" s="50" t="s">
        <v>118</v>
      </c>
      <c r="BI331" s="55" t="s">
        <v>118</v>
      </c>
      <c r="BJ331" s="50">
        <v>2810321.26</v>
      </c>
      <c r="BK331" s="47"/>
      <c r="BL331" s="47"/>
      <c r="BM331" s="47"/>
      <c r="BN331" s="43"/>
      <c r="BO331" s="43" t="s">
        <v>115</v>
      </c>
      <c r="BP331" s="50" t="s">
        <v>114</v>
      </c>
      <c r="BQ331" s="43" t="s">
        <v>114</v>
      </c>
      <c r="BR331" s="188" t="str">
        <f t="shared" si="17"/>
        <v>N/A</v>
      </c>
      <c r="BS331" s="50" t="s">
        <v>114</v>
      </c>
      <c r="BT331" s="43"/>
      <c r="BU331" s="43" t="s">
        <v>115</v>
      </c>
      <c r="BV331" s="43" t="s">
        <v>115</v>
      </c>
      <c r="BW331" s="43" t="s">
        <v>115</v>
      </c>
      <c r="BX331" s="43" t="s">
        <v>115</v>
      </c>
      <c r="BY331" s="43" t="s">
        <v>115</v>
      </c>
      <c r="BZ331" s="43" t="s">
        <v>125</v>
      </c>
      <c r="CA331" s="43" t="s">
        <v>115</v>
      </c>
      <c r="CB331" s="56" t="s">
        <v>1089</v>
      </c>
      <c r="CC331" s="43" t="s">
        <v>123</v>
      </c>
      <c r="CD331" s="47" t="s">
        <v>114</v>
      </c>
      <c r="CE331" s="47" t="s">
        <v>114</v>
      </c>
      <c r="CF331" s="43" t="s">
        <v>123</v>
      </c>
      <c r="CG331" s="47" t="s">
        <v>114</v>
      </c>
      <c r="CH331" s="47" t="s">
        <v>114</v>
      </c>
    </row>
    <row r="332" spans="2:86" ht="15.75">
      <c r="B332" s="41" t="s">
        <v>1086</v>
      </c>
      <c r="C332" s="42" t="s">
        <v>1092</v>
      </c>
      <c r="D332" s="43">
        <v>30223284</v>
      </c>
      <c r="E332" s="43" t="s">
        <v>1093</v>
      </c>
      <c r="F332" s="43">
        <v>94124</v>
      </c>
      <c r="G332" s="43">
        <v>6075061200</v>
      </c>
      <c r="H332" s="43" t="s">
        <v>125</v>
      </c>
      <c r="I332" s="44">
        <v>0.11836634874052336</v>
      </c>
      <c r="J332" s="43" t="s">
        <v>1093</v>
      </c>
      <c r="K332" s="43" t="s">
        <v>123</v>
      </c>
      <c r="L332" s="43" t="s">
        <v>116</v>
      </c>
      <c r="M332" s="43" t="s">
        <v>116</v>
      </c>
      <c r="N332" s="43" t="s">
        <v>125</v>
      </c>
      <c r="O332" s="43">
        <v>81</v>
      </c>
      <c r="P332" s="43">
        <v>0</v>
      </c>
      <c r="Q332" s="43">
        <v>0</v>
      </c>
      <c r="R332" s="43">
        <v>0</v>
      </c>
      <c r="S332" s="43">
        <v>80</v>
      </c>
      <c r="T332" s="43" t="s">
        <v>126</v>
      </c>
      <c r="U332" s="43" t="s">
        <v>125</v>
      </c>
      <c r="V332" s="45">
        <v>36517</v>
      </c>
      <c r="W332" s="45">
        <v>37417</v>
      </c>
      <c r="X332" s="45">
        <v>37856</v>
      </c>
      <c r="Y332" s="45">
        <v>38495</v>
      </c>
      <c r="Z332" s="46">
        <v>2007</v>
      </c>
      <c r="AA332" s="45">
        <v>39294</v>
      </c>
      <c r="AB332" s="43" t="s">
        <v>114</v>
      </c>
      <c r="AC332" s="183">
        <f t="shared" si="16"/>
        <v>900</v>
      </c>
      <c r="AD332" s="45" t="s">
        <v>114</v>
      </c>
      <c r="AE332" s="45" t="s">
        <v>114</v>
      </c>
      <c r="AF332" s="47" t="s">
        <v>127</v>
      </c>
      <c r="AG332" s="47" t="s">
        <v>127</v>
      </c>
      <c r="AH332" s="48">
        <v>0.94</v>
      </c>
      <c r="AI332" s="49">
        <v>3748.7999999999997</v>
      </c>
      <c r="AJ332" s="47" t="s">
        <v>126</v>
      </c>
      <c r="AK332" s="47" t="s">
        <v>115</v>
      </c>
      <c r="AL332" s="47" t="s">
        <v>127</v>
      </c>
      <c r="AM332" s="47" t="s">
        <v>127</v>
      </c>
      <c r="AN332" s="47" t="s">
        <v>127</v>
      </c>
      <c r="AO332" s="50" t="s">
        <v>114</v>
      </c>
      <c r="AP332" s="51">
        <v>214111.14</v>
      </c>
      <c r="AQ332" s="52">
        <v>1.4305772275044633</v>
      </c>
      <c r="AR332" s="187">
        <f t="shared" si="15"/>
        <v>306302.52103901998</v>
      </c>
      <c r="AS332" s="50"/>
      <c r="AT332" s="50"/>
      <c r="AU332" s="53"/>
      <c r="AV332" s="53"/>
      <c r="AW332" s="53"/>
      <c r="AX332" s="53"/>
      <c r="AY332" s="53" t="s">
        <v>127</v>
      </c>
      <c r="AZ332" s="54" t="s">
        <v>127</v>
      </c>
      <c r="BA332" s="47" t="s">
        <v>118</v>
      </c>
      <c r="BB332" s="47" t="s">
        <v>118</v>
      </c>
      <c r="BC332" s="53">
        <v>0</v>
      </c>
      <c r="BD332" s="47"/>
      <c r="BE332" s="47"/>
      <c r="BF332" s="47"/>
      <c r="BG332" s="47" t="s">
        <v>127</v>
      </c>
      <c r="BH332" s="50" t="s">
        <v>118</v>
      </c>
      <c r="BI332" s="55" t="s">
        <v>118</v>
      </c>
      <c r="BJ332" s="50">
        <v>214111.14</v>
      </c>
      <c r="BK332" s="47"/>
      <c r="BL332" s="47"/>
      <c r="BM332" s="47"/>
      <c r="BN332" s="43"/>
      <c r="BO332" s="43" t="s">
        <v>115</v>
      </c>
      <c r="BP332" s="50" t="s">
        <v>114</v>
      </c>
      <c r="BQ332" s="43" t="s">
        <v>114</v>
      </c>
      <c r="BR332" s="188" t="str">
        <f t="shared" si="17"/>
        <v>N/A</v>
      </c>
      <c r="BS332" s="50" t="s">
        <v>114</v>
      </c>
      <c r="BT332" s="43"/>
      <c r="BU332" s="43" t="s">
        <v>115</v>
      </c>
      <c r="BV332" s="43" t="s">
        <v>115</v>
      </c>
      <c r="BW332" s="43" t="s">
        <v>115</v>
      </c>
      <c r="BX332" s="43" t="s">
        <v>115</v>
      </c>
      <c r="BY332" s="43" t="s">
        <v>115</v>
      </c>
      <c r="BZ332" s="43" t="s">
        <v>125</v>
      </c>
      <c r="CA332" s="43" t="s">
        <v>115</v>
      </c>
      <c r="CB332" s="56" t="s">
        <v>1089</v>
      </c>
      <c r="CC332" s="43" t="s">
        <v>123</v>
      </c>
      <c r="CD332" s="47" t="s">
        <v>114</v>
      </c>
      <c r="CE332" s="47" t="s">
        <v>114</v>
      </c>
      <c r="CF332" s="43" t="s">
        <v>123</v>
      </c>
      <c r="CG332" s="47" t="s">
        <v>114</v>
      </c>
      <c r="CH332" s="47" t="s">
        <v>114</v>
      </c>
    </row>
    <row r="333" spans="2:86" ht="15.75">
      <c r="B333" s="41" t="s">
        <v>1086</v>
      </c>
      <c r="C333" s="42" t="s">
        <v>1094</v>
      </c>
      <c r="D333" s="43">
        <v>30236749</v>
      </c>
      <c r="E333" s="43" t="s">
        <v>1095</v>
      </c>
      <c r="F333" s="43">
        <v>94124</v>
      </c>
      <c r="G333" s="43">
        <v>6075023200</v>
      </c>
      <c r="H333" s="43" t="s">
        <v>125</v>
      </c>
      <c r="I333" s="44">
        <v>9.4063727629855959E-2</v>
      </c>
      <c r="J333" s="43" t="s">
        <v>1095</v>
      </c>
      <c r="K333" s="43" t="s">
        <v>123</v>
      </c>
      <c r="L333" s="43" t="s">
        <v>116</v>
      </c>
      <c r="M333" s="43" t="s">
        <v>116</v>
      </c>
      <c r="N333" s="43" t="s">
        <v>125</v>
      </c>
      <c r="O333" s="43">
        <v>81</v>
      </c>
      <c r="P333" s="43">
        <v>0</v>
      </c>
      <c r="Q333" s="43">
        <v>0</v>
      </c>
      <c r="R333" s="43">
        <v>0</v>
      </c>
      <c r="S333" s="43">
        <v>80</v>
      </c>
      <c r="T333" s="43" t="s">
        <v>126</v>
      </c>
      <c r="U333" s="43" t="s">
        <v>125</v>
      </c>
      <c r="V333" s="45">
        <v>36517</v>
      </c>
      <c r="W333" s="45">
        <v>37376</v>
      </c>
      <c r="X333" s="45">
        <v>37841</v>
      </c>
      <c r="Y333" s="45">
        <v>38372</v>
      </c>
      <c r="Z333" s="46">
        <v>2007</v>
      </c>
      <c r="AA333" s="45">
        <v>39493</v>
      </c>
      <c r="AB333" s="43" t="s">
        <v>114</v>
      </c>
      <c r="AC333" s="183">
        <f t="shared" si="16"/>
        <v>859</v>
      </c>
      <c r="AD333" s="45" t="s">
        <v>114</v>
      </c>
      <c r="AE333" s="45" t="s">
        <v>114</v>
      </c>
      <c r="AF333" s="47" t="s">
        <v>127</v>
      </c>
      <c r="AG333" s="47" t="s">
        <v>127</v>
      </c>
      <c r="AH333" s="48">
        <v>0.04</v>
      </c>
      <c r="AI333" s="49">
        <v>158.4</v>
      </c>
      <c r="AJ333" s="47" t="s">
        <v>126</v>
      </c>
      <c r="AK333" s="47" t="s">
        <v>115</v>
      </c>
      <c r="AL333" s="47" t="s">
        <v>127</v>
      </c>
      <c r="AM333" s="47" t="s">
        <v>127</v>
      </c>
      <c r="AN333" s="47" t="s">
        <v>127</v>
      </c>
      <c r="AO333" s="50" t="s">
        <v>114</v>
      </c>
      <c r="AP333" s="51">
        <v>290630.24</v>
      </c>
      <c r="AQ333" s="52">
        <v>1.4305772275044633</v>
      </c>
      <c r="AR333" s="187">
        <f t="shared" si="15"/>
        <v>415769.00296815677</v>
      </c>
      <c r="AS333" s="50"/>
      <c r="AT333" s="50"/>
      <c r="AU333" s="53"/>
      <c r="AV333" s="53"/>
      <c r="AW333" s="53"/>
      <c r="AX333" s="53"/>
      <c r="AY333" s="53" t="s">
        <v>127</v>
      </c>
      <c r="AZ333" s="54" t="s">
        <v>127</v>
      </c>
      <c r="BA333" s="47" t="s">
        <v>118</v>
      </c>
      <c r="BB333" s="47" t="s">
        <v>118</v>
      </c>
      <c r="BC333" s="53">
        <v>0</v>
      </c>
      <c r="BD333" s="47"/>
      <c r="BE333" s="47"/>
      <c r="BF333" s="47"/>
      <c r="BG333" s="47" t="s">
        <v>127</v>
      </c>
      <c r="BH333" s="50" t="s">
        <v>118</v>
      </c>
      <c r="BI333" s="55" t="s">
        <v>118</v>
      </c>
      <c r="BJ333" s="50">
        <v>290630.24</v>
      </c>
      <c r="BK333" s="47"/>
      <c r="BL333" s="47"/>
      <c r="BM333" s="47"/>
      <c r="BN333" s="43"/>
      <c r="BO333" s="43" t="s">
        <v>115</v>
      </c>
      <c r="BP333" s="50" t="s">
        <v>114</v>
      </c>
      <c r="BQ333" s="43" t="s">
        <v>114</v>
      </c>
      <c r="BR333" s="188" t="str">
        <f t="shared" si="17"/>
        <v>N/A</v>
      </c>
      <c r="BS333" s="50" t="s">
        <v>114</v>
      </c>
      <c r="BT333" s="43"/>
      <c r="BU333" s="43" t="s">
        <v>115</v>
      </c>
      <c r="BV333" s="43" t="s">
        <v>115</v>
      </c>
      <c r="BW333" s="43" t="s">
        <v>115</v>
      </c>
      <c r="BX333" s="43" t="s">
        <v>115</v>
      </c>
      <c r="BY333" s="43" t="s">
        <v>115</v>
      </c>
      <c r="BZ333" s="43" t="s">
        <v>125</v>
      </c>
      <c r="CA333" s="43" t="s">
        <v>115</v>
      </c>
      <c r="CB333" s="56" t="s">
        <v>1089</v>
      </c>
      <c r="CC333" s="43" t="s">
        <v>123</v>
      </c>
      <c r="CD333" s="47" t="s">
        <v>114</v>
      </c>
      <c r="CE333" s="47" t="s">
        <v>114</v>
      </c>
      <c r="CF333" s="43" t="s">
        <v>123</v>
      </c>
      <c r="CG333" s="47" t="s">
        <v>114</v>
      </c>
      <c r="CH333" s="47" t="s">
        <v>114</v>
      </c>
    </row>
    <row r="334" spans="2:86" ht="15.75">
      <c r="B334" s="41" t="s">
        <v>1086</v>
      </c>
      <c r="C334" s="42" t="s">
        <v>1096</v>
      </c>
      <c r="D334" s="43">
        <v>30200858</v>
      </c>
      <c r="E334" s="43" t="s">
        <v>1097</v>
      </c>
      <c r="F334" s="43">
        <v>94124</v>
      </c>
      <c r="G334" s="43">
        <v>6075980900</v>
      </c>
      <c r="H334" s="43" t="s">
        <v>125</v>
      </c>
      <c r="I334" s="44">
        <v>3.7142857142857144E-2</v>
      </c>
      <c r="J334" s="43" t="s">
        <v>1097</v>
      </c>
      <c r="K334" s="43" t="s">
        <v>123</v>
      </c>
      <c r="L334" s="43" t="s">
        <v>116</v>
      </c>
      <c r="M334" s="43" t="s">
        <v>116</v>
      </c>
      <c r="N334" s="43" t="s">
        <v>125</v>
      </c>
      <c r="O334" s="43">
        <v>81</v>
      </c>
      <c r="P334" s="43">
        <v>0</v>
      </c>
      <c r="Q334" s="43">
        <v>0</v>
      </c>
      <c r="R334" s="43">
        <v>0</v>
      </c>
      <c r="S334" s="43">
        <v>80</v>
      </c>
      <c r="T334" s="43" t="s">
        <v>126</v>
      </c>
      <c r="U334" s="43" t="s">
        <v>125</v>
      </c>
      <c r="V334" s="45">
        <v>36517</v>
      </c>
      <c r="W334" s="45">
        <v>37043</v>
      </c>
      <c r="X334" s="45">
        <v>37286</v>
      </c>
      <c r="Y334" s="45">
        <v>37599</v>
      </c>
      <c r="Z334" s="46">
        <v>2008</v>
      </c>
      <c r="AA334" s="45">
        <v>39678</v>
      </c>
      <c r="AB334" s="43" t="s">
        <v>114</v>
      </c>
      <c r="AC334" s="183">
        <f t="shared" si="16"/>
        <v>526</v>
      </c>
      <c r="AD334" s="45" t="s">
        <v>114</v>
      </c>
      <c r="AE334" s="45" t="s">
        <v>114</v>
      </c>
      <c r="AF334" s="47" t="s">
        <v>127</v>
      </c>
      <c r="AG334" s="47" t="s">
        <v>127</v>
      </c>
      <c r="AH334" s="48">
        <v>0.99</v>
      </c>
      <c r="AI334" s="49">
        <v>2640</v>
      </c>
      <c r="AJ334" s="47" t="s">
        <v>126</v>
      </c>
      <c r="AK334" s="47" t="s">
        <v>115</v>
      </c>
      <c r="AL334" s="47" t="s">
        <v>127</v>
      </c>
      <c r="AM334" s="47" t="s">
        <v>127</v>
      </c>
      <c r="AN334" s="47" t="s">
        <v>127</v>
      </c>
      <c r="AO334" s="50" t="s">
        <v>114</v>
      </c>
      <c r="AP334" s="51">
        <v>2196860.4</v>
      </c>
      <c r="AQ334" s="52">
        <v>1.305142782759227</v>
      </c>
      <c r="AR334" s="187">
        <f t="shared" si="15"/>
        <v>2867216.4957895484</v>
      </c>
      <c r="AS334" s="50"/>
      <c r="AT334" s="50"/>
      <c r="AU334" s="53"/>
      <c r="AV334" s="53"/>
      <c r="AW334" s="53"/>
      <c r="AX334" s="53"/>
      <c r="AY334" s="53" t="s">
        <v>127</v>
      </c>
      <c r="AZ334" s="54" t="s">
        <v>127</v>
      </c>
      <c r="BA334" s="47" t="s">
        <v>118</v>
      </c>
      <c r="BB334" s="47" t="s">
        <v>118</v>
      </c>
      <c r="BC334" s="53">
        <v>0</v>
      </c>
      <c r="BD334" s="47"/>
      <c r="BE334" s="47"/>
      <c r="BF334" s="47"/>
      <c r="BG334" s="47" t="s">
        <v>126</v>
      </c>
      <c r="BH334" s="50" t="s">
        <v>118</v>
      </c>
      <c r="BI334" s="55" t="s">
        <v>118</v>
      </c>
      <c r="BJ334" s="50">
        <v>2196860.4</v>
      </c>
      <c r="BK334" s="47"/>
      <c r="BL334" s="47"/>
      <c r="BM334" s="47"/>
      <c r="BN334" s="43"/>
      <c r="BO334" s="43" t="s">
        <v>115</v>
      </c>
      <c r="BP334" s="50" t="s">
        <v>114</v>
      </c>
      <c r="BQ334" s="43" t="s">
        <v>114</v>
      </c>
      <c r="BR334" s="188" t="str">
        <f t="shared" si="17"/>
        <v>N/A</v>
      </c>
      <c r="BS334" s="50" t="s">
        <v>114</v>
      </c>
      <c r="BT334" s="43"/>
      <c r="BU334" s="43" t="s">
        <v>115</v>
      </c>
      <c r="BV334" s="43" t="s">
        <v>115</v>
      </c>
      <c r="BW334" s="43" t="s">
        <v>115</v>
      </c>
      <c r="BX334" s="43" t="s">
        <v>115</v>
      </c>
      <c r="BY334" s="43" t="s">
        <v>115</v>
      </c>
      <c r="BZ334" s="43" t="s">
        <v>125</v>
      </c>
      <c r="CA334" s="43" t="s">
        <v>115</v>
      </c>
      <c r="CB334" s="56" t="s">
        <v>1089</v>
      </c>
      <c r="CC334" s="43" t="s">
        <v>123</v>
      </c>
      <c r="CD334" s="47" t="s">
        <v>114</v>
      </c>
      <c r="CE334" s="47" t="s">
        <v>114</v>
      </c>
      <c r="CF334" s="43" t="s">
        <v>123</v>
      </c>
      <c r="CG334" s="47" t="s">
        <v>114</v>
      </c>
      <c r="CH334" s="47" t="s">
        <v>114</v>
      </c>
    </row>
    <row r="335" spans="2:86" ht="15.75">
      <c r="B335" s="41" t="s">
        <v>1086</v>
      </c>
      <c r="C335" s="42" t="s">
        <v>1098</v>
      </c>
      <c r="D335" s="43">
        <v>30211896</v>
      </c>
      <c r="E335" s="43" t="s">
        <v>1099</v>
      </c>
      <c r="F335" s="43">
        <v>94124</v>
      </c>
      <c r="G335" s="43">
        <v>6075023300</v>
      </c>
      <c r="H335" s="43" t="s">
        <v>125</v>
      </c>
      <c r="I335" s="44">
        <v>0.17682926829268292</v>
      </c>
      <c r="J335" s="43" t="s">
        <v>1099</v>
      </c>
      <c r="K335" s="43" t="s">
        <v>123</v>
      </c>
      <c r="L335" s="43" t="s">
        <v>116</v>
      </c>
      <c r="M335" s="43" t="s">
        <v>116</v>
      </c>
      <c r="N335" s="43" t="s">
        <v>125</v>
      </c>
      <c r="O335" s="43">
        <v>81</v>
      </c>
      <c r="P335" s="43">
        <v>0</v>
      </c>
      <c r="Q335" s="43">
        <v>0</v>
      </c>
      <c r="R335" s="43">
        <v>0</v>
      </c>
      <c r="S335" s="43">
        <v>80</v>
      </c>
      <c r="T335" s="43" t="s">
        <v>130</v>
      </c>
      <c r="U335" s="43" t="s">
        <v>125</v>
      </c>
      <c r="V335" s="45">
        <v>36517</v>
      </c>
      <c r="W335" s="45">
        <v>37104</v>
      </c>
      <c r="X335" s="45">
        <v>37392</v>
      </c>
      <c r="Y335" s="45">
        <v>37664</v>
      </c>
      <c r="Z335" s="46">
        <v>2008</v>
      </c>
      <c r="AA335" s="45">
        <v>39678</v>
      </c>
      <c r="AB335" s="43" t="s">
        <v>114</v>
      </c>
      <c r="AC335" s="183">
        <f t="shared" si="16"/>
        <v>587</v>
      </c>
      <c r="AD335" s="45" t="s">
        <v>114</v>
      </c>
      <c r="AE335" s="45" t="s">
        <v>114</v>
      </c>
      <c r="AF335" s="47">
        <v>77</v>
      </c>
      <c r="AG335" s="47">
        <v>44</v>
      </c>
      <c r="AH335" s="48">
        <v>2.5299999999999998</v>
      </c>
      <c r="AI335" s="49">
        <v>4224</v>
      </c>
      <c r="AJ335" s="47" t="s">
        <v>131</v>
      </c>
      <c r="AK335" s="47" t="s">
        <v>115</v>
      </c>
      <c r="AL335" s="47" t="s">
        <v>127</v>
      </c>
      <c r="AM335" s="47" t="s">
        <v>127</v>
      </c>
      <c r="AN335" s="47" t="s">
        <v>127</v>
      </c>
      <c r="AO335" s="50" t="s">
        <v>114</v>
      </c>
      <c r="AP335" s="51">
        <v>5416349.6699999999</v>
      </c>
      <c r="AQ335" s="52">
        <v>1.305142782759227</v>
      </c>
      <c r="AR335" s="187">
        <f t="shared" si="15"/>
        <v>7069109.6807008209</v>
      </c>
      <c r="AS335" s="50"/>
      <c r="AT335" s="50"/>
      <c r="AU335" s="53"/>
      <c r="AV335" s="53"/>
      <c r="AW335" s="53"/>
      <c r="AX335" s="53"/>
      <c r="AY335" s="53" t="s">
        <v>126</v>
      </c>
      <c r="AZ335" s="54" t="s">
        <v>126</v>
      </c>
      <c r="BA335" s="47" t="s">
        <v>118</v>
      </c>
      <c r="BB335" s="47" t="s">
        <v>118</v>
      </c>
      <c r="BC335" s="53">
        <v>0</v>
      </c>
      <c r="BD335" s="47"/>
      <c r="BE335" s="47"/>
      <c r="BF335" s="47"/>
      <c r="BG335" s="47" t="s">
        <v>362</v>
      </c>
      <c r="BH335" s="50">
        <v>1578.76</v>
      </c>
      <c r="BI335" s="55">
        <v>43098</v>
      </c>
      <c r="BJ335" s="50">
        <v>5416349.6699999999</v>
      </c>
      <c r="BK335" s="47"/>
      <c r="BL335" s="47"/>
      <c r="BM335" s="47"/>
      <c r="BN335" s="43"/>
      <c r="BO335" s="43" t="s">
        <v>115</v>
      </c>
      <c r="BP335" s="50" t="s">
        <v>114</v>
      </c>
      <c r="BQ335" s="43" t="s">
        <v>114</v>
      </c>
      <c r="BR335" s="188" t="str">
        <f t="shared" si="17"/>
        <v>N/A</v>
      </c>
      <c r="BS335" s="50" t="s">
        <v>114</v>
      </c>
      <c r="BT335" s="43"/>
      <c r="BU335" s="43" t="s">
        <v>115</v>
      </c>
      <c r="BV335" s="43" t="s">
        <v>115</v>
      </c>
      <c r="BW335" s="43" t="s">
        <v>115</v>
      </c>
      <c r="BX335" s="43" t="s">
        <v>115</v>
      </c>
      <c r="BY335" s="43" t="s">
        <v>115</v>
      </c>
      <c r="BZ335" s="43" t="s">
        <v>125</v>
      </c>
      <c r="CA335" s="43" t="s">
        <v>115</v>
      </c>
      <c r="CB335" s="56" t="s">
        <v>1089</v>
      </c>
      <c r="CC335" s="43" t="s">
        <v>123</v>
      </c>
      <c r="CD335" s="47" t="s">
        <v>114</v>
      </c>
      <c r="CE335" s="47" t="s">
        <v>114</v>
      </c>
      <c r="CF335" s="43" t="s">
        <v>123</v>
      </c>
      <c r="CG335" s="47" t="s">
        <v>114</v>
      </c>
      <c r="CH335" s="47" t="s">
        <v>114</v>
      </c>
    </row>
    <row r="336" spans="2:86" ht="31.5">
      <c r="B336" s="41" t="s">
        <v>1086</v>
      </c>
      <c r="C336" s="42" t="s">
        <v>1100</v>
      </c>
      <c r="D336" s="43">
        <v>30223280</v>
      </c>
      <c r="E336" s="43" t="s">
        <v>114</v>
      </c>
      <c r="F336" s="43" t="s">
        <v>114</v>
      </c>
      <c r="G336" s="43" t="s">
        <v>114</v>
      </c>
      <c r="H336" s="43" t="s">
        <v>114</v>
      </c>
      <c r="I336" s="44" t="s">
        <v>114</v>
      </c>
      <c r="J336" s="43" t="s">
        <v>114</v>
      </c>
      <c r="K336" s="43" t="s">
        <v>114</v>
      </c>
      <c r="L336" s="43" t="s">
        <v>114</v>
      </c>
      <c r="M336" s="43" t="s">
        <v>114</v>
      </c>
      <c r="N336" s="43" t="s">
        <v>115</v>
      </c>
      <c r="O336" s="43">
        <v>81</v>
      </c>
      <c r="P336" s="43">
        <v>0</v>
      </c>
      <c r="Q336" s="43">
        <v>0</v>
      </c>
      <c r="R336" s="43">
        <v>0</v>
      </c>
      <c r="S336" s="43">
        <v>80</v>
      </c>
      <c r="T336" s="43" t="s">
        <v>114</v>
      </c>
      <c r="U336" s="43" t="s">
        <v>114</v>
      </c>
      <c r="V336" s="45">
        <v>36517</v>
      </c>
      <c r="W336" s="45" t="s">
        <v>116</v>
      </c>
      <c r="X336" s="45" t="s">
        <v>116</v>
      </c>
      <c r="Y336" s="45" t="s">
        <v>116</v>
      </c>
      <c r="Z336" s="46" t="s">
        <v>114</v>
      </c>
      <c r="AA336" s="45">
        <v>39294</v>
      </c>
      <c r="AB336" s="43" t="s">
        <v>114</v>
      </c>
      <c r="AC336" s="183" t="e">
        <f t="shared" si="16"/>
        <v>#VALUE!</v>
      </c>
      <c r="AD336" s="45" t="s">
        <v>114</v>
      </c>
      <c r="AE336" s="45">
        <v>39137</v>
      </c>
      <c r="AF336" s="47" t="s">
        <v>114</v>
      </c>
      <c r="AG336" s="47" t="s">
        <v>114</v>
      </c>
      <c r="AH336" s="48" t="s">
        <v>117</v>
      </c>
      <c r="AI336" s="49" t="s">
        <v>117</v>
      </c>
      <c r="AJ336" s="47" t="s">
        <v>114</v>
      </c>
      <c r="AK336" s="47" t="s">
        <v>114</v>
      </c>
      <c r="AL336" s="47" t="s">
        <v>114</v>
      </c>
      <c r="AM336" s="47" t="s">
        <v>114</v>
      </c>
      <c r="AN336" s="47" t="s">
        <v>114</v>
      </c>
      <c r="AO336" s="50" t="s">
        <v>114</v>
      </c>
      <c r="AP336" s="51">
        <v>57429.87</v>
      </c>
      <c r="AQ336" s="52">
        <v>1.4305772275044633</v>
      </c>
      <c r="AR336" s="187">
        <f t="shared" si="15"/>
        <v>82157.86420054175</v>
      </c>
      <c r="AS336" s="50"/>
      <c r="AT336" s="50"/>
      <c r="AU336" s="53"/>
      <c r="AV336" s="53"/>
      <c r="AW336" s="53"/>
      <c r="AX336" s="53"/>
      <c r="AY336" s="53" t="s">
        <v>114</v>
      </c>
      <c r="AZ336" s="54" t="s">
        <v>114</v>
      </c>
      <c r="BA336" s="47" t="s">
        <v>118</v>
      </c>
      <c r="BB336" s="47" t="s">
        <v>118</v>
      </c>
      <c r="BC336" s="53">
        <v>0</v>
      </c>
      <c r="BD336" s="47"/>
      <c r="BE336" s="47"/>
      <c r="BF336" s="47"/>
      <c r="BG336" s="47" t="s">
        <v>119</v>
      </c>
      <c r="BH336" s="50" t="s">
        <v>118</v>
      </c>
      <c r="BI336" s="55" t="s">
        <v>118</v>
      </c>
      <c r="BJ336" s="50">
        <v>57429.87</v>
      </c>
      <c r="BK336" s="47"/>
      <c r="BL336" s="47"/>
      <c r="BM336" s="47"/>
      <c r="BN336" s="43"/>
      <c r="BO336" s="43" t="s">
        <v>115</v>
      </c>
      <c r="BP336" s="50" t="s">
        <v>114</v>
      </c>
      <c r="BQ336" s="43" t="s">
        <v>114</v>
      </c>
      <c r="BR336" s="188" t="str">
        <f t="shared" si="17"/>
        <v>N/A</v>
      </c>
      <c r="BS336" s="50" t="s">
        <v>114</v>
      </c>
      <c r="BT336" s="43"/>
      <c r="BU336" s="43" t="s">
        <v>114</v>
      </c>
      <c r="BV336" s="43" t="s">
        <v>114</v>
      </c>
      <c r="BW336" s="43" t="s">
        <v>114</v>
      </c>
      <c r="BX336" s="43" t="s">
        <v>114</v>
      </c>
      <c r="BY336" s="43" t="s">
        <v>114</v>
      </c>
      <c r="BZ336" s="43" t="s">
        <v>114</v>
      </c>
      <c r="CA336" s="43" t="s">
        <v>114</v>
      </c>
      <c r="CB336" s="56" t="s">
        <v>114</v>
      </c>
      <c r="CC336" s="43" t="s">
        <v>114</v>
      </c>
      <c r="CD336" s="47" t="s">
        <v>114</v>
      </c>
      <c r="CE336" s="47" t="s">
        <v>114</v>
      </c>
      <c r="CF336" s="43" t="s">
        <v>114</v>
      </c>
      <c r="CG336" s="47" t="s">
        <v>114</v>
      </c>
      <c r="CH336" s="47" t="s">
        <v>114</v>
      </c>
    </row>
    <row r="337" spans="2:86" ht="15.75">
      <c r="B337" s="41" t="s">
        <v>1086</v>
      </c>
      <c r="C337" s="42" t="s">
        <v>1101</v>
      </c>
      <c r="D337" s="43">
        <v>30181165</v>
      </c>
      <c r="E337" s="43" t="s">
        <v>1102</v>
      </c>
      <c r="F337" s="43">
        <v>94114</v>
      </c>
      <c r="G337" s="43">
        <v>6075016700</v>
      </c>
      <c r="H337" s="43" t="s">
        <v>115</v>
      </c>
      <c r="I337" s="44">
        <v>3.1384350816852966E-2</v>
      </c>
      <c r="J337" s="43" t="s">
        <v>1102</v>
      </c>
      <c r="K337" s="43" t="s">
        <v>123</v>
      </c>
      <c r="L337" s="43" t="s">
        <v>116</v>
      </c>
      <c r="M337" s="43" t="s">
        <v>116</v>
      </c>
      <c r="N337" s="43" t="s">
        <v>125</v>
      </c>
      <c r="O337" s="43">
        <v>81</v>
      </c>
      <c r="P337" s="43">
        <v>0</v>
      </c>
      <c r="Q337" s="43">
        <v>0</v>
      </c>
      <c r="R337" s="43">
        <v>0</v>
      </c>
      <c r="S337" s="43">
        <v>80</v>
      </c>
      <c r="T337" s="43" t="s">
        <v>130</v>
      </c>
      <c r="U337" s="43" t="s">
        <v>115</v>
      </c>
      <c r="V337" s="45">
        <v>35179</v>
      </c>
      <c r="W337" s="45">
        <v>36913</v>
      </c>
      <c r="X337" s="45">
        <v>37147</v>
      </c>
      <c r="Y337" s="45">
        <v>37312</v>
      </c>
      <c r="Z337" s="46">
        <v>2008</v>
      </c>
      <c r="AA337" s="45">
        <v>39889</v>
      </c>
      <c r="AB337" s="43" t="s">
        <v>114</v>
      </c>
      <c r="AC337" s="183">
        <f t="shared" si="16"/>
        <v>1734</v>
      </c>
      <c r="AD337" s="45" t="s">
        <v>114</v>
      </c>
      <c r="AE337" s="45" t="s">
        <v>114</v>
      </c>
      <c r="AF337" s="47">
        <v>21</v>
      </c>
      <c r="AG337" s="47">
        <v>93</v>
      </c>
      <c r="AH337" s="48">
        <v>0.56999999999999995</v>
      </c>
      <c r="AI337" s="49">
        <v>1689.6000000000001</v>
      </c>
      <c r="AJ337" s="47" t="s">
        <v>148</v>
      </c>
      <c r="AK337" s="47" t="s">
        <v>115</v>
      </c>
      <c r="AL337" s="47" t="s">
        <v>127</v>
      </c>
      <c r="AM337" s="47" t="s">
        <v>127</v>
      </c>
      <c r="AN337" s="47" t="s">
        <v>127</v>
      </c>
      <c r="AO337" s="50" t="s">
        <v>114</v>
      </c>
      <c r="AP337" s="51">
        <v>312250.44</v>
      </c>
      <c r="AQ337" s="52">
        <v>1.305142782759227</v>
      </c>
      <c r="AR337" s="187">
        <f t="shared" si="15"/>
        <v>407531.40817939304</v>
      </c>
      <c r="AS337" s="50"/>
      <c r="AT337" s="50"/>
      <c r="AU337" s="53"/>
      <c r="AV337" s="53"/>
      <c r="AW337" s="53"/>
      <c r="AX337" s="53"/>
      <c r="AY337" s="53" t="s">
        <v>126</v>
      </c>
      <c r="AZ337" s="54" t="s">
        <v>126</v>
      </c>
      <c r="BA337" s="47" t="s">
        <v>118</v>
      </c>
      <c r="BB337" s="47" t="s">
        <v>118</v>
      </c>
      <c r="BC337" s="53">
        <v>0</v>
      </c>
      <c r="BD337" s="47"/>
      <c r="BE337" s="47"/>
      <c r="BF337" s="47"/>
      <c r="BG337" s="47" t="s">
        <v>362</v>
      </c>
      <c r="BH337" s="50" t="s">
        <v>118</v>
      </c>
      <c r="BI337" s="55" t="s">
        <v>118</v>
      </c>
      <c r="BJ337" s="50">
        <v>312250.44</v>
      </c>
      <c r="BK337" s="47"/>
      <c r="BL337" s="47"/>
      <c r="BM337" s="47"/>
      <c r="BN337" s="43"/>
      <c r="BO337" s="43" t="s">
        <v>115</v>
      </c>
      <c r="BP337" s="50" t="s">
        <v>114</v>
      </c>
      <c r="BQ337" s="43" t="s">
        <v>114</v>
      </c>
      <c r="BR337" s="188" t="str">
        <f t="shared" si="17"/>
        <v>N/A</v>
      </c>
      <c r="BS337" s="50" t="s">
        <v>114</v>
      </c>
      <c r="BT337" s="43"/>
      <c r="BU337" s="43" t="s">
        <v>115</v>
      </c>
      <c r="BV337" s="43" t="s">
        <v>115</v>
      </c>
      <c r="BW337" s="43" t="s">
        <v>115</v>
      </c>
      <c r="BX337" s="43" t="s">
        <v>115</v>
      </c>
      <c r="BY337" s="43" t="s">
        <v>115</v>
      </c>
      <c r="BZ337" s="43" t="s">
        <v>125</v>
      </c>
      <c r="CA337" s="43" t="s">
        <v>115</v>
      </c>
      <c r="CB337" s="56" t="s">
        <v>1089</v>
      </c>
      <c r="CC337" s="43" t="s">
        <v>123</v>
      </c>
      <c r="CD337" s="47" t="s">
        <v>114</v>
      </c>
      <c r="CE337" s="47" t="s">
        <v>114</v>
      </c>
      <c r="CF337" s="43" t="s">
        <v>123</v>
      </c>
      <c r="CG337" s="47" t="s">
        <v>114</v>
      </c>
      <c r="CH337" s="47" t="s">
        <v>114</v>
      </c>
    </row>
    <row r="338" spans="2:86" ht="15.75">
      <c r="B338" s="41" t="s">
        <v>1086</v>
      </c>
      <c r="C338" s="42" t="s">
        <v>1103</v>
      </c>
      <c r="D338" s="43">
        <v>30184983</v>
      </c>
      <c r="E338" s="43" t="s">
        <v>1104</v>
      </c>
      <c r="F338" s="43">
        <v>94122</v>
      </c>
      <c r="G338" s="43">
        <v>6075030101</v>
      </c>
      <c r="H338" s="43" t="s">
        <v>115</v>
      </c>
      <c r="I338" s="44">
        <v>2.6458776281596975E-2</v>
      </c>
      <c r="J338" s="43" t="s">
        <v>1104</v>
      </c>
      <c r="K338" s="43" t="s">
        <v>123</v>
      </c>
      <c r="L338" s="43" t="s">
        <v>116</v>
      </c>
      <c r="M338" s="43" t="s">
        <v>116</v>
      </c>
      <c r="N338" s="43" t="s">
        <v>125</v>
      </c>
      <c r="O338" s="43">
        <v>81</v>
      </c>
      <c r="P338" s="43">
        <v>0</v>
      </c>
      <c r="Q338" s="43">
        <v>0</v>
      </c>
      <c r="R338" s="43">
        <v>0</v>
      </c>
      <c r="S338" s="43">
        <v>80</v>
      </c>
      <c r="T338" s="43" t="s">
        <v>130</v>
      </c>
      <c r="U338" s="43" t="s">
        <v>115</v>
      </c>
      <c r="V338" s="45">
        <v>35374</v>
      </c>
      <c r="W338" s="45">
        <v>37110</v>
      </c>
      <c r="X338" s="45">
        <v>37396</v>
      </c>
      <c r="Y338" s="45">
        <v>37679</v>
      </c>
      <c r="Z338" s="46">
        <v>2009</v>
      </c>
      <c r="AA338" s="45">
        <v>40023</v>
      </c>
      <c r="AB338" s="43" t="s">
        <v>114</v>
      </c>
      <c r="AC338" s="183">
        <f t="shared" si="16"/>
        <v>1736</v>
      </c>
      <c r="AD338" s="45" t="s">
        <v>114</v>
      </c>
      <c r="AE338" s="45" t="s">
        <v>114</v>
      </c>
      <c r="AF338" s="47">
        <v>230</v>
      </c>
      <c r="AG338" s="47">
        <v>475</v>
      </c>
      <c r="AH338" s="48">
        <v>3.05</v>
      </c>
      <c r="AI338" s="49">
        <v>12249.599999999999</v>
      </c>
      <c r="AJ338" s="47" t="s">
        <v>148</v>
      </c>
      <c r="AK338" s="47" t="s">
        <v>125</v>
      </c>
      <c r="AL338" s="47" t="s">
        <v>127</v>
      </c>
      <c r="AM338" s="47" t="s">
        <v>127</v>
      </c>
      <c r="AN338" s="47" t="s">
        <v>127</v>
      </c>
      <c r="AO338" s="50" t="s">
        <v>114</v>
      </c>
      <c r="AP338" s="51">
        <v>1706112.77</v>
      </c>
      <c r="AQ338" s="52">
        <v>1.2296786871474858</v>
      </c>
      <c r="AR338" s="187">
        <f t="shared" si="15"/>
        <v>2097970.5111391605</v>
      </c>
      <c r="AS338" s="50"/>
      <c r="AT338" s="50"/>
      <c r="AU338" s="53"/>
      <c r="AV338" s="53"/>
      <c r="AW338" s="53"/>
      <c r="AX338" s="53"/>
      <c r="AY338" s="53" t="s">
        <v>126</v>
      </c>
      <c r="AZ338" s="54" t="s">
        <v>126</v>
      </c>
      <c r="BA338" s="47" t="s">
        <v>118</v>
      </c>
      <c r="BB338" s="47" t="s">
        <v>118</v>
      </c>
      <c r="BC338" s="53">
        <v>0</v>
      </c>
      <c r="BD338" s="47"/>
      <c r="BE338" s="47"/>
      <c r="BF338" s="47"/>
      <c r="BG338" s="47" t="s">
        <v>362</v>
      </c>
      <c r="BH338" s="50" t="s">
        <v>118</v>
      </c>
      <c r="BI338" s="55" t="s">
        <v>118</v>
      </c>
      <c r="BJ338" s="50">
        <v>1706112.77</v>
      </c>
      <c r="BK338" s="47"/>
      <c r="BL338" s="47"/>
      <c r="BM338" s="47"/>
      <c r="BN338" s="43"/>
      <c r="BO338" s="43" t="s">
        <v>115</v>
      </c>
      <c r="BP338" s="50" t="s">
        <v>114</v>
      </c>
      <c r="BQ338" s="43" t="s">
        <v>114</v>
      </c>
      <c r="BR338" s="188" t="str">
        <f t="shared" si="17"/>
        <v>N/A</v>
      </c>
      <c r="BS338" s="50" t="s">
        <v>114</v>
      </c>
      <c r="BT338" s="43"/>
      <c r="BU338" s="43" t="s">
        <v>115</v>
      </c>
      <c r="BV338" s="43" t="s">
        <v>115</v>
      </c>
      <c r="BW338" s="43" t="s">
        <v>115</v>
      </c>
      <c r="BX338" s="43" t="s">
        <v>115</v>
      </c>
      <c r="BY338" s="43" t="s">
        <v>115</v>
      </c>
      <c r="BZ338" s="43" t="s">
        <v>125</v>
      </c>
      <c r="CA338" s="43" t="s">
        <v>115</v>
      </c>
      <c r="CB338" s="56" t="s">
        <v>1089</v>
      </c>
      <c r="CC338" s="43" t="s">
        <v>123</v>
      </c>
      <c r="CD338" s="47" t="s">
        <v>114</v>
      </c>
      <c r="CE338" s="47" t="s">
        <v>114</v>
      </c>
      <c r="CF338" s="43" t="s">
        <v>123</v>
      </c>
      <c r="CG338" s="47" t="s">
        <v>114</v>
      </c>
      <c r="CH338" s="47" t="s">
        <v>114</v>
      </c>
    </row>
    <row r="339" spans="2:86" ht="31.5">
      <c r="B339" s="41" t="s">
        <v>1086</v>
      </c>
      <c r="C339" s="42" t="s">
        <v>1105</v>
      </c>
      <c r="D339" s="43">
        <v>30034755</v>
      </c>
      <c r="E339" s="43" t="s">
        <v>1106</v>
      </c>
      <c r="F339" s="43">
        <v>94110</v>
      </c>
      <c r="G339" s="43">
        <v>6075025100</v>
      </c>
      <c r="H339" s="43" t="s">
        <v>115</v>
      </c>
      <c r="I339" s="44">
        <v>2.6324341891452715E-2</v>
      </c>
      <c r="J339" s="43" t="s">
        <v>1106</v>
      </c>
      <c r="K339" s="43" t="s">
        <v>123</v>
      </c>
      <c r="L339" s="43" t="s">
        <v>116</v>
      </c>
      <c r="M339" s="43" t="s">
        <v>116</v>
      </c>
      <c r="N339" s="43" t="s">
        <v>125</v>
      </c>
      <c r="O339" s="43">
        <v>81</v>
      </c>
      <c r="P339" s="43">
        <v>0</v>
      </c>
      <c r="Q339" s="43">
        <v>0</v>
      </c>
      <c r="R339" s="43">
        <v>0</v>
      </c>
      <c r="S339" s="43">
        <v>80</v>
      </c>
      <c r="T339" s="43" t="s">
        <v>130</v>
      </c>
      <c r="U339" s="43" t="s">
        <v>115</v>
      </c>
      <c r="V339" s="45">
        <v>35885</v>
      </c>
      <c r="W339" s="45">
        <v>36234</v>
      </c>
      <c r="X339" s="45">
        <v>37508</v>
      </c>
      <c r="Y339" s="45">
        <v>38371</v>
      </c>
      <c r="Z339" s="46">
        <v>2008</v>
      </c>
      <c r="AA339" s="45">
        <v>39889</v>
      </c>
      <c r="AB339" s="43" t="s">
        <v>114</v>
      </c>
      <c r="AC339" s="183">
        <f t="shared" si="16"/>
        <v>349</v>
      </c>
      <c r="AD339" s="45" t="s">
        <v>114</v>
      </c>
      <c r="AE339" s="45" t="s">
        <v>114</v>
      </c>
      <c r="AF339" s="47">
        <v>123</v>
      </c>
      <c r="AG339" s="47">
        <v>312</v>
      </c>
      <c r="AH339" s="48" t="s">
        <v>942</v>
      </c>
      <c r="AI339" s="49">
        <v>792</v>
      </c>
      <c r="AJ339" s="47" t="s">
        <v>148</v>
      </c>
      <c r="AK339" s="47" t="s">
        <v>125</v>
      </c>
      <c r="AL339" s="47" t="s">
        <v>127</v>
      </c>
      <c r="AM339" s="47" t="s">
        <v>127</v>
      </c>
      <c r="AN339" s="47" t="s">
        <v>127</v>
      </c>
      <c r="AO339" s="50" t="s">
        <v>114</v>
      </c>
      <c r="AP339" s="51">
        <v>3440952.05</v>
      </c>
      <c r="AQ339" s="52">
        <v>1.305142782759227</v>
      </c>
      <c r="AR339" s="187">
        <f t="shared" si="15"/>
        <v>4490933.7338780668</v>
      </c>
      <c r="AS339" s="50"/>
      <c r="AT339" s="50"/>
      <c r="AU339" s="53"/>
      <c r="AV339" s="53"/>
      <c r="AW339" s="53"/>
      <c r="AX339" s="53"/>
      <c r="AY339" s="53" t="s">
        <v>126</v>
      </c>
      <c r="AZ339" s="54" t="s">
        <v>126</v>
      </c>
      <c r="BA339" s="47" t="s">
        <v>118</v>
      </c>
      <c r="BB339" s="47" t="s">
        <v>118</v>
      </c>
      <c r="BC339" s="53">
        <v>0</v>
      </c>
      <c r="BD339" s="47"/>
      <c r="BE339" s="47"/>
      <c r="BF339" s="47"/>
      <c r="BG339" s="47" t="s">
        <v>362</v>
      </c>
      <c r="BH339" s="50" t="s">
        <v>118</v>
      </c>
      <c r="BI339" s="55" t="s">
        <v>118</v>
      </c>
      <c r="BJ339" s="50">
        <v>3440952.05</v>
      </c>
      <c r="BK339" s="47"/>
      <c r="BL339" s="47"/>
      <c r="BM339" s="47"/>
      <c r="BN339" s="43"/>
      <c r="BO339" s="43" t="s">
        <v>115</v>
      </c>
      <c r="BP339" s="50" t="s">
        <v>114</v>
      </c>
      <c r="BQ339" s="43" t="s">
        <v>114</v>
      </c>
      <c r="BR339" s="188" t="str">
        <f t="shared" si="17"/>
        <v>N/A</v>
      </c>
      <c r="BS339" s="50" t="s">
        <v>114</v>
      </c>
      <c r="BT339" s="43"/>
      <c r="BU339" s="43" t="s">
        <v>115</v>
      </c>
      <c r="BV339" s="43" t="s">
        <v>115</v>
      </c>
      <c r="BW339" s="43" t="s">
        <v>115</v>
      </c>
      <c r="BX339" s="43" t="s">
        <v>115</v>
      </c>
      <c r="BY339" s="43" t="s">
        <v>115</v>
      </c>
      <c r="BZ339" s="43" t="s">
        <v>125</v>
      </c>
      <c r="CA339" s="43" t="s">
        <v>115</v>
      </c>
      <c r="CB339" s="56" t="s">
        <v>1089</v>
      </c>
      <c r="CC339" s="43" t="s">
        <v>123</v>
      </c>
      <c r="CD339" s="47" t="s">
        <v>114</v>
      </c>
      <c r="CE339" s="47" t="s">
        <v>114</v>
      </c>
      <c r="CF339" s="43" t="s">
        <v>123</v>
      </c>
      <c r="CG339" s="47" t="s">
        <v>114</v>
      </c>
      <c r="CH339" s="47" t="s">
        <v>114</v>
      </c>
    </row>
    <row r="340" spans="2:86" ht="15.75">
      <c r="B340" s="41" t="s">
        <v>1086</v>
      </c>
      <c r="C340" s="42" t="s">
        <v>1107</v>
      </c>
      <c r="D340" s="43">
        <v>30333103</v>
      </c>
      <c r="E340" s="43" t="s">
        <v>1106</v>
      </c>
      <c r="F340" s="43">
        <v>94110</v>
      </c>
      <c r="G340" s="43">
        <v>6075025200</v>
      </c>
      <c r="H340" s="43" t="s">
        <v>115</v>
      </c>
      <c r="I340" s="44">
        <v>3.8740920096852302E-2</v>
      </c>
      <c r="J340" s="43" t="s">
        <v>1106</v>
      </c>
      <c r="K340" s="43" t="s">
        <v>123</v>
      </c>
      <c r="L340" s="43" t="s">
        <v>116</v>
      </c>
      <c r="M340" s="43" t="s">
        <v>116</v>
      </c>
      <c r="N340" s="43" t="s">
        <v>125</v>
      </c>
      <c r="O340" s="43">
        <v>81</v>
      </c>
      <c r="P340" s="43">
        <v>0</v>
      </c>
      <c r="Q340" s="43">
        <v>0</v>
      </c>
      <c r="R340" s="43">
        <v>0</v>
      </c>
      <c r="S340" s="43">
        <v>80</v>
      </c>
      <c r="T340" s="43" t="s">
        <v>126</v>
      </c>
      <c r="U340" s="43" t="s">
        <v>115</v>
      </c>
      <c r="V340" s="45">
        <v>35885</v>
      </c>
      <c r="W340" s="45">
        <v>37859</v>
      </c>
      <c r="X340" s="45">
        <v>38089</v>
      </c>
      <c r="Y340" s="45">
        <v>38582</v>
      </c>
      <c r="Z340" s="46">
        <v>2010</v>
      </c>
      <c r="AA340" s="45">
        <v>40416</v>
      </c>
      <c r="AB340" s="43" t="s">
        <v>114</v>
      </c>
      <c r="AC340" s="183">
        <f t="shared" si="16"/>
        <v>1974</v>
      </c>
      <c r="AD340" s="45" t="s">
        <v>114</v>
      </c>
      <c r="AE340" s="45" t="s">
        <v>114</v>
      </c>
      <c r="AF340" s="47" t="s">
        <v>127</v>
      </c>
      <c r="AG340" s="47" t="s">
        <v>127</v>
      </c>
      <c r="AH340" s="48">
        <v>0.15</v>
      </c>
      <c r="AI340" s="49">
        <v>739.2</v>
      </c>
      <c r="AJ340" s="47" t="s">
        <v>126</v>
      </c>
      <c r="AK340" s="47" t="s">
        <v>125</v>
      </c>
      <c r="AL340" s="47" t="s">
        <v>127</v>
      </c>
      <c r="AM340" s="47" t="s">
        <v>127</v>
      </c>
      <c r="AN340" s="47" t="s">
        <v>127</v>
      </c>
      <c r="AO340" s="50" t="s">
        <v>114</v>
      </c>
      <c r="AP340" s="51">
        <v>1787842</v>
      </c>
      <c r="AQ340" s="52">
        <v>1.2489797624503041</v>
      </c>
      <c r="AR340" s="187">
        <f t="shared" si="15"/>
        <v>2232978.4764586766</v>
      </c>
      <c r="AS340" s="50"/>
      <c r="AT340" s="50"/>
      <c r="AU340" s="53"/>
      <c r="AV340" s="53"/>
      <c r="AW340" s="53"/>
      <c r="AX340" s="53"/>
      <c r="AY340" s="53" t="s">
        <v>127</v>
      </c>
      <c r="AZ340" s="54" t="s">
        <v>127</v>
      </c>
      <c r="BA340" s="47" t="s">
        <v>118</v>
      </c>
      <c r="BB340" s="47" t="s">
        <v>118</v>
      </c>
      <c r="BC340" s="53">
        <v>0</v>
      </c>
      <c r="BD340" s="47"/>
      <c r="BE340" s="47"/>
      <c r="BF340" s="47"/>
      <c r="BG340" s="47" t="s">
        <v>127</v>
      </c>
      <c r="BH340" s="50">
        <v>10971.72</v>
      </c>
      <c r="BI340" s="55">
        <v>43098</v>
      </c>
      <c r="BJ340" s="50">
        <v>1787842</v>
      </c>
      <c r="BK340" s="47"/>
      <c r="BL340" s="47"/>
      <c r="BM340" s="47"/>
      <c r="BN340" s="43"/>
      <c r="BO340" s="43" t="s">
        <v>115</v>
      </c>
      <c r="BP340" s="50" t="s">
        <v>114</v>
      </c>
      <c r="BQ340" s="43" t="s">
        <v>114</v>
      </c>
      <c r="BR340" s="188" t="str">
        <f t="shared" si="17"/>
        <v>N/A</v>
      </c>
      <c r="BS340" s="50" t="s">
        <v>114</v>
      </c>
      <c r="BT340" s="43"/>
      <c r="BU340" s="43" t="s">
        <v>115</v>
      </c>
      <c r="BV340" s="43" t="s">
        <v>115</v>
      </c>
      <c r="BW340" s="43" t="s">
        <v>115</v>
      </c>
      <c r="BX340" s="43" t="s">
        <v>115</v>
      </c>
      <c r="BY340" s="43" t="s">
        <v>115</v>
      </c>
      <c r="BZ340" s="43" t="s">
        <v>125</v>
      </c>
      <c r="CA340" s="43" t="s">
        <v>115</v>
      </c>
      <c r="CB340" s="56" t="s">
        <v>1089</v>
      </c>
      <c r="CC340" s="43" t="s">
        <v>123</v>
      </c>
      <c r="CD340" s="47" t="s">
        <v>114</v>
      </c>
      <c r="CE340" s="47" t="s">
        <v>114</v>
      </c>
      <c r="CF340" s="43" t="s">
        <v>123</v>
      </c>
      <c r="CG340" s="47" t="s">
        <v>114</v>
      </c>
      <c r="CH340" s="47" t="s">
        <v>114</v>
      </c>
    </row>
    <row r="341" spans="2:86" ht="31.5">
      <c r="B341" s="41" t="s">
        <v>1086</v>
      </c>
      <c r="C341" s="42" t="s">
        <v>1108</v>
      </c>
      <c r="D341" s="43">
        <v>30459828</v>
      </c>
      <c r="E341" s="43" t="s">
        <v>1106</v>
      </c>
      <c r="F341" s="43">
        <v>94110</v>
      </c>
      <c r="G341" s="43" t="s">
        <v>126</v>
      </c>
      <c r="H341" s="43" t="s">
        <v>126</v>
      </c>
      <c r="I341" s="44" t="s">
        <v>126</v>
      </c>
      <c r="J341" s="43" t="s">
        <v>1106</v>
      </c>
      <c r="K341" s="43" t="s">
        <v>126</v>
      </c>
      <c r="L341" s="43" t="s">
        <v>116</v>
      </c>
      <c r="M341" s="43" t="s">
        <v>116</v>
      </c>
      <c r="N341" s="43" t="s">
        <v>125</v>
      </c>
      <c r="O341" s="43">
        <v>81</v>
      </c>
      <c r="P341" s="43">
        <v>0</v>
      </c>
      <c r="Q341" s="43">
        <v>0</v>
      </c>
      <c r="R341" s="43">
        <v>0</v>
      </c>
      <c r="S341" s="43">
        <v>80</v>
      </c>
      <c r="T341" s="43" t="s">
        <v>126</v>
      </c>
      <c r="U341" s="43" t="s">
        <v>126</v>
      </c>
      <c r="V341" s="45">
        <v>35885</v>
      </c>
      <c r="W341" s="45">
        <v>38597</v>
      </c>
      <c r="X341" s="45">
        <v>38714</v>
      </c>
      <c r="Y341" s="45">
        <v>38894</v>
      </c>
      <c r="Z341" s="46">
        <v>2008</v>
      </c>
      <c r="AA341" s="45">
        <v>39678</v>
      </c>
      <c r="AB341" s="43" t="s">
        <v>114</v>
      </c>
      <c r="AC341" s="183">
        <f t="shared" si="16"/>
        <v>2712</v>
      </c>
      <c r="AD341" s="45" t="s">
        <v>114</v>
      </c>
      <c r="AE341" s="45" t="s">
        <v>114</v>
      </c>
      <c r="AF341" s="47" t="s">
        <v>127</v>
      </c>
      <c r="AG341" s="47" t="s">
        <v>127</v>
      </c>
      <c r="AH341" s="48" t="s">
        <v>942</v>
      </c>
      <c r="AI341" s="49">
        <v>0</v>
      </c>
      <c r="AJ341" s="47" t="s">
        <v>126</v>
      </c>
      <c r="AK341" s="47" t="s">
        <v>126</v>
      </c>
      <c r="AL341" s="47" t="s">
        <v>127</v>
      </c>
      <c r="AM341" s="47" t="s">
        <v>127</v>
      </c>
      <c r="AN341" s="47" t="s">
        <v>127</v>
      </c>
      <c r="AO341" s="50" t="s">
        <v>114</v>
      </c>
      <c r="AP341" s="51">
        <v>25514.23</v>
      </c>
      <c r="AQ341" s="52">
        <v>1.305142782759227</v>
      </c>
      <c r="AR341" s="187">
        <f t="shared" si="15"/>
        <v>33299.713142158951</v>
      </c>
      <c r="AS341" s="50"/>
      <c r="AT341" s="50"/>
      <c r="AU341" s="53"/>
      <c r="AV341" s="53"/>
      <c r="AW341" s="53"/>
      <c r="AX341" s="53"/>
      <c r="AY341" s="53" t="s">
        <v>127</v>
      </c>
      <c r="AZ341" s="54" t="s">
        <v>127</v>
      </c>
      <c r="BA341" s="47" t="s">
        <v>118</v>
      </c>
      <c r="BB341" s="47" t="s">
        <v>118</v>
      </c>
      <c r="BC341" s="53">
        <v>0</v>
      </c>
      <c r="BD341" s="47"/>
      <c r="BE341" s="47"/>
      <c r="BF341" s="47"/>
      <c r="BG341" s="47" t="s">
        <v>126</v>
      </c>
      <c r="BH341" s="50" t="s">
        <v>118</v>
      </c>
      <c r="BI341" s="55" t="s">
        <v>118</v>
      </c>
      <c r="BJ341" s="50">
        <v>25514.23</v>
      </c>
      <c r="BK341" s="47"/>
      <c r="BL341" s="47"/>
      <c r="BM341" s="47"/>
      <c r="BN341" s="43"/>
      <c r="BO341" s="43" t="s">
        <v>115</v>
      </c>
      <c r="BP341" s="50" t="s">
        <v>114</v>
      </c>
      <c r="BQ341" s="43" t="s">
        <v>114</v>
      </c>
      <c r="BR341" s="188" t="str">
        <f t="shared" si="17"/>
        <v>N/A</v>
      </c>
      <c r="BS341" s="50" t="s">
        <v>114</v>
      </c>
      <c r="BT341" s="43"/>
      <c r="BU341" s="43" t="s">
        <v>126</v>
      </c>
      <c r="BV341" s="43" t="s">
        <v>126</v>
      </c>
      <c r="BW341" s="43" t="s">
        <v>126</v>
      </c>
      <c r="BX341" s="43" t="s">
        <v>126</v>
      </c>
      <c r="BY341" s="43" t="s">
        <v>126</v>
      </c>
      <c r="BZ341" s="43" t="s">
        <v>126</v>
      </c>
      <c r="CA341" s="43" t="s">
        <v>126</v>
      </c>
      <c r="CB341" s="56" t="s">
        <v>126</v>
      </c>
      <c r="CC341" s="43" t="s">
        <v>126</v>
      </c>
      <c r="CD341" s="47" t="s">
        <v>126</v>
      </c>
      <c r="CE341" s="47" t="s">
        <v>126</v>
      </c>
      <c r="CF341" s="43" t="s">
        <v>126</v>
      </c>
      <c r="CG341" s="47" t="s">
        <v>126</v>
      </c>
      <c r="CH341" s="47" t="s">
        <v>126</v>
      </c>
    </row>
    <row r="342" spans="2:86" ht="31.5">
      <c r="B342" s="41" t="s">
        <v>1086</v>
      </c>
      <c r="C342" s="42" t="s">
        <v>1109</v>
      </c>
      <c r="D342" s="43">
        <v>30010943</v>
      </c>
      <c r="E342" s="43" t="s">
        <v>1102</v>
      </c>
      <c r="F342" s="43">
        <v>94117</v>
      </c>
      <c r="G342" s="43">
        <v>6075017000</v>
      </c>
      <c r="H342" s="43" t="s">
        <v>115</v>
      </c>
      <c r="I342" s="44">
        <v>1.7891027378693414E-2</v>
      </c>
      <c r="J342" s="43" t="s">
        <v>1102</v>
      </c>
      <c r="K342" s="43" t="s">
        <v>123</v>
      </c>
      <c r="L342" s="43" t="s">
        <v>116</v>
      </c>
      <c r="M342" s="43" t="s">
        <v>116</v>
      </c>
      <c r="N342" s="43" t="s">
        <v>125</v>
      </c>
      <c r="O342" s="43">
        <v>81</v>
      </c>
      <c r="P342" s="43">
        <v>0</v>
      </c>
      <c r="Q342" s="43">
        <v>0</v>
      </c>
      <c r="R342" s="43">
        <v>0</v>
      </c>
      <c r="S342" s="43">
        <v>80</v>
      </c>
      <c r="T342" s="43" t="s">
        <v>126</v>
      </c>
      <c r="U342" s="43" t="s">
        <v>115</v>
      </c>
      <c r="V342" s="45" t="s">
        <v>116</v>
      </c>
      <c r="W342" s="45">
        <v>35989</v>
      </c>
      <c r="X342" s="45">
        <v>36924</v>
      </c>
      <c r="Y342" s="45">
        <v>37389</v>
      </c>
      <c r="Z342" s="46">
        <v>2006</v>
      </c>
      <c r="AA342" s="45">
        <v>39165</v>
      </c>
      <c r="AB342" s="43" t="s">
        <v>114</v>
      </c>
      <c r="AC342" s="183" t="e">
        <f t="shared" si="16"/>
        <v>#VALUE!</v>
      </c>
      <c r="AD342" s="45" t="s">
        <v>114</v>
      </c>
      <c r="AE342" s="45" t="s">
        <v>114</v>
      </c>
      <c r="AF342" s="47" t="s">
        <v>127</v>
      </c>
      <c r="AG342" s="47" t="s">
        <v>127</v>
      </c>
      <c r="AH342" s="48" t="s">
        <v>942</v>
      </c>
      <c r="AI342" s="49">
        <v>1267.2</v>
      </c>
      <c r="AJ342" s="47" t="s">
        <v>126</v>
      </c>
      <c r="AK342" s="47" t="s">
        <v>115</v>
      </c>
      <c r="AL342" s="47" t="s">
        <v>127</v>
      </c>
      <c r="AM342" s="47" t="s">
        <v>127</v>
      </c>
      <c r="AN342" s="47" t="s">
        <v>127</v>
      </c>
      <c r="AO342" s="50" t="s">
        <v>114</v>
      </c>
      <c r="AP342" s="51">
        <v>997312.72</v>
      </c>
      <c r="AQ342" s="52">
        <v>1.5909660622366064</v>
      </c>
      <c r="AR342" s="187">
        <f t="shared" si="15"/>
        <v>1586690.6909568792</v>
      </c>
      <c r="AS342" s="50"/>
      <c r="AT342" s="50"/>
      <c r="AU342" s="53"/>
      <c r="AV342" s="53"/>
      <c r="AW342" s="53"/>
      <c r="AX342" s="53"/>
      <c r="AY342" s="53" t="s">
        <v>127</v>
      </c>
      <c r="AZ342" s="54" t="s">
        <v>127</v>
      </c>
      <c r="BA342" s="47" t="s">
        <v>118</v>
      </c>
      <c r="BB342" s="47" t="s">
        <v>118</v>
      </c>
      <c r="BC342" s="53">
        <v>0</v>
      </c>
      <c r="BD342" s="47"/>
      <c r="BE342" s="47"/>
      <c r="BF342" s="47"/>
      <c r="BG342" s="47" t="s">
        <v>127</v>
      </c>
      <c r="BH342" s="50" t="s">
        <v>118</v>
      </c>
      <c r="BI342" s="55" t="s">
        <v>118</v>
      </c>
      <c r="BJ342" s="50">
        <v>997312.72</v>
      </c>
      <c r="BK342" s="47"/>
      <c r="BL342" s="47"/>
      <c r="BM342" s="47"/>
      <c r="BN342" s="43"/>
      <c r="BO342" s="43" t="s">
        <v>115</v>
      </c>
      <c r="BP342" s="50" t="s">
        <v>114</v>
      </c>
      <c r="BQ342" s="43" t="s">
        <v>114</v>
      </c>
      <c r="BR342" s="188" t="str">
        <f t="shared" si="17"/>
        <v>N/A</v>
      </c>
      <c r="BS342" s="50" t="s">
        <v>114</v>
      </c>
      <c r="BT342" s="43"/>
      <c r="BU342" s="43" t="s">
        <v>115</v>
      </c>
      <c r="BV342" s="43" t="s">
        <v>115</v>
      </c>
      <c r="BW342" s="43" t="s">
        <v>115</v>
      </c>
      <c r="BX342" s="43" t="s">
        <v>115</v>
      </c>
      <c r="BY342" s="43" t="s">
        <v>115</v>
      </c>
      <c r="BZ342" s="43" t="s">
        <v>125</v>
      </c>
      <c r="CA342" s="43" t="s">
        <v>115</v>
      </c>
      <c r="CB342" s="56" t="s">
        <v>1089</v>
      </c>
      <c r="CC342" s="43" t="s">
        <v>123</v>
      </c>
      <c r="CD342" s="47" t="s">
        <v>114</v>
      </c>
      <c r="CE342" s="47" t="s">
        <v>114</v>
      </c>
      <c r="CF342" s="43" t="s">
        <v>123</v>
      </c>
      <c r="CG342" s="47" t="s">
        <v>114</v>
      </c>
      <c r="CH342" s="47" t="s">
        <v>114</v>
      </c>
    </row>
    <row r="343" spans="2:86" ht="15.75">
      <c r="B343" s="41" t="s">
        <v>1086</v>
      </c>
      <c r="C343" s="42" t="s">
        <v>1110</v>
      </c>
      <c r="D343" s="43">
        <v>30014020</v>
      </c>
      <c r="E343" s="43" t="s">
        <v>1104</v>
      </c>
      <c r="F343" s="43">
        <v>94122</v>
      </c>
      <c r="G343" s="43">
        <v>6075030101</v>
      </c>
      <c r="H343" s="43" t="s">
        <v>115</v>
      </c>
      <c r="I343" s="44">
        <v>2.6458776281596975E-2</v>
      </c>
      <c r="J343" s="43" t="s">
        <v>1104</v>
      </c>
      <c r="K343" s="43" t="s">
        <v>123</v>
      </c>
      <c r="L343" s="43" t="s">
        <v>116</v>
      </c>
      <c r="M343" s="43" t="s">
        <v>116</v>
      </c>
      <c r="N343" s="43" t="s">
        <v>125</v>
      </c>
      <c r="O343" s="43">
        <v>81</v>
      </c>
      <c r="P343" s="43">
        <v>0</v>
      </c>
      <c r="Q343" s="43">
        <v>0</v>
      </c>
      <c r="R343" s="43">
        <v>0</v>
      </c>
      <c r="S343" s="43">
        <v>80</v>
      </c>
      <c r="T343" s="43" t="s">
        <v>126</v>
      </c>
      <c r="U343" s="43" t="s">
        <v>115</v>
      </c>
      <c r="V343" s="45" t="s">
        <v>116</v>
      </c>
      <c r="W343" s="45">
        <v>36052</v>
      </c>
      <c r="X343" s="45">
        <v>36477</v>
      </c>
      <c r="Y343" s="45">
        <v>37664</v>
      </c>
      <c r="Z343" s="46">
        <v>2006</v>
      </c>
      <c r="AA343" s="45">
        <v>39165</v>
      </c>
      <c r="AB343" s="43" t="s">
        <v>114</v>
      </c>
      <c r="AC343" s="183" t="e">
        <f t="shared" si="16"/>
        <v>#VALUE!</v>
      </c>
      <c r="AD343" s="45" t="s">
        <v>114</v>
      </c>
      <c r="AE343" s="45" t="s">
        <v>114</v>
      </c>
      <c r="AF343" s="47" t="s">
        <v>127</v>
      </c>
      <c r="AG343" s="47" t="s">
        <v>127</v>
      </c>
      <c r="AH343" s="48">
        <v>0.85</v>
      </c>
      <c r="AI343" s="49">
        <v>4012.8</v>
      </c>
      <c r="AJ343" s="47" t="s">
        <v>126</v>
      </c>
      <c r="AK343" s="47" t="s">
        <v>125</v>
      </c>
      <c r="AL343" s="47" t="s">
        <v>127</v>
      </c>
      <c r="AM343" s="47" t="s">
        <v>127</v>
      </c>
      <c r="AN343" s="47" t="s">
        <v>127</v>
      </c>
      <c r="AO343" s="50" t="s">
        <v>114</v>
      </c>
      <c r="AP343" s="51">
        <v>4659316.46</v>
      </c>
      <c r="AQ343" s="52">
        <v>1.5909660622366064</v>
      </c>
      <c r="AR343" s="187">
        <f t="shared" si="15"/>
        <v>7412814.3610804044</v>
      </c>
      <c r="AS343" s="50"/>
      <c r="AT343" s="50"/>
      <c r="AU343" s="53"/>
      <c r="AV343" s="53"/>
      <c r="AW343" s="53"/>
      <c r="AX343" s="53"/>
      <c r="AY343" s="53" t="s">
        <v>127</v>
      </c>
      <c r="AZ343" s="54" t="s">
        <v>127</v>
      </c>
      <c r="BA343" s="47" t="s">
        <v>118</v>
      </c>
      <c r="BB343" s="47" t="s">
        <v>118</v>
      </c>
      <c r="BC343" s="53">
        <v>0</v>
      </c>
      <c r="BD343" s="47"/>
      <c r="BE343" s="47"/>
      <c r="BF343" s="47"/>
      <c r="BG343" s="47" t="s">
        <v>127</v>
      </c>
      <c r="BH343" s="50" t="s">
        <v>118</v>
      </c>
      <c r="BI343" s="55" t="s">
        <v>118</v>
      </c>
      <c r="BJ343" s="50">
        <v>4659316.46</v>
      </c>
      <c r="BK343" s="47"/>
      <c r="BL343" s="47"/>
      <c r="BM343" s="47"/>
      <c r="BN343" s="43"/>
      <c r="BO343" s="43" t="s">
        <v>115</v>
      </c>
      <c r="BP343" s="50" t="s">
        <v>114</v>
      </c>
      <c r="BQ343" s="43" t="s">
        <v>114</v>
      </c>
      <c r="BR343" s="188" t="str">
        <f t="shared" si="17"/>
        <v>N/A</v>
      </c>
      <c r="BS343" s="50" t="s">
        <v>114</v>
      </c>
      <c r="BT343" s="43"/>
      <c r="BU343" s="43" t="s">
        <v>115</v>
      </c>
      <c r="BV343" s="43" t="s">
        <v>115</v>
      </c>
      <c r="BW343" s="43" t="s">
        <v>115</v>
      </c>
      <c r="BX343" s="43" t="s">
        <v>115</v>
      </c>
      <c r="BY343" s="43" t="s">
        <v>115</v>
      </c>
      <c r="BZ343" s="43" t="s">
        <v>125</v>
      </c>
      <c r="CA343" s="43" t="s">
        <v>115</v>
      </c>
      <c r="CB343" s="56" t="s">
        <v>1089</v>
      </c>
      <c r="CC343" s="43" t="s">
        <v>123</v>
      </c>
      <c r="CD343" s="47" t="s">
        <v>114</v>
      </c>
      <c r="CE343" s="47" t="s">
        <v>114</v>
      </c>
      <c r="CF343" s="43" t="s">
        <v>123</v>
      </c>
      <c r="CG343" s="47" t="s">
        <v>114</v>
      </c>
      <c r="CH343" s="47" t="s">
        <v>114</v>
      </c>
    </row>
    <row r="344" spans="2:86" ht="15.75">
      <c r="B344" s="41" t="s">
        <v>1086</v>
      </c>
      <c r="C344" s="42" t="s">
        <v>1111</v>
      </c>
      <c r="D344" s="43">
        <v>30118499</v>
      </c>
      <c r="E344" s="43" t="s">
        <v>1112</v>
      </c>
      <c r="F344" s="43">
        <v>94115</v>
      </c>
      <c r="G344" s="43">
        <v>6075015200</v>
      </c>
      <c r="H344" s="43" t="s">
        <v>115</v>
      </c>
      <c r="I344" s="44">
        <v>4.0925266903914591E-2</v>
      </c>
      <c r="J344" s="43" t="s">
        <v>1112</v>
      </c>
      <c r="K344" s="43" t="s">
        <v>123</v>
      </c>
      <c r="L344" s="43" t="s">
        <v>116</v>
      </c>
      <c r="M344" s="43" t="s">
        <v>116</v>
      </c>
      <c r="N344" s="43" t="s">
        <v>125</v>
      </c>
      <c r="O344" s="43">
        <v>81</v>
      </c>
      <c r="P344" s="43">
        <v>0</v>
      </c>
      <c r="Q344" s="43">
        <v>0</v>
      </c>
      <c r="R344" s="43">
        <v>0</v>
      </c>
      <c r="S344" s="43">
        <v>80</v>
      </c>
      <c r="T344" s="43" t="s">
        <v>126</v>
      </c>
      <c r="U344" s="43" t="s">
        <v>115</v>
      </c>
      <c r="V344" s="45" t="s">
        <v>116</v>
      </c>
      <c r="W344" s="45">
        <v>36524</v>
      </c>
      <c r="X344" s="45">
        <v>37188</v>
      </c>
      <c r="Y344" s="45">
        <v>37664</v>
      </c>
      <c r="Z344" s="46">
        <v>2006</v>
      </c>
      <c r="AA344" s="45">
        <v>39165</v>
      </c>
      <c r="AB344" s="43" t="s">
        <v>114</v>
      </c>
      <c r="AC344" s="183" t="e">
        <f t="shared" si="16"/>
        <v>#VALUE!</v>
      </c>
      <c r="AD344" s="45" t="s">
        <v>114</v>
      </c>
      <c r="AE344" s="45" t="s">
        <v>114</v>
      </c>
      <c r="AF344" s="47" t="s">
        <v>127</v>
      </c>
      <c r="AG344" s="47" t="s">
        <v>127</v>
      </c>
      <c r="AH344" s="48">
        <v>0.56000000000000005</v>
      </c>
      <c r="AI344" s="49">
        <v>1900.8</v>
      </c>
      <c r="AJ344" s="47" t="s">
        <v>126</v>
      </c>
      <c r="AK344" s="47" t="s">
        <v>125</v>
      </c>
      <c r="AL344" s="47" t="s">
        <v>127</v>
      </c>
      <c r="AM344" s="47" t="s">
        <v>127</v>
      </c>
      <c r="AN344" s="47" t="s">
        <v>127</v>
      </c>
      <c r="AO344" s="50" t="s">
        <v>114</v>
      </c>
      <c r="AP344" s="51">
        <v>635984.86</v>
      </c>
      <c r="AQ344" s="52">
        <v>1.5909660622366064</v>
      </c>
      <c r="AR344" s="187">
        <f t="shared" si="15"/>
        <v>1011830.3283562994</v>
      </c>
      <c r="AS344" s="50"/>
      <c r="AT344" s="50"/>
      <c r="AU344" s="53"/>
      <c r="AV344" s="53"/>
      <c r="AW344" s="53"/>
      <c r="AX344" s="53"/>
      <c r="AY344" s="53" t="s">
        <v>127</v>
      </c>
      <c r="AZ344" s="54" t="s">
        <v>127</v>
      </c>
      <c r="BA344" s="47" t="s">
        <v>118</v>
      </c>
      <c r="BB344" s="47" t="s">
        <v>118</v>
      </c>
      <c r="BC344" s="53">
        <v>0</v>
      </c>
      <c r="BD344" s="47"/>
      <c r="BE344" s="47"/>
      <c r="BF344" s="47"/>
      <c r="BG344" s="47" t="s">
        <v>127</v>
      </c>
      <c r="BH344" s="50" t="s">
        <v>118</v>
      </c>
      <c r="BI344" s="55" t="s">
        <v>118</v>
      </c>
      <c r="BJ344" s="50">
        <v>635984.86</v>
      </c>
      <c r="BK344" s="47"/>
      <c r="BL344" s="47"/>
      <c r="BM344" s="47"/>
      <c r="BN344" s="43"/>
      <c r="BO344" s="43" t="s">
        <v>115</v>
      </c>
      <c r="BP344" s="50" t="s">
        <v>114</v>
      </c>
      <c r="BQ344" s="43" t="s">
        <v>114</v>
      </c>
      <c r="BR344" s="188" t="str">
        <f t="shared" si="17"/>
        <v>N/A</v>
      </c>
      <c r="BS344" s="50" t="s">
        <v>114</v>
      </c>
      <c r="BT344" s="43"/>
      <c r="BU344" s="43" t="s">
        <v>115</v>
      </c>
      <c r="BV344" s="43" t="s">
        <v>115</v>
      </c>
      <c r="BW344" s="43" t="s">
        <v>115</v>
      </c>
      <c r="BX344" s="43" t="s">
        <v>115</v>
      </c>
      <c r="BY344" s="43" t="s">
        <v>115</v>
      </c>
      <c r="BZ344" s="43" t="s">
        <v>125</v>
      </c>
      <c r="CA344" s="43" t="s">
        <v>115</v>
      </c>
      <c r="CB344" s="56" t="s">
        <v>1089</v>
      </c>
      <c r="CC344" s="43" t="s">
        <v>123</v>
      </c>
      <c r="CD344" s="47" t="s">
        <v>114</v>
      </c>
      <c r="CE344" s="47" t="s">
        <v>114</v>
      </c>
      <c r="CF344" s="43" t="s">
        <v>123</v>
      </c>
      <c r="CG344" s="47" t="s">
        <v>114</v>
      </c>
      <c r="CH344" s="47" t="s">
        <v>114</v>
      </c>
    </row>
    <row r="345" spans="2:86" ht="15.75">
      <c r="B345" s="41" t="s">
        <v>1086</v>
      </c>
      <c r="C345" s="42" t="s">
        <v>1113</v>
      </c>
      <c r="D345" s="43">
        <v>30177649</v>
      </c>
      <c r="E345" s="43" t="s">
        <v>1114</v>
      </c>
      <c r="F345" s="43">
        <v>94118</v>
      </c>
      <c r="G345" s="43">
        <v>6075040100</v>
      </c>
      <c r="H345" s="43" t="s">
        <v>115</v>
      </c>
      <c r="I345" s="44">
        <v>4.5743639921722111E-2</v>
      </c>
      <c r="J345" s="43" t="s">
        <v>1114</v>
      </c>
      <c r="K345" s="43" t="s">
        <v>123</v>
      </c>
      <c r="L345" s="43" t="s">
        <v>116</v>
      </c>
      <c r="M345" s="43" t="s">
        <v>116</v>
      </c>
      <c r="N345" s="43" t="s">
        <v>125</v>
      </c>
      <c r="O345" s="43">
        <v>81</v>
      </c>
      <c r="P345" s="43">
        <v>0</v>
      </c>
      <c r="Q345" s="43">
        <v>0</v>
      </c>
      <c r="R345" s="43">
        <v>0</v>
      </c>
      <c r="S345" s="43">
        <v>80</v>
      </c>
      <c r="T345" s="43" t="s">
        <v>126</v>
      </c>
      <c r="U345" s="43" t="s">
        <v>115</v>
      </c>
      <c r="V345" s="45" t="s">
        <v>116</v>
      </c>
      <c r="W345" s="45">
        <v>36895</v>
      </c>
      <c r="X345" s="45">
        <v>37302</v>
      </c>
      <c r="Y345" s="45">
        <v>37533</v>
      </c>
      <c r="Z345" s="46">
        <v>2006</v>
      </c>
      <c r="AA345" s="45">
        <v>39165</v>
      </c>
      <c r="AB345" s="43" t="s">
        <v>114</v>
      </c>
      <c r="AC345" s="183" t="e">
        <f t="shared" si="16"/>
        <v>#VALUE!</v>
      </c>
      <c r="AD345" s="45" t="s">
        <v>114</v>
      </c>
      <c r="AE345" s="45" t="s">
        <v>114</v>
      </c>
      <c r="AF345" s="47" t="s">
        <v>127</v>
      </c>
      <c r="AG345" s="47" t="s">
        <v>127</v>
      </c>
      <c r="AH345" s="48">
        <v>0.38</v>
      </c>
      <c r="AI345" s="49">
        <v>1795.2</v>
      </c>
      <c r="AJ345" s="47" t="s">
        <v>126</v>
      </c>
      <c r="AK345" s="47" t="s">
        <v>125</v>
      </c>
      <c r="AL345" s="47" t="s">
        <v>127</v>
      </c>
      <c r="AM345" s="47" t="s">
        <v>127</v>
      </c>
      <c r="AN345" s="47" t="s">
        <v>127</v>
      </c>
      <c r="AO345" s="50" t="s">
        <v>114</v>
      </c>
      <c r="AP345" s="51">
        <v>798692</v>
      </c>
      <c r="AQ345" s="52">
        <v>1.5909660622366064</v>
      </c>
      <c r="AR345" s="187">
        <f t="shared" si="15"/>
        <v>1270691.8661798798</v>
      </c>
      <c r="AS345" s="50"/>
      <c r="AT345" s="50"/>
      <c r="AU345" s="53"/>
      <c r="AV345" s="53"/>
      <c r="AW345" s="53"/>
      <c r="AX345" s="53"/>
      <c r="AY345" s="53" t="s">
        <v>127</v>
      </c>
      <c r="AZ345" s="54" t="s">
        <v>127</v>
      </c>
      <c r="BA345" s="47" t="s">
        <v>118</v>
      </c>
      <c r="BB345" s="47" t="s">
        <v>118</v>
      </c>
      <c r="BC345" s="53">
        <v>0</v>
      </c>
      <c r="BD345" s="47"/>
      <c r="BE345" s="47"/>
      <c r="BF345" s="47"/>
      <c r="BG345" s="47" t="s">
        <v>127</v>
      </c>
      <c r="BH345" s="50" t="s">
        <v>118</v>
      </c>
      <c r="BI345" s="55" t="s">
        <v>118</v>
      </c>
      <c r="BJ345" s="50">
        <v>798692</v>
      </c>
      <c r="BK345" s="47"/>
      <c r="BL345" s="47"/>
      <c r="BM345" s="47"/>
      <c r="BN345" s="43"/>
      <c r="BO345" s="43" t="s">
        <v>115</v>
      </c>
      <c r="BP345" s="50" t="s">
        <v>114</v>
      </c>
      <c r="BQ345" s="43" t="s">
        <v>114</v>
      </c>
      <c r="BR345" s="188" t="str">
        <f t="shared" si="17"/>
        <v>N/A</v>
      </c>
      <c r="BS345" s="50" t="s">
        <v>114</v>
      </c>
      <c r="BT345" s="43"/>
      <c r="BU345" s="43" t="s">
        <v>115</v>
      </c>
      <c r="BV345" s="43" t="s">
        <v>115</v>
      </c>
      <c r="BW345" s="43" t="s">
        <v>115</v>
      </c>
      <c r="BX345" s="43" t="s">
        <v>115</v>
      </c>
      <c r="BY345" s="43" t="s">
        <v>115</v>
      </c>
      <c r="BZ345" s="43" t="s">
        <v>125</v>
      </c>
      <c r="CA345" s="43" t="s">
        <v>115</v>
      </c>
      <c r="CB345" s="56" t="s">
        <v>1089</v>
      </c>
      <c r="CC345" s="43" t="s">
        <v>123</v>
      </c>
      <c r="CD345" s="47" t="s">
        <v>114</v>
      </c>
      <c r="CE345" s="47" t="s">
        <v>114</v>
      </c>
      <c r="CF345" s="43" t="s">
        <v>123</v>
      </c>
      <c r="CG345" s="47" t="s">
        <v>114</v>
      </c>
      <c r="CH345" s="47" t="s">
        <v>114</v>
      </c>
    </row>
    <row r="346" spans="2:86" ht="15.75">
      <c r="B346" s="41" t="s">
        <v>1086</v>
      </c>
      <c r="C346" s="42" t="s">
        <v>1115</v>
      </c>
      <c r="D346" s="43">
        <v>30138317</v>
      </c>
      <c r="E346" s="43" t="s">
        <v>1116</v>
      </c>
      <c r="F346" s="43">
        <v>94117</v>
      </c>
      <c r="G346" s="43">
        <v>6075016700</v>
      </c>
      <c r="H346" s="43" t="s">
        <v>115</v>
      </c>
      <c r="I346" s="44">
        <v>3.1384350816852966E-2</v>
      </c>
      <c r="J346" s="43" t="s">
        <v>1116</v>
      </c>
      <c r="K346" s="43" t="s">
        <v>123</v>
      </c>
      <c r="L346" s="43" t="s">
        <v>116</v>
      </c>
      <c r="M346" s="43" t="s">
        <v>116</v>
      </c>
      <c r="N346" s="43" t="s">
        <v>125</v>
      </c>
      <c r="O346" s="43">
        <v>81</v>
      </c>
      <c r="P346" s="43">
        <v>0</v>
      </c>
      <c r="Q346" s="43">
        <v>0</v>
      </c>
      <c r="R346" s="43">
        <v>0</v>
      </c>
      <c r="S346" s="43">
        <v>80</v>
      </c>
      <c r="T346" s="43" t="s">
        <v>126</v>
      </c>
      <c r="U346" s="43" t="s">
        <v>115</v>
      </c>
      <c r="V346" s="45" t="s">
        <v>116</v>
      </c>
      <c r="W346" s="45">
        <v>37361</v>
      </c>
      <c r="X346" s="45">
        <v>37446</v>
      </c>
      <c r="Y346" s="45">
        <v>37750</v>
      </c>
      <c r="Z346" s="46">
        <v>2006</v>
      </c>
      <c r="AA346" s="45">
        <v>39165</v>
      </c>
      <c r="AB346" s="43" t="s">
        <v>114</v>
      </c>
      <c r="AC346" s="183" t="e">
        <f t="shared" si="16"/>
        <v>#VALUE!</v>
      </c>
      <c r="AD346" s="45" t="s">
        <v>114</v>
      </c>
      <c r="AE346" s="45" t="s">
        <v>114</v>
      </c>
      <c r="AF346" s="47" t="s">
        <v>127</v>
      </c>
      <c r="AG346" s="47" t="s">
        <v>127</v>
      </c>
      <c r="AH346" s="48">
        <v>1.08</v>
      </c>
      <c r="AI346" s="49">
        <v>3643.2</v>
      </c>
      <c r="AJ346" s="47" t="s">
        <v>126</v>
      </c>
      <c r="AK346" s="47" t="s">
        <v>125</v>
      </c>
      <c r="AL346" s="47" t="s">
        <v>127</v>
      </c>
      <c r="AM346" s="47" t="s">
        <v>127</v>
      </c>
      <c r="AN346" s="47" t="s">
        <v>127</v>
      </c>
      <c r="AO346" s="50" t="s">
        <v>114</v>
      </c>
      <c r="AP346" s="51">
        <v>530922.15</v>
      </c>
      <c r="AQ346" s="52">
        <v>1.5909660622366064</v>
      </c>
      <c r="AR346" s="187">
        <f t="shared" si="15"/>
        <v>844679.1223396929</v>
      </c>
      <c r="AS346" s="50"/>
      <c r="AT346" s="50"/>
      <c r="AU346" s="53"/>
      <c r="AV346" s="53"/>
      <c r="AW346" s="53"/>
      <c r="AX346" s="53"/>
      <c r="AY346" s="53" t="s">
        <v>127</v>
      </c>
      <c r="AZ346" s="54" t="s">
        <v>127</v>
      </c>
      <c r="BA346" s="47" t="s">
        <v>118</v>
      </c>
      <c r="BB346" s="47" t="s">
        <v>118</v>
      </c>
      <c r="BC346" s="53">
        <v>0</v>
      </c>
      <c r="BD346" s="47"/>
      <c r="BE346" s="47"/>
      <c r="BF346" s="47"/>
      <c r="BG346" s="47" t="s">
        <v>127</v>
      </c>
      <c r="BH346" s="50" t="s">
        <v>118</v>
      </c>
      <c r="BI346" s="55" t="s">
        <v>118</v>
      </c>
      <c r="BJ346" s="50">
        <v>530922.15</v>
      </c>
      <c r="BK346" s="47"/>
      <c r="BL346" s="47"/>
      <c r="BM346" s="47"/>
      <c r="BN346" s="43"/>
      <c r="BO346" s="43" t="s">
        <v>115</v>
      </c>
      <c r="BP346" s="50" t="s">
        <v>114</v>
      </c>
      <c r="BQ346" s="43" t="s">
        <v>114</v>
      </c>
      <c r="BR346" s="188" t="str">
        <f t="shared" si="17"/>
        <v>N/A</v>
      </c>
      <c r="BS346" s="50" t="s">
        <v>114</v>
      </c>
      <c r="BT346" s="43"/>
      <c r="BU346" s="43" t="s">
        <v>115</v>
      </c>
      <c r="BV346" s="43" t="s">
        <v>115</v>
      </c>
      <c r="BW346" s="43" t="s">
        <v>115</v>
      </c>
      <c r="BX346" s="43" t="s">
        <v>115</v>
      </c>
      <c r="BY346" s="43" t="s">
        <v>115</v>
      </c>
      <c r="BZ346" s="43" t="s">
        <v>125</v>
      </c>
      <c r="CA346" s="43" t="s">
        <v>115</v>
      </c>
      <c r="CB346" s="56" t="s">
        <v>1089</v>
      </c>
      <c r="CC346" s="43" t="s">
        <v>123</v>
      </c>
      <c r="CD346" s="47" t="s">
        <v>114</v>
      </c>
      <c r="CE346" s="47" t="s">
        <v>114</v>
      </c>
      <c r="CF346" s="43" t="s">
        <v>123</v>
      </c>
      <c r="CG346" s="47" t="s">
        <v>114</v>
      </c>
      <c r="CH346" s="47" t="s">
        <v>114</v>
      </c>
    </row>
    <row r="347" spans="2:86" ht="15.75">
      <c r="B347" s="41" t="s">
        <v>1086</v>
      </c>
      <c r="C347" s="42" t="s">
        <v>1117</v>
      </c>
      <c r="D347" s="43">
        <v>30010785</v>
      </c>
      <c r="E347" s="43" t="s">
        <v>1118</v>
      </c>
      <c r="F347" s="43">
        <v>94114</v>
      </c>
      <c r="G347" s="43">
        <v>6075020600</v>
      </c>
      <c r="H347" s="43" t="s">
        <v>115</v>
      </c>
      <c r="I347" s="44">
        <v>2.5472298874973466E-2</v>
      </c>
      <c r="J347" s="43" t="s">
        <v>1118</v>
      </c>
      <c r="K347" s="43" t="s">
        <v>123</v>
      </c>
      <c r="L347" s="43" t="s">
        <v>116</v>
      </c>
      <c r="M347" s="43" t="s">
        <v>116</v>
      </c>
      <c r="N347" s="43" t="s">
        <v>125</v>
      </c>
      <c r="O347" s="43">
        <v>81</v>
      </c>
      <c r="P347" s="43">
        <v>0</v>
      </c>
      <c r="Q347" s="43">
        <v>0</v>
      </c>
      <c r="R347" s="43">
        <v>0</v>
      </c>
      <c r="S347" s="43">
        <v>80</v>
      </c>
      <c r="T347" s="43" t="s">
        <v>126</v>
      </c>
      <c r="U347" s="43" t="s">
        <v>115</v>
      </c>
      <c r="V347" s="45" t="s">
        <v>116</v>
      </c>
      <c r="W347" s="45">
        <v>35987</v>
      </c>
      <c r="X347" s="45">
        <v>36417</v>
      </c>
      <c r="Y347" s="45">
        <v>36910</v>
      </c>
      <c r="Z347" s="46">
        <v>2006</v>
      </c>
      <c r="AA347" s="45">
        <v>39165</v>
      </c>
      <c r="AB347" s="43" t="s">
        <v>114</v>
      </c>
      <c r="AC347" s="183" t="e">
        <f t="shared" si="16"/>
        <v>#VALUE!</v>
      </c>
      <c r="AD347" s="45" t="s">
        <v>114</v>
      </c>
      <c r="AE347" s="45" t="s">
        <v>114</v>
      </c>
      <c r="AF347" s="47" t="s">
        <v>127</v>
      </c>
      <c r="AG347" s="47" t="s">
        <v>127</v>
      </c>
      <c r="AH347" s="48">
        <v>0.85</v>
      </c>
      <c r="AI347" s="49">
        <v>2956.8</v>
      </c>
      <c r="AJ347" s="47" t="s">
        <v>126</v>
      </c>
      <c r="AK347" s="47" t="s">
        <v>115</v>
      </c>
      <c r="AL347" s="47" t="s">
        <v>127</v>
      </c>
      <c r="AM347" s="47" t="s">
        <v>127</v>
      </c>
      <c r="AN347" s="47" t="s">
        <v>127</v>
      </c>
      <c r="AO347" s="50" t="s">
        <v>114</v>
      </c>
      <c r="AP347" s="51">
        <v>1521687.91</v>
      </c>
      <c r="AQ347" s="52">
        <v>1.5909660622366064</v>
      </c>
      <c r="AR347" s="187">
        <f t="shared" si="15"/>
        <v>2420953.8221257515</v>
      </c>
      <c r="AS347" s="50"/>
      <c r="AT347" s="50"/>
      <c r="AU347" s="53"/>
      <c r="AV347" s="53"/>
      <c r="AW347" s="53"/>
      <c r="AX347" s="53"/>
      <c r="AY347" s="53" t="s">
        <v>127</v>
      </c>
      <c r="AZ347" s="54" t="s">
        <v>127</v>
      </c>
      <c r="BA347" s="47" t="s">
        <v>118</v>
      </c>
      <c r="BB347" s="47" t="s">
        <v>118</v>
      </c>
      <c r="BC347" s="53">
        <v>0</v>
      </c>
      <c r="BD347" s="47"/>
      <c r="BE347" s="47"/>
      <c r="BF347" s="47"/>
      <c r="BG347" s="47" t="s">
        <v>127</v>
      </c>
      <c r="BH347" s="50" t="s">
        <v>118</v>
      </c>
      <c r="BI347" s="55" t="s">
        <v>118</v>
      </c>
      <c r="BJ347" s="50">
        <v>1521687.91</v>
      </c>
      <c r="BK347" s="47"/>
      <c r="BL347" s="47"/>
      <c r="BM347" s="47"/>
      <c r="BN347" s="43"/>
      <c r="BO347" s="43" t="s">
        <v>115</v>
      </c>
      <c r="BP347" s="50" t="s">
        <v>114</v>
      </c>
      <c r="BQ347" s="43" t="s">
        <v>114</v>
      </c>
      <c r="BR347" s="188" t="str">
        <f t="shared" si="17"/>
        <v>N/A</v>
      </c>
      <c r="BS347" s="50" t="s">
        <v>114</v>
      </c>
      <c r="BT347" s="43"/>
      <c r="BU347" s="43" t="s">
        <v>115</v>
      </c>
      <c r="BV347" s="43" t="s">
        <v>115</v>
      </c>
      <c r="BW347" s="43" t="s">
        <v>115</v>
      </c>
      <c r="BX347" s="43" t="s">
        <v>115</v>
      </c>
      <c r="BY347" s="43" t="s">
        <v>115</v>
      </c>
      <c r="BZ347" s="43" t="s">
        <v>125</v>
      </c>
      <c r="CA347" s="43" t="s">
        <v>115</v>
      </c>
      <c r="CB347" s="56" t="s">
        <v>1089</v>
      </c>
      <c r="CC347" s="43" t="s">
        <v>123</v>
      </c>
      <c r="CD347" s="47" t="s">
        <v>114</v>
      </c>
      <c r="CE347" s="47" t="s">
        <v>114</v>
      </c>
      <c r="CF347" s="43" t="s">
        <v>123</v>
      </c>
      <c r="CG347" s="47" t="s">
        <v>114</v>
      </c>
      <c r="CH347" s="47" t="s">
        <v>114</v>
      </c>
    </row>
    <row r="348" spans="2:86" ht="31.5">
      <c r="B348" s="41" t="s">
        <v>1086</v>
      </c>
      <c r="C348" s="42" t="s">
        <v>1119</v>
      </c>
      <c r="D348" s="43">
        <v>30443282</v>
      </c>
      <c r="E348" s="43" t="s">
        <v>1119</v>
      </c>
      <c r="F348" s="43">
        <v>94133</v>
      </c>
      <c r="G348" s="43">
        <v>6075061100</v>
      </c>
      <c r="H348" s="43" t="s">
        <v>115</v>
      </c>
      <c r="I348" s="44">
        <v>0.13582540051079639</v>
      </c>
      <c r="J348" s="43" t="s">
        <v>1119</v>
      </c>
      <c r="K348" s="43" t="s">
        <v>123</v>
      </c>
      <c r="L348" s="43" t="s">
        <v>116</v>
      </c>
      <c r="M348" s="43" t="s">
        <v>116</v>
      </c>
      <c r="N348" s="43" t="s">
        <v>125</v>
      </c>
      <c r="O348" s="43">
        <v>81</v>
      </c>
      <c r="P348" s="43">
        <v>0</v>
      </c>
      <c r="Q348" s="43">
        <v>0</v>
      </c>
      <c r="R348" s="43">
        <v>0</v>
      </c>
      <c r="S348" s="43">
        <v>80</v>
      </c>
      <c r="T348" s="43" t="s">
        <v>126</v>
      </c>
      <c r="U348" s="43" t="s">
        <v>115</v>
      </c>
      <c r="V348" s="45" t="s">
        <v>116</v>
      </c>
      <c r="W348" s="45">
        <v>38534</v>
      </c>
      <c r="X348" s="45">
        <v>38633</v>
      </c>
      <c r="Y348" s="45">
        <v>39006</v>
      </c>
      <c r="Z348" s="46">
        <v>2008</v>
      </c>
      <c r="AA348" s="45">
        <v>39678</v>
      </c>
      <c r="AB348" s="43" t="s">
        <v>114</v>
      </c>
      <c r="AC348" s="183" t="e">
        <f t="shared" si="16"/>
        <v>#VALUE!</v>
      </c>
      <c r="AD348" s="45" t="s">
        <v>114</v>
      </c>
      <c r="AE348" s="45" t="s">
        <v>114</v>
      </c>
      <c r="AF348" s="47" t="s">
        <v>127</v>
      </c>
      <c r="AG348" s="47" t="s">
        <v>127</v>
      </c>
      <c r="AH348" s="48" t="s">
        <v>942</v>
      </c>
      <c r="AI348" s="49">
        <v>0</v>
      </c>
      <c r="AJ348" s="47" t="s">
        <v>126</v>
      </c>
      <c r="AK348" s="47" t="s">
        <v>115</v>
      </c>
      <c r="AL348" s="47" t="s">
        <v>127</v>
      </c>
      <c r="AM348" s="47" t="s">
        <v>127</v>
      </c>
      <c r="AN348" s="47" t="s">
        <v>127</v>
      </c>
      <c r="AO348" s="50" t="s">
        <v>114</v>
      </c>
      <c r="AP348" s="51">
        <v>186532.49</v>
      </c>
      <c r="AQ348" s="52">
        <v>1.305142782759227</v>
      </c>
      <c r="AR348" s="187">
        <f t="shared" si="15"/>
        <v>243451.53307360769</v>
      </c>
      <c r="AS348" s="50"/>
      <c r="AT348" s="50"/>
      <c r="AU348" s="53"/>
      <c r="AV348" s="53"/>
      <c r="AW348" s="53"/>
      <c r="AX348" s="53"/>
      <c r="AY348" s="53" t="s">
        <v>127</v>
      </c>
      <c r="AZ348" s="54" t="s">
        <v>127</v>
      </c>
      <c r="BA348" s="47" t="s">
        <v>118</v>
      </c>
      <c r="BB348" s="47" t="s">
        <v>118</v>
      </c>
      <c r="BC348" s="53">
        <v>0</v>
      </c>
      <c r="BD348" s="47"/>
      <c r="BE348" s="47"/>
      <c r="BF348" s="47"/>
      <c r="BG348" s="47" t="s">
        <v>127</v>
      </c>
      <c r="BH348" s="50" t="s">
        <v>118</v>
      </c>
      <c r="BI348" s="55" t="s">
        <v>118</v>
      </c>
      <c r="BJ348" s="50">
        <v>186532.49</v>
      </c>
      <c r="BK348" s="47"/>
      <c r="BL348" s="47"/>
      <c r="BM348" s="47"/>
      <c r="BN348" s="43"/>
      <c r="BO348" s="43" t="s">
        <v>115</v>
      </c>
      <c r="BP348" s="50" t="s">
        <v>114</v>
      </c>
      <c r="BQ348" s="43" t="s">
        <v>114</v>
      </c>
      <c r="BR348" s="188" t="str">
        <f t="shared" si="17"/>
        <v>N/A</v>
      </c>
      <c r="BS348" s="50" t="s">
        <v>114</v>
      </c>
      <c r="BT348" s="43"/>
      <c r="BU348" s="43" t="s">
        <v>115</v>
      </c>
      <c r="BV348" s="43" t="s">
        <v>115</v>
      </c>
      <c r="BW348" s="43" t="s">
        <v>115</v>
      </c>
      <c r="BX348" s="43" t="s">
        <v>115</v>
      </c>
      <c r="BY348" s="43" t="s">
        <v>115</v>
      </c>
      <c r="BZ348" s="43" t="s">
        <v>125</v>
      </c>
      <c r="CA348" s="43" t="s">
        <v>115</v>
      </c>
      <c r="CB348" s="56" t="s">
        <v>1089</v>
      </c>
      <c r="CC348" s="43" t="s">
        <v>123</v>
      </c>
      <c r="CD348" s="47" t="s">
        <v>114</v>
      </c>
      <c r="CE348" s="47" t="s">
        <v>114</v>
      </c>
      <c r="CF348" s="43" t="s">
        <v>123</v>
      </c>
      <c r="CG348" s="47" t="s">
        <v>114</v>
      </c>
      <c r="CH348" s="47" t="s">
        <v>114</v>
      </c>
    </row>
    <row r="349" spans="2:86" ht="31.5">
      <c r="B349" s="41" t="s">
        <v>1086</v>
      </c>
      <c r="C349" s="42" t="s">
        <v>1120</v>
      </c>
      <c r="D349" s="43">
        <v>30391234</v>
      </c>
      <c r="E349" s="43" t="s">
        <v>1120</v>
      </c>
      <c r="F349" s="43">
        <v>94108</v>
      </c>
      <c r="G349" s="43" t="s">
        <v>126</v>
      </c>
      <c r="H349" s="43" t="s">
        <v>126</v>
      </c>
      <c r="I349" s="44" t="s">
        <v>126</v>
      </c>
      <c r="J349" s="43" t="s">
        <v>1120</v>
      </c>
      <c r="K349" s="43" t="s">
        <v>126</v>
      </c>
      <c r="L349" s="43" t="s">
        <v>116</v>
      </c>
      <c r="M349" s="43" t="s">
        <v>116</v>
      </c>
      <c r="N349" s="43" t="s">
        <v>125</v>
      </c>
      <c r="O349" s="43">
        <v>81</v>
      </c>
      <c r="P349" s="43">
        <v>0</v>
      </c>
      <c r="Q349" s="43">
        <v>0</v>
      </c>
      <c r="R349" s="43">
        <v>0</v>
      </c>
      <c r="S349" s="43">
        <v>80</v>
      </c>
      <c r="T349" s="43" t="s">
        <v>126</v>
      </c>
      <c r="U349" s="43" t="s">
        <v>126</v>
      </c>
      <c r="V349" s="45" t="s">
        <v>116</v>
      </c>
      <c r="W349" s="45">
        <v>38199</v>
      </c>
      <c r="X349" s="45">
        <v>38266</v>
      </c>
      <c r="Y349" s="45">
        <v>38740</v>
      </c>
      <c r="Z349" s="46">
        <v>2007</v>
      </c>
      <c r="AA349" s="45">
        <v>39493</v>
      </c>
      <c r="AB349" s="43" t="s">
        <v>114</v>
      </c>
      <c r="AC349" s="183" t="e">
        <f t="shared" si="16"/>
        <v>#VALUE!</v>
      </c>
      <c r="AD349" s="45" t="s">
        <v>114</v>
      </c>
      <c r="AE349" s="45" t="s">
        <v>114</v>
      </c>
      <c r="AF349" s="47" t="s">
        <v>127</v>
      </c>
      <c r="AG349" s="47" t="s">
        <v>127</v>
      </c>
      <c r="AH349" s="48" t="s">
        <v>942</v>
      </c>
      <c r="AI349" s="49">
        <v>0</v>
      </c>
      <c r="AJ349" s="47" t="s">
        <v>126</v>
      </c>
      <c r="AK349" s="47" t="s">
        <v>115</v>
      </c>
      <c r="AL349" s="47" t="s">
        <v>127</v>
      </c>
      <c r="AM349" s="47" t="s">
        <v>127</v>
      </c>
      <c r="AN349" s="47" t="s">
        <v>127</v>
      </c>
      <c r="AO349" s="50" t="s">
        <v>114</v>
      </c>
      <c r="AP349" s="51">
        <v>319526.64</v>
      </c>
      <c r="AQ349" s="52">
        <v>1.4305772275044633</v>
      </c>
      <c r="AR349" s="187">
        <f t="shared" si="15"/>
        <v>457107.53476501675</v>
      </c>
      <c r="AS349" s="50"/>
      <c r="AT349" s="50"/>
      <c r="AU349" s="53"/>
      <c r="AV349" s="53"/>
      <c r="AW349" s="53"/>
      <c r="AX349" s="53"/>
      <c r="AY349" s="53" t="s">
        <v>127</v>
      </c>
      <c r="AZ349" s="54" t="s">
        <v>127</v>
      </c>
      <c r="BA349" s="47" t="s">
        <v>118</v>
      </c>
      <c r="BB349" s="47" t="s">
        <v>118</v>
      </c>
      <c r="BC349" s="53">
        <v>0</v>
      </c>
      <c r="BD349" s="47"/>
      <c r="BE349" s="47"/>
      <c r="BF349" s="47"/>
      <c r="BG349" s="47" t="s">
        <v>127</v>
      </c>
      <c r="BH349" s="50" t="s">
        <v>118</v>
      </c>
      <c r="BI349" s="55" t="s">
        <v>118</v>
      </c>
      <c r="BJ349" s="50">
        <v>319526.64</v>
      </c>
      <c r="BK349" s="47"/>
      <c r="BL349" s="47"/>
      <c r="BM349" s="47"/>
      <c r="BN349" s="43"/>
      <c r="BO349" s="43" t="s">
        <v>115</v>
      </c>
      <c r="BP349" s="50" t="s">
        <v>114</v>
      </c>
      <c r="BQ349" s="43" t="s">
        <v>114</v>
      </c>
      <c r="BR349" s="188" t="str">
        <f t="shared" si="17"/>
        <v>N/A</v>
      </c>
      <c r="BS349" s="50" t="s">
        <v>114</v>
      </c>
      <c r="BT349" s="43"/>
      <c r="BU349" s="43" t="s">
        <v>115</v>
      </c>
      <c r="BV349" s="43" t="s">
        <v>115</v>
      </c>
      <c r="BW349" s="43" t="s">
        <v>115</v>
      </c>
      <c r="BX349" s="43" t="s">
        <v>115</v>
      </c>
      <c r="BY349" s="43" t="s">
        <v>115</v>
      </c>
      <c r="BZ349" s="43" t="s">
        <v>125</v>
      </c>
      <c r="CA349" s="43" t="s">
        <v>115</v>
      </c>
      <c r="CB349" s="56" t="s">
        <v>1089</v>
      </c>
      <c r="CC349" s="43" t="s">
        <v>123</v>
      </c>
      <c r="CD349" s="47" t="s">
        <v>114</v>
      </c>
      <c r="CE349" s="47" t="s">
        <v>114</v>
      </c>
      <c r="CF349" s="43" t="s">
        <v>123</v>
      </c>
      <c r="CG349" s="47" t="s">
        <v>114</v>
      </c>
      <c r="CH349" s="47" t="s">
        <v>114</v>
      </c>
    </row>
    <row r="350" spans="2:86" ht="31.5">
      <c r="B350" s="41" t="s">
        <v>1086</v>
      </c>
      <c r="C350" s="42" t="s">
        <v>1121</v>
      </c>
      <c r="D350" s="43">
        <v>30443283</v>
      </c>
      <c r="E350" s="43" t="s">
        <v>1121</v>
      </c>
      <c r="F350" s="43">
        <v>94108</v>
      </c>
      <c r="G350" s="43">
        <v>6075061100</v>
      </c>
      <c r="H350" s="43" t="s">
        <v>115</v>
      </c>
      <c r="I350" s="44">
        <v>0.13582540051079639</v>
      </c>
      <c r="J350" s="43" t="s">
        <v>1121</v>
      </c>
      <c r="K350" s="43" t="s">
        <v>123</v>
      </c>
      <c r="L350" s="43" t="s">
        <v>116</v>
      </c>
      <c r="M350" s="43" t="s">
        <v>116</v>
      </c>
      <c r="N350" s="43" t="s">
        <v>125</v>
      </c>
      <c r="O350" s="43">
        <v>81</v>
      </c>
      <c r="P350" s="43">
        <v>0</v>
      </c>
      <c r="Q350" s="43">
        <v>0</v>
      </c>
      <c r="R350" s="43">
        <v>0</v>
      </c>
      <c r="S350" s="43">
        <v>80</v>
      </c>
      <c r="T350" s="43" t="s">
        <v>126</v>
      </c>
      <c r="U350" s="43" t="s">
        <v>115</v>
      </c>
      <c r="V350" s="45" t="s">
        <v>116</v>
      </c>
      <c r="W350" s="45">
        <v>38539</v>
      </c>
      <c r="X350" s="45">
        <v>38633</v>
      </c>
      <c r="Y350" s="45">
        <v>39006</v>
      </c>
      <c r="Z350" s="46">
        <v>2008</v>
      </c>
      <c r="AA350" s="45">
        <v>39678</v>
      </c>
      <c r="AB350" s="43" t="s">
        <v>114</v>
      </c>
      <c r="AC350" s="183" t="e">
        <f t="shared" si="16"/>
        <v>#VALUE!</v>
      </c>
      <c r="AD350" s="45" t="s">
        <v>114</v>
      </c>
      <c r="AE350" s="45" t="s">
        <v>114</v>
      </c>
      <c r="AF350" s="47" t="s">
        <v>127</v>
      </c>
      <c r="AG350" s="47" t="s">
        <v>127</v>
      </c>
      <c r="AH350" s="48" t="s">
        <v>942</v>
      </c>
      <c r="AI350" s="49">
        <v>0</v>
      </c>
      <c r="AJ350" s="47" t="s">
        <v>126</v>
      </c>
      <c r="AK350" s="47" t="s">
        <v>115</v>
      </c>
      <c r="AL350" s="47" t="s">
        <v>127</v>
      </c>
      <c r="AM350" s="47" t="s">
        <v>127</v>
      </c>
      <c r="AN350" s="47" t="s">
        <v>127</v>
      </c>
      <c r="AO350" s="50" t="s">
        <v>114</v>
      </c>
      <c r="AP350" s="51">
        <v>284499.38</v>
      </c>
      <c r="AQ350" s="52">
        <v>1.305142782759227</v>
      </c>
      <c r="AR350" s="187">
        <f t="shared" si="15"/>
        <v>371312.31250647479</v>
      </c>
      <c r="AS350" s="50"/>
      <c r="AT350" s="50"/>
      <c r="AU350" s="53"/>
      <c r="AV350" s="53"/>
      <c r="AW350" s="53"/>
      <c r="AX350" s="53"/>
      <c r="AY350" s="53" t="s">
        <v>127</v>
      </c>
      <c r="AZ350" s="54" t="s">
        <v>127</v>
      </c>
      <c r="BA350" s="47" t="s">
        <v>118</v>
      </c>
      <c r="BB350" s="47" t="s">
        <v>118</v>
      </c>
      <c r="BC350" s="53">
        <v>0</v>
      </c>
      <c r="BD350" s="47"/>
      <c r="BE350" s="47"/>
      <c r="BF350" s="47"/>
      <c r="BG350" s="47" t="s">
        <v>127</v>
      </c>
      <c r="BH350" s="50" t="s">
        <v>118</v>
      </c>
      <c r="BI350" s="55" t="s">
        <v>118</v>
      </c>
      <c r="BJ350" s="50">
        <v>284499.38</v>
      </c>
      <c r="BK350" s="47"/>
      <c r="BL350" s="47"/>
      <c r="BM350" s="47"/>
      <c r="BN350" s="43"/>
      <c r="BO350" s="43" t="s">
        <v>115</v>
      </c>
      <c r="BP350" s="50" t="s">
        <v>114</v>
      </c>
      <c r="BQ350" s="43" t="s">
        <v>114</v>
      </c>
      <c r="BR350" s="188" t="str">
        <f t="shared" si="17"/>
        <v>N/A</v>
      </c>
      <c r="BS350" s="50" t="s">
        <v>114</v>
      </c>
      <c r="BT350" s="43"/>
      <c r="BU350" s="43" t="s">
        <v>115</v>
      </c>
      <c r="BV350" s="43" t="s">
        <v>115</v>
      </c>
      <c r="BW350" s="43" t="s">
        <v>115</v>
      </c>
      <c r="BX350" s="43" t="s">
        <v>115</v>
      </c>
      <c r="BY350" s="43" t="s">
        <v>115</v>
      </c>
      <c r="BZ350" s="43" t="s">
        <v>125</v>
      </c>
      <c r="CA350" s="43" t="s">
        <v>115</v>
      </c>
      <c r="CB350" s="56" t="s">
        <v>1089</v>
      </c>
      <c r="CC350" s="43" t="s">
        <v>123</v>
      </c>
      <c r="CD350" s="47" t="s">
        <v>114</v>
      </c>
      <c r="CE350" s="47" t="s">
        <v>114</v>
      </c>
      <c r="CF350" s="43" t="s">
        <v>123</v>
      </c>
      <c r="CG350" s="47" t="s">
        <v>114</v>
      </c>
      <c r="CH350" s="47" t="s">
        <v>114</v>
      </c>
    </row>
    <row r="351" spans="2:86" ht="15.75">
      <c r="B351" s="41" t="s">
        <v>1086</v>
      </c>
      <c r="C351" s="42" t="s">
        <v>1122</v>
      </c>
      <c r="D351" s="43">
        <v>30334782</v>
      </c>
      <c r="E351" s="43" t="s">
        <v>1123</v>
      </c>
      <c r="F351" s="43">
        <v>94114</v>
      </c>
      <c r="G351" s="43">
        <v>6075020401</v>
      </c>
      <c r="H351" s="43" t="s">
        <v>115</v>
      </c>
      <c r="I351" s="44">
        <v>1.7568517217146872E-2</v>
      </c>
      <c r="J351" s="43" t="s">
        <v>1123</v>
      </c>
      <c r="K351" s="43" t="s">
        <v>123</v>
      </c>
      <c r="L351" s="43" t="s">
        <v>116</v>
      </c>
      <c r="M351" s="43" t="s">
        <v>116</v>
      </c>
      <c r="N351" s="43" t="s">
        <v>125</v>
      </c>
      <c r="O351" s="43">
        <v>81</v>
      </c>
      <c r="P351" s="43">
        <v>0</v>
      </c>
      <c r="Q351" s="43">
        <v>0</v>
      </c>
      <c r="R351" s="43">
        <v>0</v>
      </c>
      <c r="S351" s="43">
        <v>80</v>
      </c>
      <c r="T351" s="43" t="s">
        <v>126</v>
      </c>
      <c r="U351" s="43" t="s">
        <v>115</v>
      </c>
      <c r="V351" s="45">
        <v>29231</v>
      </c>
      <c r="W351" s="45">
        <v>37923</v>
      </c>
      <c r="X351" s="45">
        <v>38265</v>
      </c>
      <c r="Y351" s="45">
        <v>39289</v>
      </c>
      <c r="Z351" s="46">
        <v>2012</v>
      </c>
      <c r="AA351" s="45">
        <v>41165</v>
      </c>
      <c r="AB351" s="43" t="s">
        <v>114</v>
      </c>
      <c r="AC351" s="183">
        <f t="shared" si="16"/>
        <v>8692</v>
      </c>
      <c r="AD351" s="45" t="s">
        <v>114</v>
      </c>
      <c r="AE351" s="45" t="s">
        <v>114</v>
      </c>
      <c r="AF351" s="47" t="s">
        <v>127</v>
      </c>
      <c r="AG351" s="47" t="s">
        <v>127</v>
      </c>
      <c r="AH351" s="48">
        <v>1.24</v>
      </c>
      <c r="AI351" s="49">
        <v>3432</v>
      </c>
      <c r="AJ351" s="47" t="s">
        <v>126</v>
      </c>
      <c r="AK351" s="47" t="s">
        <v>125</v>
      </c>
      <c r="AL351" s="47" t="s">
        <v>127</v>
      </c>
      <c r="AM351" s="47" t="s">
        <v>127</v>
      </c>
      <c r="AN351" s="47" t="s">
        <v>127</v>
      </c>
      <c r="AO351" s="50" t="s">
        <v>114</v>
      </c>
      <c r="AP351" s="51">
        <v>3374542.84</v>
      </c>
      <c r="AQ351" s="52">
        <v>1.1210412930862721</v>
      </c>
      <c r="AR351" s="187">
        <f t="shared" si="15"/>
        <v>3783001.8689286211</v>
      </c>
      <c r="AS351" s="50"/>
      <c r="AT351" s="50"/>
      <c r="AU351" s="53"/>
      <c r="AV351" s="53"/>
      <c r="AW351" s="53"/>
      <c r="AX351" s="53"/>
      <c r="AY351" s="53" t="s">
        <v>127</v>
      </c>
      <c r="AZ351" s="54" t="s">
        <v>127</v>
      </c>
      <c r="BA351" s="47" t="s">
        <v>118</v>
      </c>
      <c r="BB351" s="47" t="s">
        <v>118</v>
      </c>
      <c r="BC351" s="53">
        <v>0</v>
      </c>
      <c r="BD351" s="47"/>
      <c r="BE351" s="47"/>
      <c r="BF351" s="47"/>
      <c r="BG351" s="47" t="s">
        <v>127</v>
      </c>
      <c r="BH351" s="50">
        <v>53489</v>
      </c>
      <c r="BI351" s="55">
        <v>43098</v>
      </c>
      <c r="BJ351" s="50">
        <v>3374542.84</v>
      </c>
      <c r="BK351" s="47"/>
      <c r="BL351" s="47"/>
      <c r="BM351" s="47"/>
      <c r="BN351" s="43"/>
      <c r="BO351" s="43" t="s">
        <v>115</v>
      </c>
      <c r="BP351" s="50" t="s">
        <v>114</v>
      </c>
      <c r="BQ351" s="43" t="s">
        <v>114</v>
      </c>
      <c r="BR351" s="188" t="str">
        <f t="shared" si="17"/>
        <v>N/A</v>
      </c>
      <c r="BS351" s="50" t="s">
        <v>114</v>
      </c>
      <c r="BT351" s="43"/>
      <c r="BU351" s="43" t="s">
        <v>115</v>
      </c>
      <c r="BV351" s="43" t="s">
        <v>115</v>
      </c>
      <c r="BW351" s="43" t="s">
        <v>115</v>
      </c>
      <c r="BX351" s="43" t="s">
        <v>115</v>
      </c>
      <c r="BY351" s="43" t="s">
        <v>115</v>
      </c>
      <c r="BZ351" s="43" t="s">
        <v>125</v>
      </c>
      <c r="CA351" s="43" t="s">
        <v>115</v>
      </c>
      <c r="CB351" s="56" t="s">
        <v>1089</v>
      </c>
      <c r="CC351" s="43" t="s">
        <v>123</v>
      </c>
      <c r="CD351" s="47" t="s">
        <v>114</v>
      </c>
      <c r="CE351" s="47" t="s">
        <v>114</v>
      </c>
      <c r="CF351" s="43" t="s">
        <v>123</v>
      </c>
      <c r="CG351" s="47" t="s">
        <v>114</v>
      </c>
      <c r="CH351" s="47" t="s">
        <v>114</v>
      </c>
    </row>
    <row r="352" spans="2:86" ht="15.75">
      <c r="B352" s="41" t="s">
        <v>1086</v>
      </c>
      <c r="C352" s="42" t="s">
        <v>1124</v>
      </c>
      <c r="D352" s="43">
        <v>30249359</v>
      </c>
      <c r="E352" s="43" t="s">
        <v>1125</v>
      </c>
      <c r="F352" s="43">
        <v>94110</v>
      </c>
      <c r="G352" s="43">
        <v>6075025200</v>
      </c>
      <c r="H352" s="43" t="s">
        <v>115</v>
      </c>
      <c r="I352" s="44">
        <v>3.8740920096852302E-2</v>
      </c>
      <c r="J352" s="43" t="s">
        <v>1125</v>
      </c>
      <c r="K352" s="43" t="s">
        <v>123</v>
      </c>
      <c r="L352" s="43" t="s">
        <v>116</v>
      </c>
      <c r="M352" s="43" t="s">
        <v>116</v>
      </c>
      <c r="N352" s="43" t="s">
        <v>125</v>
      </c>
      <c r="O352" s="43">
        <v>81</v>
      </c>
      <c r="P352" s="43">
        <v>0</v>
      </c>
      <c r="Q352" s="43">
        <v>0</v>
      </c>
      <c r="R352" s="43">
        <v>0</v>
      </c>
      <c r="S352" s="43">
        <v>80</v>
      </c>
      <c r="T352" s="43" t="s">
        <v>126</v>
      </c>
      <c r="U352" s="43" t="s">
        <v>115</v>
      </c>
      <c r="V352" s="45">
        <v>35884</v>
      </c>
      <c r="W352" s="45">
        <v>37392</v>
      </c>
      <c r="X352" s="45">
        <v>38294</v>
      </c>
      <c r="Y352" s="45">
        <v>38908</v>
      </c>
      <c r="Z352" s="46">
        <v>2012</v>
      </c>
      <c r="AA352" s="45">
        <v>41165</v>
      </c>
      <c r="AB352" s="43" t="s">
        <v>114</v>
      </c>
      <c r="AC352" s="183">
        <f t="shared" si="16"/>
        <v>1508</v>
      </c>
      <c r="AD352" s="45" t="s">
        <v>114</v>
      </c>
      <c r="AE352" s="45" t="s">
        <v>114</v>
      </c>
      <c r="AF352" s="47" t="s">
        <v>127</v>
      </c>
      <c r="AG352" s="47" t="s">
        <v>127</v>
      </c>
      <c r="AH352" s="48">
        <v>1.53</v>
      </c>
      <c r="AI352" s="49">
        <v>8764.7999999999993</v>
      </c>
      <c r="AJ352" s="47" t="s">
        <v>126</v>
      </c>
      <c r="AK352" s="47" t="s">
        <v>125</v>
      </c>
      <c r="AL352" s="47" t="s">
        <v>127</v>
      </c>
      <c r="AM352" s="47" t="s">
        <v>127</v>
      </c>
      <c r="AN352" s="47" t="s">
        <v>127</v>
      </c>
      <c r="AO352" s="50" t="s">
        <v>114</v>
      </c>
      <c r="AP352" s="51">
        <v>4105893.35</v>
      </c>
      <c r="AQ352" s="52">
        <v>1.1210412930862721</v>
      </c>
      <c r="AR352" s="187">
        <f t="shared" si="15"/>
        <v>4602875.9903583257</v>
      </c>
      <c r="AS352" s="50"/>
      <c r="AT352" s="50"/>
      <c r="AU352" s="53"/>
      <c r="AV352" s="53"/>
      <c r="AW352" s="53"/>
      <c r="AX352" s="53"/>
      <c r="AY352" s="53" t="s">
        <v>127</v>
      </c>
      <c r="AZ352" s="54" t="s">
        <v>127</v>
      </c>
      <c r="BA352" s="47" t="s">
        <v>118</v>
      </c>
      <c r="BB352" s="47" t="s">
        <v>118</v>
      </c>
      <c r="BC352" s="53">
        <v>0</v>
      </c>
      <c r="BD352" s="47"/>
      <c r="BE352" s="47"/>
      <c r="BF352" s="47"/>
      <c r="BG352" s="47" t="s">
        <v>127</v>
      </c>
      <c r="BH352" s="50">
        <v>81991.22</v>
      </c>
      <c r="BI352" s="55">
        <v>43098</v>
      </c>
      <c r="BJ352" s="50">
        <v>4105893.35</v>
      </c>
      <c r="BK352" s="47"/>
      <c r="BL352" s="47"/>
      <c r="BM352" s="47"/>
      <c r="BN352" s="43"/>
      <c r="BO352" s="43" t="s">
        <v>115</v>
      </c>
      <c r="BP352" s="50" t="s">
        <v>114</v>
      </c>
      <c r="BQ352" s="43" t="s">
        <v>114</v>
      </c>
      <c r="BR352" s="188" t="str">
        <f t="shared" si="17"/>
        <v>N/A</v>
      </c>
      <c r="BS352" s="50" t="s">
        <v>114</v>
      </c>
      <c r="BT352" s="43"/>
      <c r="BU352" s="43" t="s">
        <v>115</v>
      </c>
      <c r="BV352" s="43" t="s">
        <v>115</v>
      </c>
      <c r="BW352" s="43" t="s">
        <v>115</v>
      </c>
      <c r="BX352" s="43" t="s">
        <v>115</v>
      </c>
      <c r="BY352" s="43" t="s">
        <v>115</v>
      </c>
      <c r="BZ352" s="43" t="s">
        <v>125</v>
      </c>
      <c r="CA352" s="43" t="s">
        <v>115</v>
      </c>
      <c r="CB352" s="56" t="s">
        <v>1089</v>
      </c>
      <c r="CC352" s="43" t="s">
        <v>123</v>
      </c>
      <c r="CD352" s="47" t="s">
        <v>114</v>
      </c>
      <c r="CE352" s="47" t="s">
        <v>114</v>
      </c>
      <c r="CF352" s="43" t="s">
        <v>123</v>
      </c>
      <c r="CG352" s="47" t="s">
        <v>114</v>
      </c>
      <c r="CH352" s="47" t="s">
        <v>114</v>
      </c>
    </row>
    <row r="353" spans="2:86" ht="15.75">
      <c r="B353" s="41" t="s">
        <v>1086</v>
      </c>
      <c r="C353" s="42" t="s">
        <v>1126</v>
      </c>
      <c r="D353" s="43">
        <v>30334699</v>
      </c>
      <c r="E353" s="43" t="s">
        <v>1127</v>
      </c>
      <c r="F353" s="43">
        <v>94110</v>
      </c>
      <c r="G353" s="43">
        <v>6075025100</v>
      </c>
      <c r="H353" s="43" t="s">
        <v>115</v>
      </c>
      <c r="I353" s="44">
        <v>2.6324341891452715E-2</v>
      </c>
      <c r="J353" s="43" t="s">
        <v>1127</v>
      </c>
      <c r="K353" s="43" t="s">
        <v>123</v>
      </c>
      <c r="L353" s="43" t="s">
        <v>116</v>
      </c>
      <c r="M353" s="43" t="s">
        <v>116</v>
      </c>
      <c r="N353" s="43" t="s">
        <v>125</v>
      </c>
      <c r="O353" s="43">
        <v>81</v>
      </c>
      <c r="P353" s="43">
        <v>0</v>
      </c>
      <c r="Q353" s="43">
        <v>0</v>
      </c>
      <c r="R353" s="43">
        <v>0</v>
      </c>
      <c r="S353" s="43">
        <v>80</v>
      </c>
      <c r="T353" s="43" t="s">
        <v>126</v>
      </c>
      <c r="U353" s="43" t="s">
        <v>115</v>
      </c>
      <c r="V353" s="45">
        <v>35884</v>
      </c>
      <c r="W353" s="45">
        <v>38089</v>
      </c>
      <c r="X353" s="45">
        <v>38349</v>
      </c>
      <c r="Y353" s="45">
        <v>38908</v>
      </c>
      <c r="Z353" s="46">
        <v>2012</v>
      </c>
      <c r="AA353" s="45">
        <v>41165</v>
      </c>
      <c r="AB353" s="43" t="s">
        <v>114</v>
      </c>
      <c r="AC353" s="183">
        <f t="shared" si="16"/>
        <v>2205</v>
      </c>
      <c r="AD353" s="45" t="s">
        <v>114</v>
      </c>
      <c r="AE353" s="45" t="s">
        <v>114</v>
      </c>
      <c r="AF353" s="47" t="s">
        <v>127</v>
      </c>
      <c r="AG353" s="47" t="s">
        <v>127</v>
      </c>
      <c r="AH353" s="48">
        <v>1.67</v>
      </c>
      <c r="AI353" s="49">
        <v>4382.3999999999996</v>
      </c>
      <c r="AJ353" s="47" t="s">
        <v>126</v>
      </c>
      <c r="AK353" s="47" t="s">
        <v>125</v>
      </c>
      <c r="AL353" s="47" t="s">
        <v>127</v>
      </c>
      <c r="AM353" s="47" t="s">
        <v>127</v>
      </c>
      <c r="AN353" s="47" t="s">
        <v>127</v>
      </c>
      <c r="AO353" s="50" t="s">
        <v>114</v>
      </c>
      <c r="AP353" s="51">
        <v>4549044.93</v>
      </c>
      <c r="AQ353" s="52">
        <v>1.1210412930862721</v>
      </c>
      <c r="AR353" s="187">
        <f t="shared" si="15"/>
        <v>5099667.2106347494</v>
      </c>
      <c r="AS353" s="50"/>
      <c r="AT353" s="50"/>
      <c r="AU353" s="53"/>
      <c r="AV353" s="53"/>
      <c r="AW353" s="53"/>
      <c r="AX353" s="53"/>
      <c r="AY353" s="53" t="s">
        <v>127</v>
      </c>
      <c r="AZ353" s="54" t="s">
        <v>127</v>
      </c>
      <c r="BA353" s="47" t="s">
        <v>118</v>
      </c>
      <c r="BB353" s="47" t="s">
        <v>118</v>
      </c>
      <c r="BC353" s="53">
        <v>0</v>
      </c>
      <c r="BD353" s="47"/>
      <c r="BE353" s="47"/>
      <c r="BF353" s="47"/>
      <c r="BG353" s="47" t="s">
        <v>127</v>
      </c>
      <c r="BH353" s="50">
        <v>35533</v>
      </c>
      <c r="BI353" s="55">
        <v>43098</v>
      </c>
      <c r="BJ353" s="50">
        <v>4549044.93</v>
      </c>
      <c r="BK353" s="47"/>
      <c r="BL353" s="47"/>
      <c r="BM353" s="47"/>
      <c r="BN353" s="43"/>
      <c r="BO353" s="43" t="s">
        <v>115</v>
      </c>
      <c r="BP353" s="50" t="s">
        <v>114</v>
      </c>
      <c r="BQ353" s="43" t="s">
        <v>114</v>
      </c>
      <c r="BR353" s="188" t="str">
        <f t="shared" si="17"/>
        <v>N/A</v>
      </c>
      <c r="BS353" s="50" t="s">
        <v>114</v>
      </c>
      <c r="BT353" s="43"/>
      <c r="BU353" s="43" t="s">
        <v>115</v>
      </c>
      <c r="BV353" s="43" t="s">
        <v>115</v>
      </c>
      <c r="BW353" s="43" t="s">
        <v>115</v>
      </c>
      <c r="BX353" s="43" t="s">
        <v>115</v>
      </c>
      <c r="BY353" s="43" t="s">
        <v>115</v>
      </c>
      <c r="BZ353" s="43" t="s">
        <v>125</v>
      </c>
      <c r="CA353" s="43" t="s">
        <v>115</v>
      </c>
      <c r="CB353" s="56" t="s">
        <v>1089</v>
      </c>
      <c r="CC353" s="43" t="s">
        <v>123</v>
      </c>
      <c r="CD353" s="47" t="s">
        <v>114</v>
      </c>
      <c r="CE353" s="47" t="s">
        <v>114</v>
      </c>
      <c r="CF353" s="43" t="s">
        <v>123</v>
      </c>
      <c r="CG353" s="47" t="s">
        <v>114</v>
      </c>
      <c r="CH353" s="47" t="s">
        <v>114</v>
      </c>
    </row>
    <row r="354" spans="2:86" ht="15.75">
      <c r="B354" s="41" t="s">
        <v>1086</v>
      </c>
      <c r="C354" s="42" t="s">
        <v>1128</v>
      </c>
      <c r="D354" s="43">
        <v>30410006</v>
      </c>
      <c r="E354" s="43" t="s">
        <v>1129</v>
      </c>
      <c r="F354" s="43">
        <v>94114</v>
      </c>
      <c r="G354" s="43">
        <v>6075016900</v>
      </c>
      <c r="H354" s="43" t="s">
        <v>115</v>
      </c>
      <c r="I354" s="44">
        <v>3.3857729138166898E-2</v>
      </c>
      <c r="J354" s="43" t="s">
        <v>1129</v>
      </c>
      <c r="K354" s="43" t="s">
        <v>123</v>
      </c>
      <c r="L354" s="43" t="s">
        <v>116</v>
      </c>
      <c r="M354" s="43" t="s">
        <v>116</v>
      </c>
      <c r="N354" s="43" t="s">
        <v>125</v>
      </c>
      <c r="O354" s="43">
        <v>81</v>
      </c>
      <c r="P354" s="43">
        <v>0</v>
      </c>
      <c r="Q354" s="43">
        <v>0</v>
      </c>
      <c r="R354" s="43">
        <v>0</v>
      </c>
      <c r="S354" s="43">
        <v>80</v>
      </c>
      <c r="T354" s="43" t="s">
        <v>126</v>
      </c>
      <c r="U354" s="43" t="s">
        <v>115</v>
      </c>
      <c r="V354" s="45">
        <v>35374</v>
      </c>
      <c r="W354" s="45">
        <v>38400</v>
      </c>
      <c r="X354" s="45">
        <v>38447</v>
      </c>
      <c r="Y354" s="45">
        <v>38958</v>
      </c>
      <c r="Z354" s="46">
        <v>2012</v>
      </c>
      <c r="AA354" s="45">
        <v>41165</v>
      </c>
      <c r="AB354" s="43" t="s">
        <v>114</v>
      </c>
      <c r="AC354" s="183">
        <f t="shared" si="16"/>
        <v>3026</v>
      </c>
      <c r="AD354" s="45" t="s">
        <v>114</v>
      </c>
      <c r="AE354" s="45" t="s">
        <v>114</v>
      </c>
      <c r="AF354" s="47" t="s">
        <v>127</v>
      </c>
      <c r="AG354" s="47" t="s">
        <v>127</v>
      </c>
      <c r="AH354" s="48">
        <v>0.95</v>
      </c>
      <c r="AI354" s="49">
        <v>2481.6</v>
      </c>
      <c r="AJ354" s="47" t="s">
        <v>126</v>
      </c>
      <c r="AK354" s="47" t="s">
        <v>125</v>
      </c>
      <c r="AL354" s="47" t="s">
        <v>127</v>
      </c>
      <c r="AM354" s="47" t="s">
        <v>127</v>
      </c>
      <c r="AN354" s="47" t="s">
        <v>127</v>
      </c>
      <c r="AO354" s="50" t="s">
        <v>114</v>
      </c>
      <c r="AP354" s="51">
        <v>2999614.83</v>
      </c>
      <c r="AQ354" s="52">
        <v>1.1210412930862721</v>
      </c>
      <c r="AR354" s="187">
        <f t="shared" si="15"/>
        <v>3362692.0877839583</v>
      </c>
      <c r="AS354" s="50"/>
      <c r="AT354" s="50"/>
      <c r="AU354" s="53"/>
      <c r="AV354" s="53"/>
      <c r="AW354" s="53"/>
      <c r="AX354" s="53"/>
      <c r="AY354" s="53" t="s">
        <v>127</v>
      </c>
      <c r="AZ354" s="54" t="s">
        <v>127</v>
      </c>
      <c r="BA354" s="47" t="s">
        <v>118</v>
      </c>
      <c r="BB354" s="47" t="s">
        <v>118</v>
      </c>
      <c r="BC354" s="53">
        <v>0</v>
      </c>
      <c r="BD354" s="47"/>
      <c r="BE354" s="47"/>
      <c r="BF354" s="47"/>
      <c r="BG354" s="47" t="s">
        <v>127</v>
      </c>
      <c r="BH354" s="50">
        <v>43513</v>
      </c>
      <c r="BI354" s="55">
        <v>43098</v>
      </c>
      <c r="BJ354" s="50">
        <v>2999614.83</v>
      </c>
      <c r="BK354" s="47"/>
      <c r="BL354" s="47"/>
      <c r="BM354" s="47"/>
      <c r="BN354" s="43"/>
      <c r="BO354" s="43" t="s">
        <v>115</v>
      </c>
      <c r="BP354" s="50" t="s">
        <v>114</v>
      </c>
      <c r="BQ354" s="43" t="s">
        <v>114</v>
      </c>
      <c r="BR354" s="188" t="str">
        <f t="shared" si="17"/>
        <v>N/A</v>
      </c>
      <c r="BS354" s="50" t="s">
        <v>114</v>
      </c>
      <c r="BT354" s="43"/>
      <c r="BU354" s="43" t="s">
        <v>115</v>
      </c>
      <c r="BV354" s="43" t="s">
        <v>115</v>
      </c>
      <c r="BW354" s="43" t="s">
        <v>115</v>
      </c>
      <c r="BX354" s="43" t="s">
        <v>115</v>
      </c>
      <c r="BY354" s="43" t="s">
        <v>115</v>
      </c>
      <c r="BZ354" s="43" t="s">
        <v>125</v>
      </c>
      <c r="CA354" s="43" t="s">
        <v>115</v>
      </c>
      <c r="CB354" s="56" t="s">
        <v>1089</v>
      </c>
      <c r="CC354" s="43" t="s">
        <v>123</v>
      </c>
      <c r="CD354" s="47" t="s">
        <v>114</v>
      </c>
      <c r="CE354" s="47" t="s">
        <v>114</v>
      </c>
      <c r="CF354" s="43" t="s">
        <v>123</v>
      </c>
      <c r="CG354" s="47" t="s">
        <v>114</v>
      </c>
      <c r="CH354" s="47" t="s">
        <v>114</v>
      </c>
    </row>
    <row r="355" spans="2:86" ht="15.75">
      <c r="B355" s="41" t="s">
        <v>1086</v>
      </c>
      <c r="C355" s="42" t="s">
        <v>1130</v>
      </c>
      <c r="D355" s="43">
        <v>30410007</v>
      </c>
      <c r="E355" s="43" t="s">
        <v>1131</v>
      </c>
      <c r="F355" s="43">
        <v>94131</v>
      </c>
      <c r="G355" s="43">
        <v>6075021600</v>
      </c>
      <c r="H355" s="43" t="s">
        <v>115</v>
      </c>
      <c r="I355" s="44">
        <v>1.9290928050052138E-2</v>
      </c>
      <c r="J355" s="43" t="s">
        <v>1131</v>
      </c>
      <c r="K355" s="43" t="s">
        <v>123</v>
      </c>
      <c r="L355" s="43" t="s">
        <v>116</v>
      </c>
      <c r="M355" s="43" t="s">
        <v>116</v>
      </c>
      <c r="N355" s="43" t="s">
        <v>125</v>
      </c>
      <c r="O355" s="43">
        <v>81</v>
      </c>
      <c r="P355" s="43">
        <v>0</v>
      </c>
      <c r="Q355" s="43">
        <v>0</v>
      </c>
      <c r="R355" s="43">
        <v>0</v>
      </c>
      <c r="S355" s="43">
        <v>80</v>
      </c>
      <c r="T355" s="43" t="s">
        <v>126</v>
      </c>
      <c r="U355" s="43" t="s">
        <v>115</v>
      </c>
      <c r="V355" s="45">
        <v>35881</v>
      </c>
      <c r="W355" s="45">
        <v>38387</v>
      </c>
      <c r="X355" s="45">
        <v>38440</v>
      </c>
      <c r="Y355" s="45">
        <v>39003</v>
      </c>
      <c r="Z355" s="46">
        <v>2012</v>
      </c>
      <c r="AA355" s="45">
        <v>41165</v>
      </c>
      <c r="AB355" s="43" t="s">
        <v>114</v>
      </c>
      <c r="AC355" s="183">
        <f t="shared" si="16"/>
        <v>2506</v>
      </c>
      <c r="AD355" s="45" t="s">
        <v>114</v>
      </c>
      <c r="AE355" s="45" t="s">
        <v>114</v>
      </c>
      <c r="AF355" s="47" t="s">
        <v>127</v>
      </c>
      <c r="AG355" s="47" t="s">
        <v>127</v>
      </c>
      <c r="AH355" s="48">
        <v>0.92</v>
      </c>
      <c r="AI355" s="49">
        <v>2534.4</v>
      </c>
      <c r="AJ355" s="47" t="s">
        <v>126</v>
      </c>
      <c r="AK355" s="47" t="s">
        <v>125</v>
      </c>
      <c r="AL355" s="47" t="s">
        <v>127</v>
      </c>
      <c r="AM355" s="47" t="s">
        <v>127</v>
      </c>
      <c r="AN355" s="47" t="s">
        <v>127</v>
      </c>
      <c r="AO355" s="50" t="s">
        <v>114</v>
      </c>
      <c r="AP355" s="51">
        <v>2565688.2799999998</v>
      </c>
      <c r="AQ355" s="52">
        <v>1.1210412930862721</v>
      </c>
      <c r="AR355" s="187">
        <f t="shared" si="15"/>
        <v>2876242.5070674932</v>
      </c>
      <c r="AS355" s="50"/>
      <c r="AT355" s="50"/>
      <c r="AU355" s="53"/>
      <c r="AV355" s="53"/>
      <c r="AW355" s="53"/>
      <c r="AX355" s="53"/>
      <c r="AY355" s="53" t="s">
        <v>127</v>
      </c>
      <c r="AZ355" s="54" t="s">
        <v>127</v>
      </c>
      <c r="BA355" s="47" t="s">
        <v>118</v>
      </c>
      <c r="BB355" s="47" t="s">
        <v>118</v>
      </c>
      <c r="BC355" s="53">
        <v>0</v>
      </c>
      <c r="BD355" s="47"/>
      <c r="BE355" s="47"/>
      <c r="BF355" s="47"/>
      <c r="BG355" s="47" t="s">
        <v>127</v>
      </c>
      <c r="BH355" s="50">
        <v>31589</v>
      </c>
      <c r="BI355" s="55">
        <v>43098</v>
      </c>
      <c r="BJ355" s="50">
        <v>2565688.2799999998</v>
      </c>
      <c r="BK355" s="47"/>
      <c r="BL355" s="47"/>
      <c r="BM355" s="47"/>
      <c r="BN355" s="43"/>
      <c r="BO355" s="43" t="s">
        <v>115</v>
      </c>
      <c r="BP355" s="50" t="s">
        <v>114</v>
      </c>
      <c r="BQ355" s="43" t="s">
        <v>114</v>
      </c>
      <c r="BR355" s="188" t="str">
        <f t="shared" si="17"/>
        <v>N/A</v>
      </c>
      <c r="BS355" s="50" t="s">
        <v>114</v>
      </c>
      <c r="BT355" s="43"/>
      <c r="BU355" s="43" t="s">
        <v>115</v>
      </c>
      <c r="BV355" s="43" t="s">
        <v>115</v>
      </c>
      <c r="BW355" s="43" t="s">
        <v>115</v>
      </c>
      <c r="BX355" s="43" t="s">
        <v>115</v>
      </c>
      <c r="BY355" s="43" t="s">
        <v>115</v>
      </c>
      <c r="BZ355" s="43" t="s">
        <v>125</v>
      </c>
      <c r="CA355" s="43" t="s">
        <v>115</v>
      </c>
      <c r="CB355" s="56" t="s">
        <v>1089</v>
      </c>
      <c r="CC355" s="43" t="s">
        <v>123</v>
      </c>
      <c r="CD355" s="47" t="s">
        <v>114</v>
      </c>
      <c r="CE355" s="47" t="s">
        <v>114</v>
      </c>
      <c r="CF355" s="43" t="s">
        <v>123</v>
      </c>
      <c r="CG355" s="47" t="s">
        <v>114</v>
      </c>
      <c r="CH355" s="47" t="s">
        <v>114</v>
      </c>
    </row>
    <row r="356" spans="2:86" ht="31.5">
      <c r="B356" s="41" t="s">
        <v>1086</v>
      </c>
      <c r="C356" s="42" t="s">
        <v>1132</v>
      </c>
      <c r="D356" s="43">
        <v>30010765</v>
      </c>
      <c r="E356" s="43" t="s">
        <v>1133</v>
      </c>
      <c r="F356" s="43">
        <v>94103</v>
      </c>
      <c r="G356" s="43" t="s">
        <v>126</v>
      </c>
      <c r="H356" s="43" t="s">
        <v>126</v>
      </c>
      <c r="I356" s="44" t="s">
        <v>126</v>
      </c>
      <c r="J356" s="43" t="s">
        <v>1133</v>
      </c>
      <c r="K356" s="43" t="s">
        <v>126</v>
      </c>
      <c r="L356" s="43" t="s">
        <v>116</v>
      </c>
      <c r="M356" s="43" t="s">
        <v>116</v>
      </c>
      <c r="N356" s="43" t="s">
        <v>125</v>
      </c>
      <c r="O356" s="43">
        <v>81</v>
      </c>
      <c r="P356" s="43">
        <v>0</v>
      </c>
      <c r="Q356" s="43">
        <v>0</v>
      </c>
      <c r="R356" s="43">
        <v>0</v>
      </c>
      <c r="S356" s="43">
        <v>80</v>
      </c>
      <c r="T356" s="43" t="s">
        <v>126</v>
      </c>
      <c r="U356" s="43" t="s">
        <v>126</v>
      </c>
      <c r="V356" s="45" t="s">
        <v>116</v>
      </c>
      <c r="W356" s="45" t="s">
        <v>116</v>
      </c>
      <c r="X356" s="45" t="s">
        <v>116</v>
      </c>
      <c r="Y356" s="45" t="s">
        <v>116</v>
      </c>
      <c r="Z356" s="46">
        <v>2005</v>
      </c>
      <c r="AA356" s="45">
        <v>39165</v>
      </c>
      <c r="AB356" s="43" t="s">
        <v>114</v>
      </c>
      <c r="AC356" s="183" t="e">
        <f t="shared" si="16"/>
        <v>#VALUE!</v>
      </c>
      <c r="AD356" s="45" t="s">
        <v>114</v>
      </c>
      <c r="AE356" s="45" t="s">
        <v>114</v>
      </c>
      <c r="AF356" s="47" t="s">
        <v>127</v>
      </c>
      <c r="AG356" s="47" t="s">
        <v>127</v>
      </c>
      <c r="AH356" s="48" t="s">
        <v>942</v>
      </c>
      <c r="AI356" s="49">
        <v>0</v>
      </c>
      <c r="AJ356" s="47" t="s">
        <v>126</v>
      </c>
      <c r="AK356" s="47" t="s">
        <v>126</v>
      </c>
      <c r="AL356" s="47" t="s">
        <v>127</v>
      </c>
      <c r="AM356" s="47" t="s">
        <v>127</v>
      </c>
      <c r="AN356" s="47" t="s">
        <v>127</v>
      </c>
      <c r="AO356" s="50" t="s">
        <v>114</v>
      </c>
      <c r="AP356" s="51">
        <v>1425471.75</v>
      </c>
      <c r="AQ356" s="52">
        <v>1.7065107062412683</v>
      </c>
      <c r="AR356" s="187">
        <f t="shared" si="15"/>
        <v>2432582.8028194765</v>
      </c>
      <c r="AS356" s="50"/>
      <c r="AT356" s="50"/>
      <c r="AU356" s="53"/>
      <c r="AV356" s="53"/>
      <c r="AW356" s="53"/>
      <c r="AX356" s="53"/>
      <c r="AY356" s="53" t="s">
        <v>127</v>
      </c>
      <c r="AZ356" s="54" t="s">
        <v>127</v>
      </c>
      <c r="BA356" s="47" t="s">
        <v>118</v>
      </c>
      <c r="BB356" s="47" t="s">
        <v>118</v>
      </c>
      <c r="BC356" s="53">
        <v>0</v>
      </c>
      <c r="BD356" s="47"/>
      <c r="BE356" s="47"/>
      <c r="BF356" s="47"/>
      <c r="BG356" s="47" t="s">
        <v>126</v>
      </c>
      <c r="BH356" s="50" t="s">
        <v>118</v>
      </c>
      <c r="BI356" s="55" t="s">
        <v>118</v>
      </c>
      <c r="BJ356" s="50">
        <v>1425471.75</v>
      </c>
      <c r="BK356" s="47"/>
      <c r="BL356" s="47"/>
      <c r="BM356" s="47"/>
      <c r="BN356" s="43"/>
      <c r="BO356" s="43" t="s">
        <v>115</v>
      </c>
      <c r="BP356" s="50" t="s">
        <v>114</v>
      </c>
      <c r="BQ356" s="43" t="s">
        <v>114</v>
      </c>
      <c r="BR356" s="188" t="str">
        <f t="shared" si="17"/>
        <v>N/A</v>
      </c>
      <c r="BS356" s="50" t="s">
        <v>114</v>
      </c>
      <c r="BT356" s="43"/>
      <c r="BU356" s="43" t="s">
        <v>126</v>
      </c>
      <c r="BV356" s="43" t="s">
        <v>126</v>
      </c>
      <c r="BW356" s="43" t="s">
        <v>126</v>
      </c>
      <c r="BX356" s="43" t="s">
        <v>126</v>
      </c>
      <c r="BY356" s="43" t="s">
        <v>126</v>
      </c>
      <c r="BZ356" s="43" t="s">
        <v>126</v>
      </c>
      <c r="CA356" s="43" t="s">
        <v>126</v>
      </c>
      <c r="CB356" s="56" t="s">
        <v>126</v>
      </c>
      <c r="CC356" s="43" t="s">
        <v>126</v>
      </c>
      <c r="CD356" s="47" t="s">
        <v>126</v>
      </c>
      <c r="CE356" s="47" t="s">
        <v>126</v>
      </c>
      <c r="CF356" s="43" t="s">
        <v>126</v>
      </c>
      <c r="CG356" s="47" t="s">
        <v>126</v>
      </c>
      <c r="CH356" s="47" t="s">
        <v>126</v>
      </c>
    </row>
    <row r="357" spans="2:86" ht="31.5">
      <c r="B357" s="41" t="s">
        <v>1086</v>
      </c>
      <c r="C357" s="42" t="s">
        <v>1134</v>
      </c>
      <c r="D357" s="43">
        <v>30011696</v>
      </c>
      <c r="E357" s="43" t="s">
        <v>1135</v>
      </c>
      <c r="F357" s="43">
        <v>94110</v>
      </c>
      <c r="G357" s="43" t="s">
        <v>126</v>
      </c>
      <c r="H357" s="43" t="s">
        <v>126</v>
      </c>
      <c r="I357" s="44" t="s">
        <v>126</v>
      </c>
      <c r="J357" s="43" t="s">
        <v>1135</v>
      </c>
      <c r="K357" s="43" t="s">
        <v>126</v>
      </c>
      <c r="L357" s="43" t="s">
        <v>116</v>
      </c>
      <c r="M357" s="43" t="s">
        <v>116</v>
      </c>
      <c r="N357" s="43" t="s">
        <v>125</v>
      </c>
      <c r="O357" s="43">
        <v>81</v>
      </c>
      <c r="P357" s="43">
        <v>0</v>
      </c>
      <c r="Q357" s="43">
        <v>0</v>
      </c>
      <c r="R357" s="43">
        <v>0</v>
      </c>
      <c r="S357" s="43">
        <v>80</v>
      </c>
      <c r="T357" s="43" t="s">
        <v>126</v>
      </c>
      <c r="U357" s="43" t="s">
        <v>126</v>
      </c>
      <c r="V357" s="45" t="s">
        <v>116</v>
      </c>
      <c r="W357" s="45">
        <v>35989</v>
      </c>
      <c r="X357" s="45">
        <v>36356</v>
      </c>
      <c r="Y357" s="45">
        <v>36389</v>
      </c>
      <c r="Z357" s="46">
        <v>2005</v>
      </c>
      <c r="AA357" s="45">
        <v>39165</v>
      </c>
      <c r="AB357" s="43" t="s">
        <v>114</v>
      </c>
      <c r="AC357" s="183" t="e">
        <f t="shared" si="16"/>
        <v>#VALUE!</v>
      </c>
      <c r="AD357" s="45" t="s">
        <v>114</v>
      </c>
      <c r="AE357" s="45" t="s">
        <v>114</v>
      </c>
      <c r="AF357" s="47" t="s">
        <v>127</v>
      </c>
      <c r="AG357" s="47" t="s">
        <v>127</v>
      </c>
      <c r="AH357" s="48" t="s">
        <v>942</v>
      </c>
      <c r="AI357" s="49">
        <v>369.6</v>
      </c>
      <c r="AJ357" s="47" t="s">
        <v>126</v>
      </c>
      <c r="AK357" s="47" t="s">
        <v>125</v>
      </c>
      <c r="AL357" s="47" t="s">
        <v>127</v>
      </c>
      <c r="AM357" s="47" t="s">
        <v>127</v>
      </c>
      <c r="AN357" s="47" t="s">
        <v>127</v>
      </c>
      <c r="AO357" s="50" t="s">
        <v>114</v>
      </c>
      <c r="AP357" s="51">
        <v>261704.18</v>
      </c>
      <c r="AQ357" s="52">
        <v>1.7065107062412683</v>
      </c>
      <c r="AR357" s="187">
        <f t="shared" si="15"/>
        <v>446600.98503809201</v>
      </c>
      <c r="AS357" s="50"/>
      <c r="AT357" s="50"/>
      <c r="AU357" s="53"/>
      <c r="AV357" s="53"/>
      <c r="AW357" s="53"/>
      <c r="AX357" s="53"/>
      <c r="AY357" s="53" t="s">
        <v>127</v>
      </c>
      <c r="AZ357" s="54" t="s">
        <v>127</v>
      </c>
      <c r="BA357" s="47" t="s">
        <v>118</v>
      </c>
      <c r="BB357" s="47" t="s">
        <v>118</v>
      </c>
      <c r="BC357" s="53">
        <v>0</v>
      </c>
      <c r="BD357" s="47"/>
      <c r="BE357" s="47"/>
      <c r="BF357" s="47"/>
      <c r="BG357" s="47" t="s">
        <v>127</v>
      </c>
      <c r="BH357" s="50" t="s">
        <v>118</v>
      </c>
      <c r="BI357" s="55" t="s">
        <v>118</v>
      </c>
      <c r="BJ357" s="50">
        <v>261704.18</v>
      </c>
      <c r="BK357" s="47"/>
      <c r="BL357" s="47"/>
      <c r="BM357" s="47"/>
      <c r="BN357" s="43"/>
      <c r="BO357" s="43" t="s">
        <v>115</v>
      </c>
      <c r="BP357" s="50" t="s">
        <v>114</v>
      </c>
      <c r="BQ357" s="43" t="s">
        <v>114</v>
      </c>
      <c r="BR357" s="188" t="str">
        <f t="shared" si="17"/>
        <v>N/A</v>
      </c>
      <c r="BS357" s="50" t="s">
        <v>114</v>
      </c>
      <c r="BT357" s="43"/>
      <c r="BU357" s="43" t="s">
        <v>115</v>
      </c>
      <c r="BV357" s="43" t="s">
        <v>115</v>
      </c>
      <c r="BW357" s="43" t="s">
        <v>115</v>
      </c>
      <c r="BX357" s="43" t="s">
        <v>115</v>
      </c>
      <c r="BY357" s="43" t="s">
        <v>115</v>
      </c>
      <c r="BZ357" s="43" t="s">
        <v>125</v>
      </c>
      <c r="CA357" s="43" t="s">
        <v>115</v>
      </c>
      <c r="CB357" s="56" t="s">
        <v>1089</v>
      </c>
      <c r="CC357" s="43" t="s">
        <v>123</v>
      </c>
      <c r="CD357" s="47" t="s">
        <v>114</v>
      </c>
      <c r="CE357" s="47" t="s">
        <v>114</v>
      </c>
      <c r="CF357" s="43" t="s">
        <v>123</v>
      </c>
      <c r="CG357" s="47" t="s">
        <v>114</v>
      </c>
      <c r="CH357" s="47" t="s">
        <v>114</v>
      </c>
    </row>
    <row r="358" spans="2:86" ht="31.5">
      <c r="B358" s="41" t="s">
        <v>1086</v>
      </c>
      <c r="C358" s="42" t="s">
        <v>1136</v>
      </c>
      <c r="D358" s="43">
        <v>30011832</v>
      </c>
      <c r="E358" s="43" t="s">
        <v>1116</v>
      </c>
      <c r="F358" s="43">
        <v>94117</v>
      </c>
      <c r="G358" s="43" t="s">
        <v>126</v>
      </c>
      <c r="H358" s="43" t="s">
        <v>126</v>
      </c>
      <c r="I358" s="44" t="s">
        <v>126</v>
      </c>
      <c r="J358" s="43" t="s">
        <v>1116</v>
      </c>
      <c r="K358" s="43" t="s">
        <v>126</v>
      </c>
      <c r="L358" s="43" t="s">
        <v>116</v>
      </c>
      <c r="M358" s="43" t="s">
        <v>116</v>
      </c>
      <c r="N358" s="43" t="s">
        <v>125</v>
      </c>
      <c r="O358" s="43">
        <v>81</v>
      </c>
      <c r="P358" s="43">
        <v>0</v>
      </c>
      <c r="Q358" s="43">
        <v>0</v>
      </c>
      <c r="R358" s="43">
        <v>0</v>
      </c>
      <c r="S358" s="43">
        <v>80</v>
      </c>
      <c r="T358" s="43" t="s">
        <v>126</v>
      </c>
      <c r="U358" s="43" t="s">
        <v>126</v>
      </c>
      <c r="V358" s="45" t="s">
        <v>116</v>
      </c>
      <c r="W358" s="45">
        <v>36356</v>
      </c>
      <c r="X358" s="45">
        <v>37309</v>
      </c>
      <c r="Y358" s="45">
        <v>37481</v>
      </c>
      <c r="Z358" s="46">
        <v>2005</v>
      </c>
      <c r="AA358" s="45">
        <v>39165</v>
      </c>
      <c r="AB358" s="43" t="s">
        <v>114</v>
      </c>
      <c r="AC358" s="183" t="e">
        <f t="shared" si="16"/>
        <v>#VALUE!</v>
      </c>
      <c r="AD358" s="45" t="s">
        <v>114</v>
      </c>
      <c r="AE358" s="45" t="s">
        <v>114</v>
      </c>
      <c r="AF358" s="47" t="s">
        <v>127</v>
      </c>
      <c r="AG358" s="47" t="s">
        <v>127</v>
      </c>
      <c r="AH358" s="48" t="s">
        <v>942</v>
      </c>
      <c r="AI358" s="49">
        <v>1320</v>
      </c>
      <c r="AJ358" s="47" t="s">
        <v>126</v>
      </c>
      <c r="AK358" s="47" t="s">
        <v>125</v>
      </c>
      <c r="AL358" s="47" t="s">
        <v>127</v>
      </c>
      <c r="AM358" s="47" t="s">
        <v>127</v>
      </c>
      <c r="AN358" s="47" t="s">
        <v>127</v>
      </c>
      <c r="AO358" s="50" t="s">
        <v>114</v>
      </c>
      <c r="AP358" s="51">
        <v>1132966.64215936</v>
      </c>
      <c r="AQ358" s="52">
        <v>1.7065107062412683</v>
      </c>
      <c r="AR358" s="187">
        <f t="shared" si="15"/>
        <v>1933419.7046591677</v>
      </c>
      <c r="AS358" s="50"/>
      <c r="AT358" s="50"/>
      <c r="AU358" s="53"/>
      <c r="AV358" s="53"/>
      <c r="AW358" s="53"/>
      <c r="AX358" s="53"/>
      <c r="AY358" s="53" t="s">
        <v>127</v>
      </c>
      <c r="AZ358" s="54" t="s">
        <v>127</v>
      </c>
      <c r="BA358" s="47" t="s">
        <v>118</v>
      </c>
      <c r="BB358" s="47" t="s">
        <v>118</v>
      </c>
      <c r="BC358" s="53">
        <v>0</v>
      </c>
      <c r="BD358" s="47"/>
      <c r="BE358" s="47"/>
      <c r="BF358" s="47"/>
      <c r="BG358" s="47" t="s">
        <v>127</v>
      </c>
      <c r="BH358" s="50" t="s">
        <v>118</v>
      </c>
      <c r="BI358" s="55" t="s">
        <v>118</v>
      </c>
      <c r="BJ358" s="50">
        <v>1132966.64215936</v>
      </c>
      <c r="BK358" s="47"/>
      <c r="BL358" s="47"/>
      <c r="BM358" s="47"/>
      <c r="BN358" s="43"/>
      <c r="BO358" s="43" t="s">
        <v>115</v>
      </c>
      <c r="BP358" s="50" t="s">
        <v>114</v>
      </c>
      <c r="BQ358" s="43" t="s">
        <v>114</v>
      </c>
      <c r="BR358" s="188" t="str">
        <f t="shared" si="17"/>
        <v>N/A</v>
      </c>
      <c r="BS358" s="50" t="s">
        <v>114</v>
      </c>
      <c r="BT358" s="43"/>
      <c r="BU358" s="43" t="s">
        <v>115</v>
      </c>
      <c r="BV358" s="43" t="s">
        <v>115</v>
      </c>
      <c r="BW358" s="43" t="s">
        <v>115</v>
      </c>
      <c r="BX358" s="43" t="s">
        <v>115</v>
      </c>
      <c r="BY358" s="43" t="s">
        <v>115</v>
      </c>
      <c r="BZ358" s="43" t="s">
        <v>125</v>
      </c>
      <c r="CA358" s="43" t="s">
        <v>115</v>
      </c>
      <c r="CB358" s="56" t="s">
        <v>1089</v>
      </c>
      <c r="CC358" s="43" t="s">
        <v>123</v>
      </c>
      <c r="CD358" s="47" t="s">
        <v>114</v>
      </c>
      <c r="CE358" s="47" t="s">
        <v>114</v>
      </c>
      <c r="CF358" s="43" t="s">
        <v>123</v>
      </c>
      <c r="CG358" s="47" t="s">
        <v>114</v>
      </c>
      <c r="CH358" s="47" t="s">
        <v>114</v>
      </c>
    </row>
    <row r="359" spans="2:86" ht="15.75">
      <c r="B359" s="41" t="s">
        <v>1086</v>
      </c>
      <c r="C359" s="42" t="s">
        <v>1137</v>
      </c>
      <c r="D359" s="43">
        <v>30249357</v>
      </c>
      <c r="E359" s="43" t="s">
        <v>1138</v>
      </c>
      <c r="F359" s="43">
        <v>94112</v>
      </c>
      <c r="G359" s="43">
        <v>6075031400</v>
      </c>
      <c r="H359" s="43" t="s">
        <v>115</v>
      </c>
      <c r="I359" s="44">
        <v>6.6806470940683038E-2</v>
      </c>
      <c r="J359" s="43" t="s">
        <v>1138</v>
      </c>
      <c r="K359" s="43" t="s">
        <v>123</v>
      </c>
      <c r="L359" s="43" t="s">
        <v>116</v>
      </c>
      <c r="M359" s="43" t="s">
        <v>116</v>
      </c>
      <c r="N359" s="43" t="s">
        <v>125</v>
      </c>
      <c r="O359" s="43">
        <v>81</v>
      </c>
      <c r="P359" s="43">
        <v>0</v>
      </c>
      <c r="Q359" s="43">
        <v>0</v>
      </c>
      <c r="R359" s="43">
        <v>0</v>
      </c>
      <c r="S359" s="43">
        <v>80</v>
      </c>
      <c r="T359" s="43" t="s">
        <v>126</v>
      </c>
      <c r="U359" s="43" t="s">
        <v>115</v>
      </c>
      <c r="V359" s="45">
        <v>35852</v>
      </c>
      <c r="W359" s="45">
        <v>37341</v>
      </c>
      <c r="X359" s="45">
        <v>37754</v>
      </c>
      <c r="Y359" s="45">
        <v>38916</v>
      </c>
      <c r="Z359" s="46">
        <v>2010</v>
      </c>
      <c r="AA359" s="45">
        <v>40416</v>
      </c>
      <c r="AB359" s="43" t="s">
        <v>114</v>
      </c>
      <c r="AC359" s="183">
        <f t="shared" si="16"/>
        <v>1489</v>
      </c>
      <c r="AD359" s="45" t="s">
        <v>114</v>
      </c>
      <c r="AE359" s="45" t="s">
        <v>114</v>
      </c>
      <c r="AF359" s="47" t="s">
        <v>127</v>
      </c>
      <c r="AG359" s="47" t="s">
        <v>127</v>
      </c>
      <c r="AH359" s="48">
        <v>3.03</v>
      </c>
      <c r="AI359" s="49">
        <v>8025.6</v>
      </c>
      <c r="AJ359" s="47" t="s">
        <v>126</v>
      </c>
      <c r="AK359" s="47" t="s">
        <v>125</v>
      </c>
      <c r="AL359" s="47" t="s">
        <v>127</v>
      </c>
      <c r="AM359" s="47" t="s">
        <v>127</v>
      </c>
      <c r="AN359" s="47" t="s">
        <v>127</v>
      </c>
      <c r="AO359" s="50" t="s">
        <v>114</v>
      </c>
      <c r="AP359" s="51">
        <v>5954541</v>
      </c>
      <c r="AQ359" s="52">
        <v>1.2489797624503041</v>
      </c>
      <c r="AR359" s="187">
        <f t="shared" si="15"/>
        <v>7437101.2036805963</v>
      </c>
      <c r="AS359" s="50"/>
      <c r="AT359" s="50"/>
      <c r="AU359" s="53"/>
      <c r="AV359" s="53"/>
      <c r="AW359" s="53"/>
      <c r="AX359" s="53"/>
      <c r="AY359" s="53" t="s">
        <v>127</v>
      </c>
      <c r="AZ359" s="54" t="s">
        <v>127</v>
      </c>
      <c r="BA359" s="47" t="s">
        <v>118</v>
      </c>
      <c r="BB359" s="47" t="s">
        <v>118</v>
      </c>
      <c r="BC359" s="53">
        <v>0</v>
      </c>
      <c r="BD359" s="47"/>
      <c r="BE359" s="47"/>
      <c r="BF359" s="47"/>
      <c r="BG359" s="47" t="s">
        <v>127</v>
      </c>
      <c r="BH359" s="50">
        <v>115428.74</v>
      </c>
      <c r="BI359" s="55">
        <v>43098</v>
      </c>
      <c r="BJ359" s="50">
        <v>5954541</v>
      </c>
      <c r="BK359" s="47"/>
      <c r="BL359" s="47"/>
      <c r="BM359" s="47"/>
      <c r="BN359" s="43"/>
      <c r="BO359" s="43" t="s">
        <v>115</v>
      </c>
      <c r="BP359" s="50" t="s">
        <v>114</v>
      </c>
      <c r="BQ359" s="43" t="s">
        <v>114</v>
      </c>
      <c r="BR359" s="188" t="str">
        <f t="shared" si="17"/>
        <v>N/A</v>
      </c>
      <c r="BS359" s="50" t="s">
        <v>114</v>
      </c>
      <c r="BT359" s="43"/>
      <c r="BU359" s="43" t="s">
        <v>115</v>
      </c>
      <c r="BV359" s="43" t="s">
        <v>115</v>
      </c>
      <c r="BW359" s="43" t="s">
        <v>115</v>
      </c>
      <c r="BX359" s="43" t="s">
        <v>115</v>
      </c>
      <c r="BY359" s="43" t="s">
        <v>115</v>
      </c>
      <c r="BZ359" s="43" t="s">
        <v>125</v>
      </c>
      <c r="CA359" s="43" t="s">
        <v>115</v>
      </c>
      <c r="CB359" s="56" t="s">
        <v>1089</v>
      </c>
      <c r="CC359" s="43" t="s">
        <v>123</v>
      </c>
      <c r="CD359" s="47" t="s">
        <v>114</v>
      </c>
      <c r="CE359" s="47" t="s">
        <v>114</v>
      </c>
      <c r="CF359" s="43" t="s">
        <v>123</v>
      </c>
      <c r="CG359" s="47" t="s">
        <v>114</v>
      </c>
      <c r="CH359" s="47" t="s">
        <v>114</v>
      </c>
    </row>
    <row r="360" spans="2:86" ht="31.5">
      <c r="B360" s="41" t="s">
        <v>1086</v>
      </c>
      <c r="C360" s="42" t="s">
        <v>1139</v>
      </c>
      <c r="D360" s="43">
        <v>30249434</v>
      </c>
      <c r="E360" s="43" t="s">
        <v>1140</v>
      </c>
      <c r="F360" s="43">
        <v>94133</v>
      </c>
      <c r="G360" s="43">
        <v>6075011300</v>
      </c>
      <c r="H360" s="43" t="s">
        <v>115</v>
      </c>
      <c r="I360" s="44">
        <v>0.13903913458479161</v>
      </c>
      <c r="J360" s="43" t="s">
        <v>1140</v>
      </c>
      <c r="K360" s="43" t="s">
        <v>123</v>
      </c>
      <c r="L360" s="43" t="s">
        <v>116</v>
      </c>
      <c r="M360" s="43" t="s">
        <v>116</v>
      </c>
      <c r="N360" s="43" t="s">
        <v>125</v>
      </c>
      <c r="O360" s="43">
        <v>81</v>
      </c>
      <c r="P360" s="43">
        <v>0</v>
      </c>
      <c r="Q360" s="43">
        <v>0</v>
      </c>
      <c r="R360" s="43">
        <v>0</v>
      </c>
      <c r="S360" s="43">
        <v>80</v>
      </c>
      <c r="T360" s="43" t="s">
        <v>126</v>
      </c>
      <c r="U360" s="43" t="s">
        <v>115</v>
      </c>
      <c r="V360" s="45" t="s">
        <v>116</v>
      </c>
      <c r="W360" s="45">
        <v>37402</v>
      </c>
      <c r="X360" s="45">
        <v>37532</v>
      </c>
      <c r="Y360" s="45">
        <v>37663</v>
      </c>
      <c r="Z360" s="46">
        <v>2005</v>
      </c>
      <c r="AA360" s="45">
        <v>39165</v>
      </c>
      <c r="AB360" s="43" t="s">
        <v>114</v>
      </c>
      <c r="AC360" s="183" t="e">
        <f t="shared" si="16"/>
        <v>#VALUE!</v>
      </c>
      <c r="AD360" s="45" t="s">
        <v>114</v>
      </c>
      <c r="AE360" s="45" t="s">
        <v>114</v>
      </c>
      <c r="AF360" s="47" t="s">
        <v>127</v>
      </c>
      <c r="AG360" s="47" t="s">
        <v>127</v>
      </c>
      <c r="AH360" s="48" t="s">
        <v>942</v>
      </c>
      <c r="AI360" s="49">
        <v>792</v>
      </c>
      <c r="AJ360" s="47" t="s">
        <v>126</v>
      </c>
      <c r="AK360" s="47" t="s">
        <v>115</v>
      </c>
      <c r="AL360" s="47" t="s">
        <v>127</v>
      </c>
      <c r="AM360" s="47" t="s">
        <v>127</v>
      </c>
      <c r="AN360" s="47" t="s">
        <v>127</v>
      </c>
      <c r="AO360" s="50" t="s">
        <v>114</v>
      </c>
      <c r="AP360" s="51">
        <v>190460.48</v>
      </c>
      <c r="AQ360" s="52">
        <v>1.7065107062412683</v>
      </c>
      <c r="AR360" s="187">
        <f t="shared" si="15"/>
        <v>325022.84823585098</v>
      </c>
      <c r="AS360" s="50"/>
      <c r="AT360" s="50"/>
      <c r="AU360" s="53"/>
      <c r="AV360" s="53"/>
      <c r="AW360" s="53"/>
      <c r="AX360" s="53"/>
      <c r="AY360" s="53" t="s">
        <v>127</v>
      </c>
      <c r="AZ360" s="54" t="s">
        <v>127</v>
      </c>
      <c r="BA360" s="47" t="s">
        <v>118</v>
      </c>
      <c r="BB360" s="47" t="s">
        <v>118</v>
      </c>
      <c r="BC360" s="53">
        <v>0</v>
      </c>
      <c r="BD360" s="47"/>
      <c r="BE360" s="47"/>
      <c r="BF360" s="47"/>
      <c r="BG360" s="47" t="s">
        <v>127</v>
      </c>
      <c r="BH360" s="50" t="s">
        <v>118</v>
      </c>
      <c r="BI360" s="55" t="s">
        <v>118</v>
      </c>
      <c r="BJ360" s="50">
        <v>190460.48</v>
      </c>
      <c r="BK360" s="47"/>
      <c r="BL360" s="47"/>
      <c r="BM360" s="47"/>
      <c r="BN360" s="43"/>
      <c r="BO360" s="43" t="s">
        <v>115</v>
      </c>
      <c r="BP360" s="50" t="s">
        <v>114</v>
      </c>
      <c r="BQ360" s="43" t="s">
        <v>114</v>
      </c>
      <c r="BR360" s="188" t="str">
        <f t="shared" si="17"/>
        <v>N/A</v>
      </c>
      <c r="BS360" s="50" t="s">
        <v>114</v>
      </c>
      <c r="BT360" s="43"/>
      <c r="BU360" s="43" t="s">
        <v>115</v>
      </c>
      <c r="BV360" s="43" t="s">
        <v>115</v>
      </c>
      <c r="BW360" s="43" t="s">
        <v>115</v>
      </c>
      <c r="BX360" s="43" t="s">
        <v>115</v>
      </c>
      <c r="BY360" s="43" t="s">
        <v>126</v>
      </c>
      <c r="BZ360" s="43" t="s">
        <v>125</v>
      </c>
      <c r="CA360" s="43" t="s">
        <v>115</v>
      </c>
      <c r="CB360" s="56" t="s">
        <v>1089</v>
      </c>
      <c r="CC360" s="43" t="s">
        <v>123</v>
      </c>
      <c r="CD360" s="47" t="s">
        <v>114</v>
      </c>
      <c r="CE360" s="47" t="s">
        <v>114</v>
      </c>
      <c r="CF360" s="43" t="s">
        <v>123</v>
      </c>
      <c r="CG360" s="47" t="s">
        <v>114</v>
      </c>
      <c r="CH360" s="47" t="s">
        <v>114</v>
      </c>
    </row>
    <row r="361" spans="2:86" ht="31.5">
      <c r="B361" s="41" t="s">
        <v>1086</v>
      </c>
      <c r="C361" s="42" t="s">
        <v>1141</v>
      </c>
      <c r="D361" s="43">
        <v>30263286</v>
      </c>
      <c r="E361" s="43" t="s">
        <v>1142</v>
      </c>
      <c r="F361" s="43">
        <v>94108</v>
      </c>
      <c r="G361" s="43">
        <v>6075061100</v>
      </c>
      <c r="H361" s="43" t="s">
        <v>115</v>
      </c>
      <c r="I361" s="44">
        <v>0.13582540051079639</v>
      </c>
      <c r="J361" s="43" t="s">
        <v>1142</v>
      </c>
      <c r="K361" s="43" t="s">
        <v>123</v>
      </c>
      <c r="L361" s="43" t="s">
        <v>116</v>
      </c>
      <c r="M361" s="43" t="s">
        <v>116</v>
      </c>
      <c r="N361" s="43" t="s">
        <v>125</v>
      </c>
      <c r="O361" s="43">
        <v>81</v>
      </c>
      <c r="P361" s="43">
        <v>0</v>
      </c>
      <c r="Q361" s="43">
        <v>0</v>
      </c>
      <c r="R361" s="43">
        <v>0</v>
      </c>
      <c r="S361" s="43">
        <v>80</v>
      </c>
      <c r="T361" s="43" t="s">
        <v>126</v>
      </c>
      <c r="U361" s="43" t="s">
        <v>115</v>
      </c>
      <c r="V361" s="45" t="s">
        <v>116</v>
      </c>
      <c r="W361" s="45">
        <v>37453</v>
      </c>
      <c r="X361" s="45">
        <v>37706</v>
      </c>
      <c r="Y361" s="45">
        <v>38261</v>
      </c>
      <c r="Z361" s="46">
        <v>2006</v>
      </c>
      <c r="AA361" s="45">
        <v>39165</v>
      </c>
      <c r="AB361" s="43" t="s">
        <v>114</v>
      </c>
      <c r="AC361" s="183" t="e">
        <f t="shared" si="16"/>
        <v>#VALUE!</v>
      </c>
      <c r="AD361" s="45" t="s">
        <v>114</v>
      </c>
      <c r="AE361" s="45" t="s">
        <v>114</v>
      </c>
      <c r="AF361" s="47" t="s">
        <v>127</v>
      </c>
      <c r="AG361" s="47" t="s">
        <v>127</v>
      </c>
      <c r="AH361" s="48" t="s">
        <v>942</v>
      </c>
      <c r="AI361" s="49">
        <v>211.20000000000002</v>
      </c>
      <c r="AJ361" s="47" t="s">
        <v>126</v>
      </c>
      <c r="AK361" s="47" t="s">
        <v>115</v>
      </c>
      <c r="AL361" s="47" t="s">
        <v>127</v>
      </c>
      <c r="AM361" s="47" t="s">
        <v>127</v>
      </c>
      <c r="AN361" s="47" t="s">
        <v>127</v>
      </c>
      <c r="AO361" s="50" t="s">
        <v>114</v>
      </c>
      <c r="AP361" s="51">
        <v>138224.51</v>
      </c>
      <c r="AQ361" s="52">
        <v>1.5909660622366064</v>
      </c>
      <c r="AR361" s="187">
        <f t="shared" si="15"/>
        <v>219910.50437928445</v>
      </c>
      <c r="AS361" s="50"/>
      <c r="AT361" s="50"/>
      <c r="AU361" s="53"/>
      <c r="AV361" s="53"/>
      <c r="AW361" s="53"/>
      <c r="AX361" s="53"/>
      <c r="AY361" s="53" t="s">
        <v>127</v>
      </c>
      <c r="AZ361" s="54" t="s">
        <v>127</v>
      </c>
      <c r="BA361" s="47" t="s">
        <v>118</v>
      </c>
      <c r="BB361" s="47" t="s">
        <v>118</v>
      </c>
      <c r="BC361" s="53">
        <v>0</v>
      </c>
      <c r="BD361" s="47"/>
      <c r="BE361" s="47"/>
      <c r="BF361" s="47"/>
      <c r="BG361" s="47" t="s">
        <v>127</v>
      </c>
      <c r="BH361" s="50" t="s">
        <v>118</v>
      </c>
      <c r="BI361" s="55" t="s">
        <v>118</v>
      </c>
      <c r="BJ361" s="50">
        <v>138224.51</v>
      </c>
      <c r="BK361" s="47"/>
      <c r="BL361" s="47"/>
      <c r="BM361" s="47"/>
      <c r="BN361" s="43"/>
      <c r="BO361" s="43" t="s">
        <v>115</v>
      </c>
      <c r="BP361" s="50" t="s">
        <v>114</v>
      </c>
      <c r="BQ361" s="43" t="s">
        <v>114</v>
      </c>
      <c r="BR361" s="188" t="str">
        <f t="shared" si="17"/>
        <v>N/A</v>
      </c>
      <c r="BS361" s="50" t="s">
        <v>114</v>
      </c>
      <c r="BT361" s="43"/>
      <c r="BU361" s="43" t="s">
        <v>115</v>
      </c>
      <c r="BV361" s="43" t="s">
        <v>115</v>
      </c>
      <c r="BW361" s="43" t="s">
        <v>115</v>
      </c>
      <c r="BX361" s="43" t="s">
        <v>115</v>
      </c>
      <c r="BY361" s="43" t="s">
        <v>115</v>
      </c>
      <c r="BZ361" s="43" t="s">
        <v>125</v>
      </c>
      <c r="CA361" s="43" t="s">
        <v>115</v>
      </c>
      <c r="CB361" s="56" t="s">
        <v>1089</v>
      </c>
      <c r="CC361" s="43" t="s">
        <v>123</v>
      </c>
      <c r="CD361" s="47" t="s">
        <v>114</v>
      </c>
      <c r="CE361" s="47" t="s">
        <v>114</v>
      </c>
      <c r="CF361" s="43" t="s">
        <v>123</v>
      </c>
      <c r="CG361" s="47" t="s">
        <v>114</v>
      </c>
      <c r="CH361" s="47" t="s">
        <v>114</v>
      </c>
    </row>
    <row r="362" spans="2:86" ht="15.75">
      <c r="B362" s="41" t="s">
        <v>1086</v>
      </c>
      <c r="C362" s="42" t="s">
        <v>1143</v>
      </c>
      <c r="D362" s="43">
        <v>30334790</v>
      </c>
      <c r="E362" s="43" t="s">
        <v>1144</v>
      </c>
      <c r="F362" s="43">
        <v>94114</v>
      </c>
      <c r="G362" s="43">
        <v>6075017000</v>
      </c>
      <c r="H362" s="43" t="s">
        <v>115</v>
      </c>
      <c r="I362" s="44">
        <v>1.7891027378693414E-2</v>
      </c>
      <c r="J362" s="43" t="s">
        <v>1144</v>
      </c>
      <c r="K362" s="43" t="s">
        <v>123</v>
      </c>
      <c r="L362" s="43" t="s">
        <v>116</v>
      </c>
      <c r="M362" s="43" t="s">
        <v>116</v>
      </c>
      <c r="N362" s="43" t="s">
        <v>125</v>
      </c>
      <c r="O362" s="43">
        <v>81</v>
      </c>
      <c r="P362" s="43">
        <v>0</v>
      </c>
      <c r="Q362" s="43">
        <v>0</v>
      </c>
      <c r="R362" s="43">
        <v>0</v>
      </c>
      <c r="S362" s="43">
        <v>80</v>
      </c>
      <c r="T362" s="43" t="s">
        <v>126</v>
      </c>
      <c r="U362" s="43" t="s">
        <v>115</v>
      </c>
      <c r="V362" s="45">
        <v>35916</v>
      </c>
      <c r="W362" s="45">
        <v>38183</v>
      </c>
      <c r="X362" s="45">
        <v>38533</v>
      </c>
      <c r="Y362" s="45">
        <v>38811</v>
      </c>
      <c r="Z362" s="46">
        <v>2008</v>
      </c>
      <c r="AA362" s="45">
        <v>39889</v>
      </c>
      <c r="AB362" s="43" t="s">
        <v>114</v>
      </c>
      <c r="AC362" s="183">
        <f t="shared" si="16"/>
        <v>2267</v>
      </c>
      <c r="AD362" s="45" t="s">
        <v>114</v>
      </c>
      <c r="AE362" s="45" t="s">
        <v>114</v>
      </c>
      <c r="AF362" s="47" t="s">
        <v>127</v>
      </c>
      <c r="AG362" s="47" t="s">
        <v>127</v>
      </c>
      <c r="AH362" s="48">
        <v>0.12</v>
      </c>
      <c r="AI362" s="49">
        <v>580.79999999999995</v>
      </c>
      <c r="AJ362" s="47" t="s">
        <v>126</v>
      </c>
      <c r="AK362" s="47" t="s">
        <v>125</v>
      </c>
      <c r="AL362" s="47" t="s">
        <v>127</v>
      </c>
      <c r="AM362" s="47" t="s">
        <v>127</v>
      </c>
      <c r="AN362" s="47" t="s">
        <v>127</v>
      </c>
      <c r="AO362" s="50" t="s">
        <v>114</v>
      </c>
      <c r="AP362" s="51">
        <v>457893.43</v>
      </c>
      <c r="AQ362" s="52">
        <v>1.305142782759227</v>
      </c>
      <c r="AR362" s="187">
        <f t="shared" si="15"/>
        <v>597616.30543736729</v>
      </c>
      <c r="AS362" s="50"/>
      <c r="AT362" s="50"/>
      <c r="AU362" s="53"/>
      <c r="AV362" s="53"/>
      <c r="AW362" s="53"/>
      <c r="AX362" s="53"/>
      <c r="AY362" s="53" t="s">
        <v>127</v>
      </c>
      <c r="AZ362" s="54" t="s">
        <v>127</v>
      </c>
      <c r="BA362" s="47" t="s">
        <v>118</v>
      </c>
      <c r="BB362" s="47" t="s">
        <v>118</v>
      </c>
      <c r="BC362" s="53">
        <v>0</v>
      </c>
      <c r="BD362" s="47"/>
      <c r="BE362" s="47"/>
      <c r="BF362" s="47"/>
      <c r="BG362" s="47" t="s">
        <v>127</v>
      </c>
      <c r="BH362" s="50">
        <v>8401.7199999999993</v>
      </c>
      <c r="BI362" s="55">
        <v>43098</v>
      </c>
      <c r="BJ362" s="50">
        <v>457893.43</v>
      </c>
      <c r="BK362" s="47"/>
      <c r="BL362" s="47"/>
      <c r="BM362" s="47"/>
      <c r="BN362" s="43"/>
      <c r="BO362" s="43" t="s">
        <v>115</v>
      </c>
      <c r="BP362" s="50" t="s">
        <v>114</v>
      </c>
      <c r="BQ362" s="43" t="s">
        <v>114</v>
      </c>
      <c r="BR362" s="188" t="str">
        <f t="shared" si="17"/>
        <v>N/A</v>
      </c>
      <c r="BS362" s="50" t="s">
        <v>114</v>
      </c>
      <c r="BT362" s="43"/>
      <c r="BU362" s="43" t="s">
        <v>115</v>
      </c>
      <c r="BV362" s="43" t="s">
        <v>115</v>
      </c>
      <c r="BW362" s="43" t="s">
        <v>115</v>
      </c>
      <c r="BX362" s="43" t="s">
        <v>115</v>
      </c>
      <c r="BY362" s="43" t="s">
        <v>115</v>
      </c>
      <c r="BZ362" s="43" t="s">
        <v>125</v>
      </c>
      <c r="CA362" s="43" t="s">
        <v>115</v>
      </c>
      <c r="CB362" s="56" t="s">
        <v>1089</v>
      </c>
      <c r="CC362" s="43" t="s">
        <v>123</v>
      </c>
      <c r="CD362" s="47" t="s">
        <v>114</v>
      </c>
      <c r="CE362" s="47" t="s">
        <v>114</v>
      </c>
      <c r="CF362" s="43" t="s">
        <v>123</v>
      </c>
      <c r="CG362" s="47" t="s">
        <v>114</v>
      </c>
      <c r="CH362" s="47" t="s">
        <v>114</v>
      </c>
    </row>
    <row r="363" spans="2:86" ht="15.75">
      <c r="B363" s="41" t="s">
        <v>1086</v>
      </c>
      <c r="C363" s="42" t="s">
        <v>1145</v>
      </c>
      <c r="D363" s="43">
        <v>30223375</v>
      </c>
      <c r="E363" s="43" t="s">
        <v>1146</v>
      </c>
      <c r="F363" s="43">
        <v>94118</v>
      </c>
      <c r="G363" s="43">
        <v>6075045200</v>
      </c>
      <c r="H363" s="43" t="s">
        <v>115</v>
      </c>
      <c r="I363" s="44">
        <v>4.3404386777880756E-2</v>
      </c>
      <c r="J363" s="43" t="s">
        <v>1146</v>
      </c>
      <c r="K363" s="43" t="s">
        <v>123</v>
      </c>
      <c r="L363" s="43" t="s">
        <v>116</v>
      </c>
      <c r="M363" s="43" t="s">
        <v>116</v>
      </c>
      <c r="N363" s="43" t="s">
        <v>125</v>
      </c>
      <c r="O363" s="43">
        <v>81</v>
      </c>
      <c r="P363" s="43">
        <v>0</v>
      </c>
      <c r="Q363" s="43">
        <v>0</v>
      </c>
      <c r="R363" s="43">
        <v>0</v>
      </c>
      <c r="S363" s="43">
        <v>80</v>
      </c>
      <c r="T363" s="43" t="s">
        <v>130</v>
      </c>
      <c r="U363" s="43" t="s">
        <v>115</v>
      </c>
      <c r="V363" s="45">
        <v>36299</v>
      </c>
      <c r="W363" s="45">
        <v>37172</v>
      </c>
      <c r="X363" s="45">
        <v>37670</v>
      </c>
      <c r="Y363" s="45">
        <v>37944</v>
      </c>
      <c r="Z363" s="46">
        <v>2008</v>
      </c>
      <c r="AA363" s="45">
        <v>39678</v>
      </c>
      <c r="AB363" s="43" t="s">
        <v>114</v>
      </c>
      <c r="AC363" s="183">
        <f t="shared" si="16"/>
        <v>873</v>
      </c>
      <c r="AD363" s="45" t="s">
        <v>114</v>
      </c>
      <c r="AE363" s="45" t="s">
        <v>114</v>
      </c>
      <c r="AF363" s="47" t="s">
        <v>127</v>
      </c>
      <c r="AG363" s="47" t="s">
        <v>127</v>
      </c>
      <c r="AH363" s="48">
        <v>1.03</v>
      </c>
      <c r="AI363" s="49">
        <v>3537.6000000000004</v>
      </c>
      <c r="AJ363" s="47" t="s">
        <v>131</v>
      </c>
      <c r="AK363" s="47" t="s">
        <v>125</v>
      </c>
      <c r="AL363" s="47" t="s">
        <v>127</v>
      </c>
      <c r="AM363" s="47" t="s">
        <v>127</v>
      </c>
      <c r="AN363" s="47" t="s">
        <v>127</v>
      </c>
      <c r="AO363" s="50" t="s">
        <v>114</v>
      </c>
      <c r="AP363" s="51">
        <v>2729141.09</v>
      </c>
      <c r="AQ363" s="52">
        <v>1.305142782759227</v>
      </c>
      <c r="AR363" s="187">
        <f t="shared" si="15"/>
        <v>3561918.7967451499</v>
      </c>
      <c r="AS363" s="50"/>
      <c r="AT363" s="50"/>
      <c r="AU363" s="53"/>
      <c r="AV363" s="53"/>
      <c r="AW363" s="53"/>
      <c r="AX363" s="53"/>
      <c r="AY363" s="53" t="s">
        <v>125</v>
      </c>
      <c r="AZ363" s="54" t="s">
        <v>114</v>
      </c>
      <c r="BA363" s="47" t="s">
        <v>118</v>
      </c>
      <c r="BB363" s="47" t="s">
        <v>118</v>
      </c>
      <c r="BC363" s="53">
        <v>0</v>
      </c>
      <c r="BD363" s="47"/>
      <c r="BE363" s="47"/>
      <c r="BF363" s="47"/>
      <c r="BG363" s="47" t="s">
        <v>127</v>
      </c>
      <c r="BH363" s="50" t="s">
        <v>118</v>
      </c>
      <c r="BI363" s="55" t="s">
        <v>118</v>
      </c>
      <c r="BJ363" s="50">
        <v>2729141.09</v>
      </c>
      <c r="BK363" s="47"/>
      <c r="BL363" s="47"/>
      <c r="BM363" s="47"/>
      <c r="BN363" s="43"/>
      <c r="BO363" s="43" t="s">
        <v>115</v>
      </c>
      <c r="BP363" s="50" t="s">
        <v>114</v>
      </c>
      <c r="BQ363" s="43" t="s">
        <v>114</v>
      </c>
      <c r="BR363" s="188" t="str">
        <f t="shared" si="17"/>
        <v>N/A</v>
      </c>
      <c r="BS363" s="50" t="s">
        <v>114</v>
      </c>
      <c r="BT363" s="43"/>
      <c r="BU363" s="43" t="s">
        <v>126</v>
      </c>
      <c r="BV363" s="43" t="s">
        <v>126</v>
      </c>
      <c r="BW363" s="43" t="s">
        <v>126</v>
      </c>
      <c r="BX363" s="43" t="s">
        <v>126</v>
      </c>
      <c r="BY363" s="43" t="s">
        <v>126</v>
      </c>
      <c r="BZ363" s="43" t="s">
        <v>126</v>
      </c>
      <c r="CA363" s="43" t="s">
        <v>126</v>
      </c>
      <c r="CB363" s="56" t="s">
        <v>126</v>
      </c>
      <c r="CC363" s="43" t="s">
        <v>126</v>
      </c>
      <c r="CD363" s="47" t="s">
        <v>126</v>
      </c>
      <c r="CE363" s="47" t="s">
        <v>126</v>
      </c>
      <c r="CF363" s="43" t="s">
        <v>126</v>
      </c>
      <c r="CG363" s="47" t="s">
        <v>126</v>
      </c>
      <c r="CH363" s="47" t="s">
        <v>126</v>
      </c>
    </row>
    <row r="364" spans="2:86" ht="15.75">
      <c r="B364" s="41" t="s">
        <v>1086</v>
      </c>
      <c r="C364" s="42" t="s">
        <v>1147</v>
      </c>
      <c r="D364" s="43">
        <v>30250175</v>
      </c>
      <c r="E364" s="43" t="s">
        <v>1148</v>
      </c>
      <c r="F364" s="43">
        <v>94110</v>
      </c>
      <c r="G364" s="43">
        <v>6075021100</v>
      </c>
      <c r="H364" s="43" t="s">
        <v>115</v>
      </c>
      <c r="I364" s="44">
        <v>1.8167661562418894E-2</v>
      </c>
      <c r="J364" s="43" t="s">
        <v>1148</v>
      </c>
      <c r="K364" s="43" t="s">
        <v>123</v>
      </c>
      <c r="L364" s="43" t="s">
        <v>116</v>
      </c>
      <c r="M364" s="43" t="s">
        <v>116</v>
      </c>
      <c r="N364" s="43" t="s">
        <v>125</v>
      </c>
      <c r="O364" s="43">
        <v>81</v>
      </c>
      <c r="P364" s="43">
        <v>0</v>
      </c>
      <c r="Q364" s="43">
        <v>0</v>
      </c>
      <c r="R364" s="43">
        <v>0</v>
      </c>
      <c r="S364" s="43">
        <v>80</v>
      </c>
      <c r="T364" s="43" t="s">
        <v>126</v>
      </c>
      <c r="U364" s="43" t="s">
        <v>115</v>
      </c>
      <c r="V364" s="45">
        <v>35885</v>
      </c>
      <c r="W364" s="45">
        <v>37608</v>
      </c>
      <c r="X364" s="45">
        <v>38023</v>
      </c>
      <c r="Y364" s="45">
        <v>38707</v>
      </c>
      <c r="Z364" s="46">
        <v>2010</v>
      </c>
      <c r="AA364" s="45">
        <v>40416</v>
      </c>
      <c r="AB364" s="43" t="s">
        <v>114</v>
      </c>
      <c r="AC364" s="183">
        <f t="shared" si="16"/>
        <v>1723</v>
      </c>
      <c r="AD364" s="45" t="s">
        <v>114</v>
      </c>
      <c r="AE364" s="45" t="s">
        <v>114</v>
      </c>
      <c r="AF364" s="47" t="s">
        <v>127</v>
      </c>
      <c r="AG364" s="47" t="s">
        <v>127</v>
      </c>
      <c r="AH364" s="48">
        <v>0.54</v>
      </c>
      <c r="AI364" s="49">
        <v>2745.6</v>
      </c>
      <c r="AJ364" s="47" t="s">
        <v>126</v>
      </c>
      <c r="AK364" s="47" t="s">
        <v>115</v>
      </c>
      <c r="AL364" s="47" t="s">
        <v>127</v>
      </c>
      <c r="AM364" s="47" t="s">
        <v>127</v>
      </c>
      <c r="AN364" s="47" t="s">
        <v>127</v>
      </c>
      <c r="AO364" s="50" t="s">
        <v>114</v>
      </c>
      <c r="AP364" s="51">
        <v>2575673</v>
      </c>
      <c r="AQ364" s="52">
        <v>1.2489797624503041</v>
      </c>
      <c r="AR364" s="187">
        <f t="shared" si="15"/>
        <v>3216963.4516896619</v>
      </c>
      <c r="AS364" s="50"/>
      <c r="AT364" s="50"/>
      <c r="AU364" s="53"/>
      <c r="AV364" s="53"/>
      <c r="AW364" s="53"/>
      <c r="AX364" s="53"/>
      <c r="AY364" s="53" t="s">
        <v>127</v>
      </c>
      <c r="AZ364" s="54" t="s">
        <v>127</v>
      </c>
      <c r="BA364" s="47" t="s">
        <v>118</v>
      </c>
      <c r="BB364" s="47" t="s">
        <v>118</v>
      </c>
      <c r="BC364" s="53">
        <v>0</v>
      </c>
      <c r="BD364" s="47"/>
      <c r="BE364" s="47"/>
      <c r="BF364" s="47"/>
      <c r="BG364" s="47" t="s">
        <v>127</v>
      </c>
      <c r="BH364" s="50">
        <v>12622.69</v>
      </c>
      <c r="BI364" s="55">
        <v>43098</v>
      </c>
      <c r="BJ364" s="50">
        <v>2575673</v>
      </c>
      <c r="BK364" s="47"/>
      <c r="BL364" s="47"/>
      <c r="BM364" s="47"/>
      <c r="BN364" s="43"/>
      <c r="BO364" s="43" t="s">
        <v>115</v>
      </c>
      <c r="BP364" s="50" t="s">
        <v>114</v>
      </c>
      <c r="BQ364" s="43" t="s">
        <v>114</v>
      </c>
      <c r="BR364" s="188" t="str">
        <f t="shared" si="17"/>
        <v>N/A</v>
      </c>
      <c r="BS364" s="50" t="s">
        <v>114</v>
      </c>
      <c r="BT364" s="43"/>
      <c r="BU364" s="43" t="s">
        <v>115</v>
      </c>
      <c r="BV364" s="43" t="s">
        <v>115</v>
      </c>
      <c r="BW364" s="43" t="s">
        <v>115</v>
      </c>
      <c r="BX364" s="43" t="s">
        <v>115</v>
      </c>
      <c r="BY364" s="43" t="s">
        <v>115</v>
      </c>
      <c r="BZ364" s="43" t="s">
        <v>125</v>
      </c>
      <c r="CA364" s="43" t="s">
        <v>115</v>
      </c>
      <c r="CB364" s="56" t="s">
        <v>1089</v>
      </c>
      <c r="CC364" s="43" t="s">
        <v>123</v>
      </c>
      <c r="CD364" s="47" t="s">
        <v>114</v>
      </c>
      <c r="CE364" s="47" t="s">
        <v>114</v>
      </c>
      <c r="CF364" s="43" t="s">
        <v>123</v>
      </c>
      <c r="CG364" s="47" t="s">
        <v>114</v>
      </c>
      <c r="CH364" s="47" t="s">
        <v>114</v>
      </c>
    </row>
    <row r="365" spans="2:86" ht="15.75">
      <c r="B365" s="41" t="s">
        <v>1086</v>
      </c>
      <c r="C365" s="42" t="s">
        <v>1149</v>
      </c>
      <c r="D365" s="43">
        <v>30334698</v>
      </c>
      <c r="E365" s="43" t="s">
        <v>1150</v>
      </c>
      <c r="F365" s="43">
        <v>94110</v>
      </c>
      <c r="G365" s="43">
        <v>6075021500</v>
      </c>
      <c r="H365" s="43" t="s">
        <v>115</v>
      </c>
      <c r="I365" s="44">
        <v>2.9631083202511774E-2</v>
      </c>
      <c r="J365" s="43" t="s">
        <v>1150</v>
      </c>
      <c r="K365" s="43" t="s">
        <v>123</v>
      </c>
      <c r="L365" s="43" t="s">
        <v>116</v>
      </c>
      <c r="M365" s="43" t="s">
        <v>116</v>
      </c>
      <c r="N365" s="43" t="s">
        <v>125</v>
      </c>
      <c r="O365" s="43">
        <v>81</v>
      </c>
      <c r="P365" s="43">
        <v>0</v>
      </c>
      <c r="Q365" s="43">
        <v>0</v>
      </c>
      <c r="R365" s="43">
        <v>0</v>
      </c>
      <c r="S365" s="43">
        <v>80</v>
      </c>
      <c r="T365" s="43" t="s">
        <v>126</v>
      </c>
      <c r="U365" s="43" t="s">
        <v>115</v>
      </c>
      <c r="V365" s="45">
        <v>35885</v>
      </c>
      <c r="W365" s="45">
        <v>37914</v>
      </c>
      <c r="X365" s="45">
        <v>38293</v>
      </c>
      <c r="Y365" s="45">
        <v>38873</v>
      </c>
      <c r="Z365" s="46">
        <v>2010</v>
      </c>
      <c r="AA365" s="45">
        <v>40416</v>
      </c>
      <c r="AB365" s="43" t="s">
        <v>114</v>
      </c>
      <c r="AC365" s="183">
        <f t="shared" si="16"/>
        <v>2029</v>
      </c>
      <c r="AD365" s="45" t="s">
        <v>114</v>
      </c>
      <c r="AE365" s="45" t="s">
        <v>114</v>
      </c>
      <c r="AF365" s="47" t="s">
        <v>127</v>
      </c>
      <c r="AG365" s="47" t="s">
        <v>127</v>
      </c>
      <c r="AH365" s="48">
        <v>2.58</v>
      </c>
      <c r="AI365" s="49">
        <v>9451.2000000000007</v>
      </c>
      <c r="AJ365" s="47" t="s">
        <v>126</v>
      </c>
      <c r="AK365" s="47" t="s">
        <v>115</v>
      </c>
      <c r="AL365" s="47" t="s">
        <v>127</v>
      </c>
      <c r="AM365" s="47" t="s">
        <v>127</v>
      </c>
      <c r="AN365" s="47" t="s">
        <v>127</v>
      </c>
      <c r="AO365" s="50" t="s">
        <v>114</v>
      </c>
      <c r="AP365" s="51">
        <v>4558682</v>
      </c>
      <c r="AQ365" s="52">
        <v>1.2489797624503041</v>
      </c>
      <c r="AR365" s="187">
        <f t="shared" si="15"/>
        <v>5693701.5614464767</v>
      </c>
      <c r="AS365" s="50"/>
      <c r="AT365" s="50"/>
      <c r="AU365" s="53"/>
      <c r="AV365" s="53"/>
      <c r="AW365" s="53"/>
      <c r="AX365" s="53"/>
      <c r="AY365" s="53" t="s">
        <v>127</v>
      </c>
      <c r="AZ365" s="54" t="s">
        <v>127</v>
      </c>
      <c r="BA365" s="47" t="s">
        <v>118</v>
      </c>
      <c r="BB365" s="47" t="s">
        <v>118</v>
      </c>
      <c r="BC365" s="53">
        <v>0</v>
      </c>
      <c r="BD365" s="47"/>
      <c r="BE365" s="47"/>
      <c r="BF365" s="47"/>
      <c r="BG365" s="47" t="s">
        <v>127</v>
      </c>
      <c r="BH365" s="50">
        <v>16041.76</v>
      </c>
      <c r="BI365" s="55">
        <v>43098</v>
      </c>
      <c r="BJ365" s="50">
        <v>4558682</v>
      </c>
      <c r="BK365" s="47"/>
      <c r="BL365" s="47"/>
      <c r="BM365" s="47"/>
      <c r="BN365" s="43"/>
      <c r="BO365" s="43" t="s">
        <v>115</v>
      </c>
      <c r="BP365" s="50" t="s">
        <v>114</v>
      </c>
      <c r="BQ365" s="43" t="s">
        <v>114</v>
      </c>
      <c r="BR365" s="188" t="str">
        <f t="shared" si="17"/>
        <v>N/A</v>
      </c>
      <c r="BS365" s="50" t="s">
        <v>114</v>
      </c>
      <c r="BT365" s="43"/>
      <c r="BU365" s="43" t="s">
        <v>115</v>
      </c>
      <c r="BV365" s="43" t="s">
        <v>115</v>
      </c>
      <c r="BW365" s="43" t="s">
        <v>115</v>
      </c>
      <c r="BX365" s="43" t="s">
        <v>115</v>
      </c>
      <c r="BY365" s="43" t="s">
        <v>115</v>
      </c>
      <c r="BZ365" s="43" t="s">
        <v>125</v>
      </c>
      <c r="CA365" s="43" t="s">
        <v>115</v>
      </c>
      <c r="CB365" s="56" t="s">
        <v>1089</v>
      </c>
      <c r="CC365" s="43" t="s">
        <v>123</v>
      </c>
      <c r="CD365" s="47" t="s">
        <v>114</v>
      </c>
      <c r="CE365" s="47" t="s">
        <v>114</v>
      </c>
      <c r="CF365" s="43" t="s">
        <v>123</v>
      </c>
      <c r="CG365" s="47" t="s">
        <v>114</v>
      </c>
      <c r="CH365" s="47" t="s">
        <v>114</v>
      </c>
    </row>
    <row r="366" spans="2:86" ht="15.75">
      <c r="B366" s="41" t="s">
        <v>1086</v>
      </c>
      <c r="C366" s="42" t="s">
        <v>1151</v>
      </c>
      <c r="D366" s="43">
        <v>30249629</v>
      </c>
      <c r="E366" s="43" t="s">
        <v>1152</v>
      </c>
      <c r="F366" s="43">
        <v>94121</v>
      </c>
      <c r="G366" s="43">
        <v>6075042800</v>
      </c>
      <c r="H366" s="43" t="s">
        <v>115</v>
      </c>
      <c r="I366" s="44">
        <v>1.2205387205387205E-2</v>
      </c>
      <c r="J366" s="43" t="s">
        <v>1152</v>
      </c>
      <c r="K366" s="43" t="s">
        <v>123</v>
      </c>
      <c r="L366" s="43" t="s">
        <v>116</v>
      </c>
      <c r="M366" s="43" t="s">
        <v>116</v>
      </c>
      <c r="N366" s="43" t="s">
        <v>125</v>
      </c>
      <c r="O366" s="43">
        <v>81</v>
      </c>
      <c r="P366" s="43">
        <v>0</v>
      </c>
      <c r="Q366" s="43">
        <v>0</v>
      </c>
      <c r="R366" s="43">
        <v>0</v>
      </c>
      <c r="S366" s="43">
        <v>80</v>
      </c>
      <c r="T366" s="43" t="s">
        <v>126</v>
      </c>
      <c r="U366" s="43" t="s">
        <v>115</v>
      </c>
      <c r="V366" s="45">
        <v>36433</v>
      </c>
      <c r="W366" s="45">
        <v>37408</v>
      </c>
      <c r="X366" s="45">
        <v>37814</v>
      </c>
      <c r="Y366" s="45">
        <v>38693</v>
      </c>
      <c r="Z366" s="46">
        <v>2010</v>
      </c>
      <c r="AA366" s="45">
        <v>40416</v>
      </c>
      <c r="AB366" s="43" t="s">
        <v>114</v>
      </c>
      <c r="AC366" s="183">
        <f t="shared" si="16"/>
        <v>975</v>
      </c>
      <c r="AD366" s="45" t="s">
        <v>114</v>
      </c>
      <c r="AE366" s="45" t="s">
        <v>114</v>
      </c>
      <c r="AF366" s="47" t="s">
        <v>127</v>
      </c>
      <c r="AG366" s="47" t="s">
        <v>127</v>
      </c>
      <c r="AH366" s="48">
        <v>1.06</v>
      </c>
      <c r="AI366" s="49">
        <v>6019.2</v>
      </c>
      <c r="AJ366" s="47" t="s">
        <v>126</v>
      </c>
      <c r="AK366" s="47" t="s">
        <v>125</v>
      </c>
      <c r="AL366" s="47" t="s">
        <v>127</v>
      </c>
      <c r="AM366" s="47" t="s">
        <v>127</v>
      </c>
      <c r="AN366" s="47" t="s">
        <v>127</v>
      </c>
      <c r="AO366" s="50" t="s">
        <v>114</v>
      </c>
      <c r="AP366" s="51">
        <v>2463511</v>
      </c>
      <c r="AQ366" s="52">
        <v>1.2489797624503041</v>
      </c>
      <c r="AR366" s="187">
        <f t="shared" si="15"/>
        <v>3076875.3835737109</v>
      </c>
      <c r="AS366" s="50"/>
      <c r="AT366" s="50"/>
      <c r="AU366" s="53"/>
      <c r="AV366" s="53"/>
      <c r="AW366" s="53"/>
      <c r="AX366" s="53"/>
      <c r="AY366" s="53" t="s">
        <v>127</v>
      </c>
      <c r="AZ366" s="54" t="s">
        <v>127</v>
      </c>
      <c r="BA366" s="47" t="s">
        <v>118</v>
      </c>
      <c r="BB366" s="47" t="s">
        <v>118</v>
      </c>
      <c r="BC366" s="53">
        <v>0</v>
      </c>
      <c r="BD366" s="47"/>
      <c r="BE366" s="47"/>
      <c r="BF366" s="47"/>
      <c r="BG366" s="47" t="s">
        <v>127</v>
      </c>
      <c r="BH366" s="50">
        <v>10245.4</v>
      </c>
      <c r="BI366" s="55">
        <v>43098</v>
      </c>
      <c r="BJ366" s="50">
        <v>2463511</v>
      </c>
      <c r="BK366" s="47"/>
      <c r="BL366" s="47"/>
      <c r="BM366" s="47"/>
      <c r="BN366" s="43"/>
      <c r="BO366" s="43" t="s">
        <v>115</v>
      </c>
      <c r="BP366" s="50" t="s">
        <v>114</v>
      </c>
      <c r="BQ366" s="43" t="s">
        <v>114</v>
      </c>
      <c r="BR366" s="188" t="str">
        <f t="shared" si="17"/>
        <v>N/A</v>
      </c>
      <c r="BS366" s="50" t="s">
        <v>114</v>
      </c>
      <c r="BT366" s="43"/>
      <c r="BU366" s="43" t="s">
        <v>115</v>
      </c>
      <c r="BV366" s="43" t="s">
        <v>115</v>
      </c>
      <c r="BW366" s="43" t="s">
        <v>115</v>
      </c>
      <c r="BX366" s="43" t="s">
        <v>115</v>
      </c>
      <c r="BY366" s="43" t="s">
        <v>115</v>
      </c>
      <c r="BZ366" s="43" t="s">
        <v>125</v>
      </c>
      <c r="CA366" s="43" t="s">
        <v>115</v>
      </c>
      <c r="CB366" s="56" t="s">
        <v>1089</v>
      </c>
      <c r="CC366" s="43" t="s">
        <v>123</v>
      </c>
      <c r="CD366" s="47" t="s">
        <v>114</v>
      </c>
      <c r="CE366" s="47" t="s">
        <v>114</v>
      </c>
      <c r="CF366" s="43" t="s">
        <v>123</v>
      </c>
      <c r="CG366" s="47" t="s">
        <v>114</v>
      </c>
      <c r="CH366" s="47" t="s">
        <v>114</v>
      </c>
    </row>
    <row r="367" spans="2:86" ht="15.75">
      <c r="B367" s="41" t="s">
        <v>1086</v>
      </c>
      <c r="C367" s="42" t="s">
        <v>1153</v>
      </c>
      <c r="D367" s="43">
        <v>30334785</v>
      </c>
      <c r="E367" s="43" t="s">
        <v>1154</v>
      </c>
      <c r="F367" s="43">
        <v>94124</v>
      </c>
      <c r="G367" s="43">
        <v>6075061200</v>
      </c>
      <c r="H367" s="43" t="s">
        <v>125</v>
      </c>
      <c r="I367" s="44">
        <v>0.11836634874052336</v>
      </c>
      <c r="J367" s="43" t="s">
        <v>1154</v>
      </c>
      <c r="K367" s="43" t="s">
        <v>123</v>
      </c>
      <c r="L367" s="43" t="s">
        <v>116</v>
      </c>
      <c r="M367" s="43" t="s">
        <v>116</v>
      </c>
      <c r="N367" s="43" t="s">
        <v>125</v>
      </c>
      <c r="O367" s="43">
        <v>81</v>
      </c>
      <c r="P367" s="43">
        <v>0</v>
      </c>
      <c r="Q367" s="43">
        <v>0</v>
      </c>
      <c r="R367" s="43">
        <v>0</v>
      </c>
      <c r="S367" s="43">
        <v>80</v>
      </c>
      <c r="T367" s="43" t="s">
        <v>126</v>
      </c>
      <c r="U367" s="43" t="s">
        <v>125</v>
      </c>
      <c r="V367" s="45">
        <v>36486</v>
      </c>
      <c r="W367" s="45">
        <v>37964</v>
      </c>
      <c r="X367" s="45">
        <v>38082</v>
      </c>
      <c r="Y367" s="45">
        <v>38898</v>
      </c>
      <c r="Z367" s="46">
        <v>2010</v>
      </c>
      <c r="AA367" s="45">
        <v>40416</v>
      </c>
      <c r="AB367" s="43" t="s">
        <v>114</v>
      </c>
      <c r="AC367" s="183">
        <f t="shared" si="16"/>
        <v>1478</v>
      </c>
      <c r="AD367" s="45" t="s">
        <v>114</v>
      </c>
      <c r="AE367" s="45" t="s">
        <v>114</v>
      </c>
      <c r="AF367" s="47" t="s">
        <v>127</v>
      </c>
      <c r="AG367" s="47" t="s">
        <v>127</v>
      </c>
      <c r="AH367" s="48">
        <v>1.76</v>
      </c>
      <c r="AI367" s="49">
        <v>6705.6</v>
      </c>
      <c r="AJ367" s="47" t="s">
        <v>126</v>
      </c>
      <c r="AK367" s="47" t="s">
        <v>125</v>
      </c>
      <c r="AL367" s="47" t="s">
        <v>127</v>
      </c>
      <c r="AM367" s="47" t="s">
        <v>127</v>
      </c>
      <c r="AN367" s="47" t="s">
        <v>127</v>
      </c>
      <c r="AO367" s="50" t="s">
        <v>114</v>
      </c>
      <c r="AP367" s="51">
        <v>4772907</v>
      </c>
      <c r="AQ367" s="52">
        <v>1.2489797624503041</v>
      </c>
      <c r="AR367" s="187">
        <f t="shared" si="15"/>
        <v>5961264.2510573938</v>
      </c>
      <c r="AS367" s="50"/>
      <c r="AT367" s="50"/>
      <c r="AU367" s="53"/>
      <c r="AV367" s="53"/>
      <c r="AW367" s="53"/>
      <c r="AX367" s="53"/>
      <c r="AY367" s="53" t="s">
        <v>127</v>
      </c>
      <c r="AZ367" s="54" t="s">
        <v>127</v>
      </c>
      <c r="BA367" s="47" t="s">
        <v>118</v>
      </c>
      <c r="BB367" s="47" t="s">
        <v>118</v>
      </c>
      <c r="BC367" s="53">
        <v>0</v>
      </c>
      <c r="BD367" s="47"/>
      <c r="BE367" s="47"/>
      <c r="BF367" s="47"/>
      <c r="BG367" s="47" t="s">
        <v>127</v>
      </c>
      <c r="BH367" s="50">
        <v>-38006.629999999997</v>
      </c>
      <c r="BI367" s="55">
        <v>43098</v>
      </c>
      <c r="BJ367" s="50">
        <v>4772907</v>
      </c>
      <c r="BK367" s="47"/>
      <c r="BL367" s="47"/>
      <c r="BM367" s="47"/>
      <c r="BN367" s="43"/>
      <c r="BO367" s="43" t="s">
        <v>115</v>
      </c>
      <c r="BP367" s="50" t="s">
        <v>114</v>
      </c>
      <c r="BQ367" s="43" t="s">
        <v>114</v>
      </c>
      <c r="BR367" s="188" t="str">
        <f t="shared" si="17"/>
        <v>N/A</v>
      </c>
      <c r="BS367" s="50" t="s">
        <v>114</v>
      </c>
      <c r="BT367" s="43"/>
      <c r="BU367" s="43" t="s">
        <v>115</v>
      </c>
      <c r="BV367" s="43" t="s">
        <v>115</v>
      </c>
      <c r="BW367" s="43" t="s">
        <v>115</v>
      </c>
      <c r="BX367" s="43" t="s">
        <v>115</v>
      </c>
      <c r="BY367" s="43" t="s">
        <v>115</v>
      </c>
      <c r="BZ367" s="43" t="s">
        <v>125</v>
      </c>
      <c r="CA367" s="43" t="s">
        <v>115</v>
      </c>
      <c r="CB367" s="56" t="s">
        <v>1089</v>
      </c>
      <c r="CC367" s="43" t="s">
        <v>123</v>
      </c>
      <c r="CD367" s="47" t="s">
        <v>114</v>
      </c>
      <c r="CE367" s="47" t="s">
        <v>114</v>
      </c>
      <c r="CF367" s="43" t="s">
        <v>123</v>
      </c>
      <c r="CG367" s="47" t="s">
        <v>114</v>
      </c>
      <c r="CH367" s="47" t="s">
        <v>114</v>
      </c>
    </row>
    <row r="368" spans="2:86" ht="15.75">
      <c r="B368" s="41" t="s">
        <v>1086</v>
      </c>
      <c r="C368" s="42" t="s">
        <v>1155</v>
      </c>
      <c r="D368" s="43">
        <v>30334788</v>
      </c>
      <c r="E368" s="43" t="s">
        <v>1156</v>
      </c>
      <c r="F368" s="43">
        <v>94116</v>
      </c>
      <c r="G368" s="43">
        <v>6075035300</v>
      </c>
      <c r="H368" s="43" t="s">
        <v>115</v>
      </c>
      <c r="I368" s="44">
        <v>5.4525325214503186E-2</v>
      </c>
      <c r="J368" s="43" t="s">
        <v>1156</v>
      </c>
      <c r="K368" s="43" t="s">
        <v>123</v>
      </c>
      <c r="L368" s="43" t="s">
        <v>116</v>
      </c>
      <c r="M368" s="43" t="s">
        <v>116</v>
      </c>
      <c r="N368" s="43" t="s">
        <v>125</v>
      </c>
      <c r="O368" s="43">
        <v>81</v>
      </c>
      <c r="P368" s="43">
        <v>0</v>
      </c>
      <c r="Q368" s="43">
        <v>0</v>
      </c>
      <c r="R368" s="43">
        <v>0</v>
      </c>
      <c r="S368" s="43">
        <v>80</v>
      </c>
      <c r="T368" s="43" t="s">
        <v>126</v>
      </c>
      <c r="U368" s="43" t="s">
        <v>115</v>
      </c>
      <c r="V368" s="45">
        <v>36208</v>
      </c>
      <c r="W368" s="45">
        <v>37985</v>
      </c>
      <c r="X368" s="45">
        <v>38660</v>
      </c>
      <c r="Y368" s="45">
        <v>38754</v>
      </c>
      <c r="Z368" s="46">
        <v>2010</v>
      </c>
      <c r="AA368" s="45">
        <v>40416</v>
      </c>
      <c r="AB368" s="43" t="s">
        <v>114</v>
      </c>
      <c r="AC368" s="183">
        <f t="shared" si="16"/>
        <v>1777</v>
      </c>
      <c r="AD368" s="45" t="s">
        <v>114</v>
      </c>
      <c r="AE368" s="45" t="s">
        <v>114</v>
      </c>
      <c r="AF368" s="47" t="s">
        <v>127</v>
      </c>
      <c r="AG368" s="47" t="s">
        <v>127</v>
      </c>
      <c r="AH368" s="48">
        <v>2.5</v>
      </c>
      <c r="AI368" s="49">
        <v>6864</v>
      </c>
      <c r="AJ368" s="47" t="s">
        <v>126</v>
      </c>
      <c r="AK368" s="47" t="s">
        <v>115</v>
      </c>
      <c r="AL368" s="47" t="s">
        <v>127</v>
      </c>
      <c r="AM368" s="47" t="s">
        <v>127</v>
      </c>
      <c r="AN368" s="47" t="s">
        <v>127</v>
      </c>
      <c r="AO368" s="50" t="s">
        <v>114</v>
      </c>
      <c r="AP368" s="51">
        <v>3675619</v>
      </c>
      <c r="AQ368" s="52">
        <v>1.2489797624503041</v>
      </c>
      <c r="AR368" s="187">
        <f t="shared" si="15"/>
        <v>4590773.7454778245</v>
      </c>
      <c r="AS368" s="50"/>
      <c r="AT368" s="50"/>
      <c r="AU368" s="53"/>
      <c r="AV368" s="53"/>
      <c r="AW368" s="53"/>
      <c r="AX368" s="53"/>
      <c r="AY368" s="53" t="s">
        <v>127</v>
      </c>
      <c r="AZ368" s="54" t="s">
        <v>127</v>
      </c>
      <c r="BA368" s="47" t="s">
        <v>118</v>
      </c>
      <c r="BB368" s="47" t="s">
        <v>118</v>
      </c>
      <c r="BC368" s="53">
        <v>0</v>
      </c>
      <c r="BD368" s="47"/>
      <c r="BE368" s="47"/>
      <c r="BF368" s="47"/>
      <c r="BG368" s="47" t="s">
        <v>127</v>
      </c>
      <c r="BH368" s="50" t="s">
        <v>118</v>
      </c>
      <c r="BI368" s="55" t="s">
        <v>118</v>
      </c>
      <c r="BJ368" s="50">
        <v>3675619</v>
      </c>
      <c r="BK368" s="47"/>
      <c r="BL368" s="47"/>
      <c r="BM368" s="47"/>
      <c r="BN368" s="43"/>
      <c r="BO368" s="43" t="s">
        <v>115</v>
      </c>
      <c r="BP368" s="50" t="s">
        <v>114</v>
      </c>
      <c r="BQ368" s="43" t="s">
        <v>114</v>
      </c>
      <c r="BR368" s="188" t="str">
        <f t="shared" si="17"/>
        <v>N/A</v>
      </c>
      <c r="BS368" s="50" t="s">
        <v>114</v>
      </c>
      <c r="BT368" s="43"/>
      <c r="BU368" s="43" t="s">
        <v>115</v>
      </c>
      <c r="BV368" s="43" t="s">
        <v>115</v>
      </c>
      <c r="BW368" s="43" t="s">
        <v>115</v>
      </c>
      <c r="BX368" s="43" t="s">
        <v>115</v>
      </c>
      <c r="BY368" s="43" t="s">
        <v>115</v>
      </c>
      <c r="BZ368" s="43" t="s">
        <v>125</v>
      </c>
      <c r="CA368" s="43" t="s">
        <v>115</v>
      </c>
      <c r="CB368" s="56" t="s">
        <v>1089</v>
      </c>
      <c r="CC368" s="43" t="s">
        <v>123</v>
      </c>
      <c r="CD368" s="47" t="s">
        <v>114</v>
      </c>
      <c r="CE368" s="47" t="s">
        <v>114</v>
      </c>
      <c r="CF368" s="43" t="s">
        <v>123</v>
      </c>
      <c r="CG368" s="47" t="s">
        <v>114</v>
      </c>
      <c r="CH368" s="47" t="s">
        <v>114</v>
      </c>
    </row>
    <row r="369" spans="2:86" ht="15.75">
      <c r="B369" s="41" t="s">
        <v>1086</v>
      </c>
      <c r="C369" s="42" t="s">
        <v>1157</v>
      </c>
      <c r="D369" s="43">
        <v>30314814</v>
      </c>
      <c r="E369" s="43" t="s">
        <v>1158</v>
      </c>
      <c r="F369" s="43">
        <v>94102</v>
      </c>
      <c r="G369" s="43">
        <v>6075016802</v>
      </c>
      <c r="H369" s="43" t="s">
        <v>115</v>
      </c>
      <c r="I369" s="44">
        <v>7.1078431372549017E-2</v>
      </c>
      <c r="J369" s="43" t="s">
        <v>1158</v>
      </c>
      <c r="K369" s="43" t="s">
        <v>123</v>
      </c>
      <c r="L369" s="43" t="s">
        <v>116</v>
      </c>
      <c r="M369" s="43" t="s">
        <v>116</v>
      </c>
      <c r="N369" s="43" t="s">
        <v>125</v>
      </c>
      <c r="O369" s="43">
        <v>81</v>
      </c>
      <c r="P369" s="43">
        <v>0</v>
      </c>
      <c r="Q369" s="43">
        <v>0</v>
      </c>
      <c r="R369" s="43">
        <v>0</v>
      </c>
      <c r="S369" s="43">
        <v>80</v>
      </c>
      <c r="T369" s="43" t="s">
        <v>126</v>
      </c>
      <c r="U369" s="43" t="s">
        <v>115</v>
      </c>
      <c r="V369" s="45">
        <v>36175</v>
      </c>
      <c r="W369" s="45">
        <v>37762</v>
      </c>
      <c r="X369" s="45">
        <v>37909</v>
      </c>
      <c r="Y369" s="45">
        <v>38131</v>
      </c>
      <c r="Z369" s="46">
        <v>2010</v>
      </c>
      <c r="AA369" s="45">
        <v>40416</v>
      </c>
      <c r="AB369" s="43" t="s">
        <v>114</v>
      </c>
      <c r="AC369" s="183">
        <f t="shared" si="16"/>
        <v>1587</v>
      </c>
      <c r="AD369" s="45" t="s">
        <v>114</v>
      </c>
      <c r="AE369" s="45" t="s">
        <v>114</v>
      </c>
      <c r="AF369" s="47" t="s">
        <v>127</v>
      </c>
      <c r="AG369" s="47" t="s">
        <v>127</v>
      </c>
      <c r="AH369" s="48">
        <v>0.79</v>
      </c>
      <c r="AI369" s="49">
        <v>2481.6</v>
      </c>
      <c r="AJ369" s="47" t="s">
        <v>126</v>
      </c>
      <c r="AK369" s="47" t="s">
        <v>125</v>
      </c>
      <c r="AL369" s="47" t="s">
        <v>127</v>
      </c>
      <c r="AM369" s="47" t="s">
        <v>127</v>
      </c>
      <c r="AN369" s="47" t="s">
        <v>127</v>
      </c>
      <c r="AO369" s="50" t="s">
        <v>114</v>
      </c>
      <c r="AP369" s="51">
        <v>1590802</v>
      </c>
      <c r="AQ369" s="52">
        <v>1.2489797624503041</v>
      </c>
      <c r="AR369" s="187">
        <f t="shared" si="15"/>
        <v>1986879.5040654687</v>
      </c>
      <c r="AS369" s="50"/>
      <c r="AT369" s="50"/>
      <c r="AU369" s="53"/>
      <c r="AV369" s="53"/>
      <c r="AW369" s="53"/>
      <c r="AX369" s="53"/>
      <c r="AY369" s="53" t="s">
        <v>127</v>
      </c>
      <c r="AZ369" s="54" t="s">
        <v>127</v>
      </c>
      <c r="BA369" s="47" t="s">
        <v>118</v>
      </c>
      <c r="BB369" s="47" t="s">
        <v>118</v>
      </c>
      <c r="BC369" s="53">
        <v>0</v>
      </c>
      <c r="BD369" s="47"/>
      <c r="BE369" s="47"/>
      <c r="BF369" s="47"/>
      <c r="BG369" s="47" t="s">
        <v>127</v>
      </c>
      <c r="BH369" s="50">
        <v>-12311.54</v>
      </c>
      <c r="BI369" s="55">
        <v>43098</v>
      </c>
      <c r="BJ369" s="50">
        <v>1590802</v>
      </c>
      <c r="BK369" s="47"/>
      <c r="BL369" s="47"/>
      <c r="BM369" s="47"/>
      <c r="BN369" s="43"/>
      <c r="BO369" s="43" t="s">
        <v>115</v>
      </c>
      <c r="BP369" s="50" t="s">
        <v>114</v>
      </c>
      <c r="BQ369" s="43" t="s">
        <v>114</v>
      </c>
      <c r="BR369" s="188" t="str">
        <f t="shared" si="17"/>
        <v>N/A</v>
      </c>
      <c r="BS369" s="50" t="s">
        <v>114</v>
      </c>
      <c r="BT369" s="43"/>
      <c r="BU369" s="43" t="s">
        <v>115</v>
      </c>
      <c r="BV369" s="43" t="s">
        <v>115</v>
      </c>
      <c r="BW369" s="43" t="s">
        <v>115</v>
      </c>
      <c r="BX369" s="43" t="s">
        <v>115</v>
      </c>
      <c r="BY369" s="43" t="s">
        <v>115</v>
      </c>
      <c r="BZ369" s="43" t="s">
        <v>125</v>
      </c>
      <c r="CA369" s="43" t="s">
        <v>115</v>
      </c>
      <c r="CB369" s="56" t="s">
        <v>1089</v>
      </c>
      <c r="CC369" s="43" t="s">
        <v>123</v>
      </c>
      <c r="CD369" s="47" t="s">
        <v>114</v>
      </c>
      <c r="CE369" s="47" t="s">
        <v>114</v>
      </c>
      <c r="CF369" s="43" t="s">
        <v>123</v>
      </c>
      <c r="CG369" s="47" t="s">
        <v>114</v>
      </c>
      <c r="CH369" s="47" t="s">
        <v>114</v>
      </c>
    </row>
    <row r="370" spans="2:86" ht="15.75">
      <c r="B370" s="41" t="s">
        <v>1086</v>
      </c>
      <c r="C370" s="42" t="s">
        <v>1159</v>
      </c>
      <c r="D370" s="43">
        <v>30237177</v>
      </c>
      <c r="E370" s="43" t="s">
        <v>1160</v>
      </c>
      <c r="F370" s="43">
        <v>94127</v>
      </c>
      <c r="G370" s="43">
        <v>6075030900</v>
      </c>
      <c r="H370" s="43" t="s">
        <v>115</v>
      </c>
      <c r="I370" s="44">
        <v>1.7474547941042393E-2</v>
      </c>
      <c r="J370" s="43" t="s">
        <v>1160</v>
      </c>
      <c r="K370" s="43" t="s">
        <v>123</v>
      </c>
      <c r="L370" s="43" t="s">
        <v>116</v>
      </c>
      <c r="M370" s="43" t="s">
        <v>116</v>
      </c>
      <c r="N370" s="43" t="s">
        <v>125</v>
      </c>
      <c r="O370" s="43">
        <v>81</v>
      </c>
      <c r="P370" s="43">
        <v>0</v>
      </c>
      <c r="Q370" s="43">
        <v>0</v>
      </c>
      <c r="R370" s="43">
        <v>0</v>
      </c>
      <c r="S370" s="43">
        <v>80</v>
      </c>
      <c r="T370" s="43" t="s">
        <v>130</v>
      </c>
      <c r="U370" s="43" t="s">
        <v>115</v>
      </c>
      <c r="V370" s="45" t="s">
        <v>116</v>
      </c>
      <c r="W370" s="45">
        <v>37251</v>
      </c>
      <c r="X370" s="45">
        <v>37378</v>
      </c>
      <c r="Y370" s="45">
        <v>37546</v>
      </c>
      <c r="Z370" s="46">
        <v>2005</v>
      </c>
      <c r="AA370" s="45">
        <v>39165</v>
      </c>
      <c r="AB370" s="43" t="s">
        <v>114</v>
      </c>
      <c r="AC370" s="183" t="e">
        <f t="shared" si="16"/>
        <v>#VALUE!</v>
      </c>
      <c r="AD370" s="45" t="s">
        <v>114</v>
      </c>
      <c r="AE370" s="45" t="s">
        <v>114</v>
      </c>
      <c r="AF370" s="47" t="s">
        <v>127</v>
      </c>
      <c r="AG370" s="47" t="s">
        <v>127</v>
      </c>
      <c r="AH370" s="48">
        <v>1.1100000000000001</v>
      </c>
      <c r="AI370" s="49">
        <v>2692.8</v>
      </c>
      <c r="AJ370" s="47" t="s">
        <v>131</v>
      </c>
      <c r="AK370" s="47" t="s">
        <v>125</v>
      </c>
      <c r="AL370" s="47" t="s">
        <v>127</v>
      </c>
      <c r="AM370" s="47" t="s">
        <v>127</v>
      </c>
      <c r="AN370" s="47" t="s">
        <v>127</v>
      </c>
      <c r="AO370" s="50" t="s">
        <v>114</v>
      </c>
      <c r="AP370" s="51">
        <v>398529.84</v>
      </c>
      <c r="AQ370" s="52">
        <v>1.7065107062412683</v>
      </c>
      <c r="AR370" s="187">
        <f t="shared" si="15"/>
        <v>680095.43871661974</v>
      </c>
      <c r="AS370" s="50"/>
      <c r="AT370" s="50"/>
      <c r="AU370" s="53"/>
      <c r="AV370" s="53"/>
      <c r="AW370" s="53"/>
      <c r="AX370" s="53"/>
      <c r="AY370" s="53" t="s">
        <v>126</v>
      </c>
      <c r="AZ370" s="54" t="s">
        <v>126</v>
      </c>
      <c r="BA370" s="47" t="s">
        <v>118</v>
      </c>
      <c r="BB370" s="47" t="s">
        <v>118</v>
      </c>
      <c r="BC370" s="53">
        <v>0</v>
      </c>
      <c r="BD370" s="47"/>
      <c r="BE370" s="47"/>
      <c r="BF370" s="47"/>
      <c r="BG370" s="47" t="s">
        <v>127</v>
      </c>
      <c r="BH370" s="50" t="s">
        <v>118</v>
      </c>
      <c r="BI370" s="55" t="s">
        <v>118</v>
      </c>
      <c r="BJ370" s="50">
        <v>398529.84</v>
      </c>
      <c r="BK370" s="47"/>
      <c r="BL370" s="47"/>
      <c r="BM370" s="47"/>
      <c r="BN370" s="43"/>
      <c r="BO370" s="43" t="s">
        <v>115</v>
      </c>
      <c r="BP370" s="50" t="s">
        <v>114</v>
      </c>
      <c r="BQ370" s="43" t="s">
        <v>114</v>
      </c>
      <c r="BR370" s="188" t="str">
        <f t="shared" si="17"/>
        <v>N/A</v>
      </c>
      <c r="BS370" s="50" t="s">
        <v>114</v>
      </c>
      <c r="BT370" s="43"/>
      <c r="BU370" s="43" t="s">
        <v>115</v>
      </c>
      <c r="BV370" s="43" t="s">
        <v>115</v>
      </c>
      <c r="BW370" s="43" t="s">
        <v>115</v>
      </c>
      <c r="BX370" s="43" t="s">
        <v>115</v>
      </c>
      <c r="BY370" s="43" t="s">
        <v>115</v>
      </c>
      <c r="BZ370" s="43" t="s">
        <v>125</v>
      </c>
      <c r="CA370" s="43" t="s">
        <v>115</v>
      </c>
      <c r="CB370" s="56" t="s">
        <v>1089</v>
      </c>
      <c r="CC370" s="43" t="s">
        <v>123</v>
      </c>
      <c r="CD370" s="47" t="s">
        <v>114</v>
      </c>
      <c r="CE370" s="47" t="s">
        <v>114</v>
      </c>
      <c r="CF370" s="43" t="s">
        <v>123</v>
      </c>
      <c r="CG370" s="47" t="s">
        <v>114</v>
      </c>
      <c r="CH370" s="47" t="s">
        <v>114</v>
      </c>
    </row>
    <row r="371" spans="2:86" ht="31.5">
      <c r="B371" s="41" t="s">
        <v>1086</v>
      </c>
      <c r="C371" s="42" t="s">
        <v>1161</v>
      </c>
      <c r="D371" s="43">
        <v>30222283</v>
      </c>
      <c r="E371" s="43" t="s">
        <v>1162</v>
      </c>
      <c r="F371" s="43">
        <v>94116</v>
      </c>
      <c r="G371" s="43">
        <v>6075030302</v>
      </c>
      <c r="H371" s="43" t="s">
        <v>115</v>
      </c>
      <c r="I371" s="44">
        <v>2.3950408565793183E-2</v>
      </c>
      <c r="J371" s="43" t="s">
        <v>1162</v>
      </c>
      <c r="K371" s="43" t="s">
        <v>123</v>
      </c>
      <c r="L371" s="43" t="s">
        <v>116</v>
      </c>
      <c r="M371" s="43" t="s">
        <v>116</v>
      </c>
      <c r="N371" s="43" t="s">
        <v>125</v>
      </c>
      <c r="O371" s="43">
        <v>81</v>
      </c>
      <c r="P371" s="43">
        <v>0</v>
      </c>
      <c r="Q371" s="43">
        <v>0</v>
      </c>
      <c r="R371" s="43">
        <v>0</v>
      </c>
      <c r="S371" s="43">
        <v>80</v>
      </c>
      <c r="T371" s="43" t="s">
        <v>126</v>
      </c>
      <c r="U371" s="43" t="s">
        <v>115</v>
      </c>
      <c r="V371" s="45" t="s">
        <v>116</v>
      </c>
      <c r="W371" s="45">
        <v>37286</v>
      </c>
      <c r="X371" s="45">
        <v>37827</v>
      </c>
      <c r="Y371" s="45">
        <v>38707</v>
      </c>
      <c r="Z371" s="46">
        <v>2006</v>
      </c>
      <c r="AA371" s="45">
        <v>39165</v>
      </c>
      <c r="AB371" s="43" t="s">
        <v>114</v>
      </c>
      <c r="AC371" s="183" t="e">
        <f t="shared" si="16"/>
        <v>#VALUE!</v>
      </c>
      <c r="AD371" s="45" t="s">
        <v>114</v>
      </c>
      <c r="AE371" s="45" t="s">
        <v>114</v>
      </c>
      <c r="AF371" s="47" t="s">
        <v>127</v>
      </c>
      <c r="AG371" s="47" t="s">
        <v>127</v>
      </c>
      <c r="AH371" s="48" t="s">
        <v>942</v>
      </c>
      <c r="AI371" s="49">
        <v>9768</v>
      </c>
      <c r="AJ371" s="47" t="s">
        <v>126</v>
      </c>
      <c r="AK371" s="47" t="s">
        <v>126</v>
      </c>
      <c r="AL371" s="47" t="s">
        <v>127</v>
      </c>
      <c r="AM371" s="47" t="s">
        <v>127</v>
      </c>
      <c r="AN371" s="47" t="s">
        <v>127</v>
      </c>
      <c r="AO371" s="50" t="s">
        <v>114</v>
      </c>
      <c r="AP371" s="51">
        <v>2383495.9700000002</v>
      </c>
      <c r="AQ371" s="52">
        <v>1.5909660622366064</v>
      </c>
      <c r="AR371" s="187">
        <f t="shared" si="15"/>
        <v>3792061.1977477209</v>
      </c>
      <c r="AS371" s="50"/>
      <c r="AT371" s="50"/>
      <c r="AU371" s="53"/>
      <c r="AV371" s="53"/>
      <c r="AW371" s="53"/>
      <c r="AX371" s="53"/>
      <c r="AY371" s="53" t="s">
        <v>127</v>
      </c>
      <c r="AZ371" s="54" t="s">
        <v>127</v>
      </c>
      <c r="BA371" s="47" t="s">
        <v>118</v>
      </c>
      <c r="BB371" s="47" t="s">
        <v>118</v>
      </c>
      <c r="BC371" s="53">
        <v>0</v>
      </c>
      <c r="BD371" s="47"/>
      <c r="BE371" s="47"/>
      <c r="BF371" s="47"/>
      <c r="BG371" s="47" t="s">
        <v>126</v>
      </c>
      <c r="BH371" s="50" t="s">
        <v>118</v>
      </c>
      <c r="BI371" s="55" t="s">
        <v>118</v>
      </c>
      <c r="BJ371" s="50">
        <v>2383495.9700000002</v>
      </c>
      <c r="BK371" s="47"/>
      <c r="BL371" s="47"/>
      <c r="BM371" s="47"/>
      <c r="BN371" s="43"/>
      <c r="BO371" s="43" t="s">
        <v>115</v>
      </c>
      <c r="BP371" s="50" t="s">
        <v>114</v>
      </c>
      <c r="BQ371" s="43" t="s">
        <v>114</v>
      </c>
      <c r="BR371" s="188" t="str">
        <f t="shared" si="17"/>
        <v>N/A</v>
      </c>
      <c r="BS371" s="50" t="s">
        <v>114</v>
      </c>
      <c r="BT371" s="43"/>
      <c r="BU371" s="43" t="s">
        <v>126</v>
      </c>
      <c r="BV371" s="43" t="s">
        <v>126</v>
      </c>
      <c r="BW371" s="43" t="s">
        <v>126</v>
      </c>
      <c r="BX371" s="43" t="s">
        <v>126</v>
      </c>
      <c r="BY371" s="43" t="s">
        <v>126</v>
      </c>
      <c r="BZ371" s="43" t="s">
        <v>126</v>
      </c>
      <c r="CA371" s="43" t="s">
        <v>126</v>
      </c>
      <c r="CB371" s="56" t="s">
        <v>126</v>
      </c>
      <c r="CC371" s="43" t="s">
        <v>126</v>
      </c>
      <c r="CD371" s="47" t="s">
        <v>126</v>
      </c>
      <c r="CE371" s="47" t="s">
        <v>126</v>
      </c>
      <c r="CF371" s="43" t="s">
        <v>126</v>
      </c>
      <c r="CG371" s="47" t="s">
        <v>126</v>
      </c>
      <c r="CH371" s="47" t="s">
        <v>126</v>
      </c>
    </row>
    <row r="372" spans="2:86" ht="15.75">
      <c r="B372" s="41" t="s">
        <v>1086</v>
      </c>
      <c r="C372" s="42" t="s">
        <v>1163</v>
      </c>
      <c r="D372" s="43">
        <v>30216820</v>
      </c>
      <c r="E372" s="43" t="s">
        <v>1164</v>
      </c>
      <c r="F372" s="43">
        <v>94131</v>
      </c>
      <c r="G372" s="43">
        <v>6075021800</v>
      </c>
      <c r="H372" s="43" t="s">
        <v>115</v>
      </c>
      <c r="I372" s="44">
        <v>1.953125E-2</v>
      </c>
      <c r="J372" s="43" t="s">
        <v>1164</v>
      </c>
      <c r="K372" s="43" t="s">
        <v>123</v>
      </c>
      <c r="L372" s="43" t="s">
        <v>116</v>
      </c>
      <c r="M372" s="43" t="s">
        <v>116</v>
      </c>
      <c r="N372" s="43" t="s">
        <v>125</v>
      </c>
      <c r="O372" s="43">
        <v>81</v>
      </c>
      <c r="P372" s="43">
        <v>0</v>
      </c>
      <c r="Q372" s="43">
        <v>0</v>
      </c>
      <c r="R372" s="43">
        <v>0</v>
      </c>
      <c r="S372" s="43">
        <v>80</v>
      </c>
      <c r="T372" s="43" t="s">
        <v>126</v>
      </c>
      <c r="U372" s="43" t="s">
        <v>115</v>
      </c>
      <c r="V372" s="45" t="s">
        <v>116</v>
      </c>
      <c r="W372" s="45">
        <v>37159</v>
      </c>
      <c r="X372" s="45">
        <v>37574</v>
      </c>
      <c r="Y372" s="45">
        <v>38028</v>
      </c>
      <c r="Z372" s="46">
        <v>2006</v>
      </c>
      <c r="AA372" s="45">
        <v>39165</v>
      </c>
      <c r="AB372" s="43" t="s">
        <v>114</v>
      </c>
      <c r="AC372" s="183" t="e">
        <f t="shared" si="16"/>
        <v>#VALUE!</v>
      </c>
      <c r="AD372" s="45" t="s">
        <v>114</v>
      </c>
      <c r="AE372" s="45" t="s">
        <v>114</v>
      </c>
      <c r="AF372" s="47" t="s">
        <v>127</v>
      </c>
      <c r="AG372" s="47" t="s">
        <v>127</v>
      </c>
      <c r="AH372" s="48">
        <v>0.34</v>
      </c>
      <c r="AI372" s="49">
        <v>2798.4</v>
      </c>
      <c r="AJ372" s="47" t="s">
        <v>126</v>
      </c>
      <c r="AK372" s="47" t="s">
        <v>125</v>
      </c>
      <c r="AL372" s="47" t="s">
        <v>127</v>
      </c>
      <c r="AM372" s="47" t="s">
        <v>127</v>
      </c>
      <c r="AN372" s="47" t="s">
        <v>127</v>
      </c>
      <c r="AO372" s="50" t="s">
        <v>114</v>
      </c>
      <c r="AP372" s="51">
        <v>1425443.06</v>
      </c>
      <c r="AQ372" s="52">
        <v>1.5909660622366064</v>
      </c>
      <c r="AR372" s="187">
        <f t="shared" si="15"/>
        <v>2267831.532110699</v>
      </c>
      <c r="AS372" s="50"/>
      <c r="AT372" s="50"/>
      <c r="AU372" s="53"/>
      <c r="AV372" s="53"/>
      <c r="AW372" s="53"/>
      <c r="AX372" s="53"/>
      <c r="AY372" s="53" t="s">
        <v>127</v>
      </c>
      <c r="AZ372" s="54" t="s">
        <v>127</v>
      </c>
      <c r="BA372" s="47" t="s">
        <v>118</v>
      </c>
      <c r="BB372" s="47" t="s">
        <v>118</v>
      </c>
      <c r="BC372" s="53">
        <v>0</v>
      </c>
      <c r="BD372" s="47"/>
      <c r="BE372" s="47"/>
      <c r="BF372" s="47"/>
      <c r="BG372" s="47" t="s">
        <v>127</v>
      </c>
      <c r="BH372" s="50" t="s">
        <v>118</v>
      </c>
      <c r="BI372" s="55" t="s">
        <v>118</v>
      </c>
      <c r="BJ372" s="50">
        <v>1425443.06</v>
      </c>
      <c r="BK372" s="47"/>
      <c r="BL372" s="47"/>
      <c r="BM372" s="47"/>
      <c r="BN372" s="43"/>
      <c r="BO372" s="43" t="s">
        <v>115</v>
      </c>
      <c r="BP372" s="50" t="s">
        <v>114</v>
      </c>
      <c r="BQ372" s="43" t="s">
        <v>114</v>
      </c>
      <c r="BR372" s="188" t="str">
        <f t="shared" si="17"/>
        <v>N/A</v>
      </c>
      <c r="BS372" s="50" t="s">
        <v>114</v>
      </c>
      <c r="BT372" s="43"/>
      <c r="BU372" s="43" t="s">
        <v>115</v>
      </c>
      <c r="BV372" s="43" t="s">
        <v>115</v>
      </c>
      <c r="BW372" s="43" t="s">
        <v>115</v>
      </c>
      <c r="BX372" s="43" t="s">
        <v>115</v>
      </c>
      <c r="BY372" s="43" t="s">
        <v>115</v>
      </c>
      <c r="BZ372" s="43" t="s">
        <v>125</v>
      </c>
      <c r="CA372" s="43" t="s">
        <v>115</v>
      </c>
      <c r="CB372" s="56" t="s">
        <v>1089</v>
      </c>
      <c r="CC372" s="43" t="s">
        <v>123</v>
      </c>
      <c r="CD372" s="47" t="s">
        <v>114</v>
      </c>
      <c r="CE372" s="47" t="s">
        <v>114</v>
      </c>
      <c r="CF372" s="43" t="s">
        <v>123</v>
      </c>
      <c r="CG372" s="47" t="s">
        <v>114</v>
      </c>
      <c r="CH372" s="47" t="s">
        <v>114</v>
      </c>
    </row>
    <row r="373" spans="2:86" ht="15.75">
      <c r="B373" s="41" t="s">
        <v>1086</v>
      </c>
      <c r="C373" s="42" t="s">
        <v>1165</v>
      </c>
      <c r="D373" s="43" t="s">
        <v>1166</v>
      </c>
      <c r="E373" s="43" t="s">
        <v>1167</v>
      </c>
      <c r="F373" s="43">
        <v>94112</v>
      </c>
      <c r="G373" s="43">
        <v>6075025401</v>
      </c>
      <c r="H373" s="43" t="s">
        <v>115</v>
      </c>
      <c r="I373" s="44">
        <v>6.5217391304347824E-2</v>
      </c>
      <c r="J373" s="43" t="s">
        <v>1167</v>
      </c>
      <c r="K373" s="43" t="s">
        <v>123</v>
      </c>
      <c r="L373" s="43" t="s">
        <v>116</v>
      </c>
      <c r="M373" s="43" t="s">
        <v>116</v>
      </c>
      <c r="N373" s="43" t="s">
        <v>125</v>
      </c>
      <c r="O373" s="43">
        <v>81</v>
      </c>
      <c r="P373" s="43">
        <v>0</v>
      </c>
      <c r="Q373" s="43">
        <v>0</v>
      </c>
      <c r="R373" s="43">
        <v>0</v>
      </c>
      <c r="S373" s="43">
        <v>80</v>
      </c>
      <c r="T373" s="43" t="s">
        <v>126</v>
      </c>
      <c r="U373" s="43" t="s">
        <v>115</v>
      </c>
      <c r="V373" s="45">
        <v>35741</v>
      </c>
      <c r="W373" s="45">
        <v>37167</v>
      </c>
      <c r="X373" s="45">
        <v>37506</v>
      </c>
      <c r="Y373" s="45">
        <v>38707</v>
      </c>
      <c r="Z373" s="46">
        <v>2010</v>
      </c>
      <c r="AA373" s="45">
        <v>40416</v>
      </c>
      <c r="AB373" s="43" t="s">
        <v>114</v>
      </c>
      <c r="AC373" s="183">
        <f t="shared" si="16"/>
        <v>1426</v>
      </c>
      <c r="AD373" s="45" t="s">
        <v>114</v>
      </c>
      <c r="AE373" s="45" t="s">
        <v>114</v>
      </c>
      <c r="AF373" s="47" t="s">
        <v>127</v>
      </c>
      <c r="AG373" s="47" t="s">
        <v>127</v>
      </c>
      <c r="AH373" s="48">
        <v>1.97</v>
      </c>
      <c r="AI373" s="49">
        <v>5966.4</v>
      </c>
      <c r="AJ373" s="47" t="s">
        <v>126</v>
      </c>
      <c r="AK373" s="47" t="s">
        <v>115</v>
      </c>
      <c r="AL373" s="47" t="s">
        <v>127</v>
      </c>
      <c r="AM373" s="47" t="s">
        <v>127</v>
      </c>
      <c r="AN373" s="47" t="s">
        <v>127</v>
      </c>
      <c r="AO373" s="50" t="s">
        <v>114</v>
      </c>
      <c r="AP373" s="51">
        <v>5122168.3400000008</v>
      </c>
      <c r="AQ373" s="52">
        <v>1.2489797624503041</v>
      </c>
      <c r="AR373" s="187">
        <f t="shared" si="15"/>
        <v>6397484.5965236695</v>
      </c>
      <c r="AS373" s="50"/>
      <c r="AT373" s="50"/>
      <c r="AU373" s="53"/>
      <c r="AV373" s="53"/>
      <c r="AW373" s="53"/>
      <c r="AX373" s="53"/>
      <c r="AY373" s="53" t="s">
        <v>127</v>
      </c>
      <c r="AZ373" s="54" t="s">
        <v>127</v>
      </c>
      <c r="BA373" s="47" t="s">
        <v>118</v>
      </c>
      <c r="BB373" s="47" t="s">
        <v>118</v>
      </c>
      <c r="BC373" s="53">
        <v>0</v>
      </c>
      <c r="BD373" s="47"/>
      <c r="BE373" s="47"/>
      <c r="BF373" s="47"/>
      <c r="BG373" s="47" t="s">
        <v>127</v>
      </c>
      <c r="BH373" s="50">
        <v>15046.98</v>
      </c>
      <c r="BI373" s="55">
        <v>43098</v>
      </c>
      <c r="BJ373" s="50">
        <v>5122168.3400000008</v>
      </c>
      <c r="BK373" s="47"/>
      <c r="BL373" s="47"/>
      <c r="BM373" s="47"/>
      <c r="BN373" s="43"/>
      <c r="BO373" s="43" t="s">
        <v>115</v>
      </c>
      <c r="BP373" s="50" t="s">
        <v>114</v>
      </c>
      <c r="BQ373" s="43" t="s">
        <v>114</v>
      </c>
      <c r="BR373" s="188" t="str">
        <f t="shared" si="17"/>
        <v>N/A</v>
      </c>
      <c r="BS373" s="50" t="s">
        <v>114</v>
      </c>
      <c r="BT373" s="43"/>
      <c r="BU373" s="43" t="s">
        <v>115</v>
      </c>
      <c r="BV373" s="43" t="s">
        <v>115</v>
      </c>
      <c r="BW373" s="43" t="s">
        <v>115</v>
      </c>
      <c r="BX373" s="43" t="s">
        <v>115</v>
      </c>
      <c r="BY373" s="43" t="s">
        <v>115</v>
      </c>
      <c r="BZ373" s="43" t="s">
        <v>125</v>
      </c>
      <c r="CA373" s="43" t="s">
        <v>115</v>
      </c>
      <c r="CB373" s="56" t="s">
        <v>1089</v>
      </c>
      <c r="CC373" s="43" t="s">
        <v>123</v>
      </c>
      <c r="CD373" s="47" t="s">
        <v>114</v>
      </c>
      <c r="CE373" s="47" t="s">
        <v>114</v>
      </c>
      <c r="CF373" s="43" t="s">
        <v>123</v>
      </c>
      <c r="CG373" s="47" t="s">
        <v>114</v>
      </c>
      <c r="CH373" s="47" t="s">
        <v>114</v>
      </c>
    </row>
    <row r="374" spans="2:86" ht="15.75">
      <c r="B374" s="41" t="s">
        <v>1086</v>
      </c>
      <c r="C374" s="42" t="s">
        <v>1168</v>
      </c>
      <c r="D374" s="43">
        <v>30192420</v>
      </c>
      <c r="E374" s="43" t="s">
        <v>1169</v>
      </c>
      <c r="F374" s="43">
        <v>94123</v>
      </c>
      <c r="G374" s="43">
        <v>6075013000</v>
      </c>
      <c r="H374" s="43" t="s">
        <v>115</v>
      </c>
      <c r="I374" s="44">
        <v>1.3353115727002967E-2</v>
      </c>
      <c r="J374" s="43" t="s">
        <v>1169</v>
      </c>
      <c r="K374" s="43" t="s">
        <v>123</v>
      </c>
      <c r="L374" s="43" t="s">
        <v>116</v>
      </c>
      <c r="M374" s="43" t="s">
        <v>116</v>
      </c>
      <c r="N374" s="43" t="s">
        <v>125</v>
      </c>
      <c r="O374" s="43">
        <v>81</v>
      </c>
      <c r="P374" s="43">
        <v>0</v>
      </c>
      <c r="Q374" s="43">
        <v>0</v>
      </c>
      <c r="R374" s="43">
        <v>0</v>
      </c>
      <c r="S374" s="43">
        <v>80</v>
      </c>
      <c r="T374" s="43" t="s">
        <v>130</v>
      </c>
      <c r="U374" s="43" t="s">
        <v>115</v>
      </c>
      <c r="V374" s="45">
        <v>35741</v>
      </c>
      <c r="W374" s="45">
        <v>36976</v>
      </c>
      <c r="X374" s="45">
        <v>37448</v>
      </c>
      <c r="Y374" s="45">
        <v>37679</v>
      </c>
      <c r="Z374" s="46">
        <v>2008</v>
      </c>
      <c r="AA374" s="45">
        <v>39889</v>
      </c>
      <c r="AB374" s="43" t="s">
        <v>114</v>
      </c>
      <c r="AC374" s="183">
        <f t="shared" si="16"/>
        <v>1235</v>
      </c>
      <c r="AD374" s="45" t="s">
        <v>114</v>
      </c>
      <c r="AE374" s="45" t="s">
        <v>114</v>
      </c>
      <c r="AF374" s="47">
        <v>67</v>
      </c>
      <c r="AG374" s="47">
        <v>182</v>
      </c>
      <c r="AH374" s="48">
        <v>1.39</v>
      </c>
      <c r="AI374" s="49">
        <v>5913.6</v>
      </c>
      <c r="AJ374" s="47" t="s">
        <v>148</v>
      </c>
      <c r="AK374" s="47" t="s">
        <v>125</v>
      </c>
      <c r="AL374" s="47" t="s">
        <v>127</v>
      </c>
      <c r="AM374" s="47" t="s">
        <v>127</v>
      </c>
      <c r="AN374" s="47" t="s">
        <v>127</v>
      </c>
      <c r="AO374" s="50" t="s">
        <v>114</v>
      </c>
      <c r="AP374" s="51">
        <v>1012903.58</v>
      </c>
      <c r="AQ374" s="52">
        <v>1.305142782759227</v>
      </c>
      <c r="AR374" s="187">
        <f t="shared" si="15"/>
        <v>1321983.7970679833</v>
      </c>
      <c r="AS374" s="50"/>
      <c r="AT374" s="50"/>
      <c r="AU374" s="53"/>
      <c r="AV374" s="53"/>
      <c r="AW374" s="53"/>
      <c r="AX374" s="53"/>
      <c r="AY374" s="53" t="s">
        <v>126</v>
      </c>
      <c r="AZ374" s="54" t="s">
        <v>126</v>
      </c>
      <c r="BA374" s="47" t="s">
        <v>118</v>
      </c>
      <c r="BB374" s="47" t="s">
        <v>118</v>
      </c>
      <c r="BC374" s="53">
        <v>0</v>
      </c>
      <c r="BD374" s="47"/>
      <c r="BE374" s="47"/>
      <c r="BF374" s="47"/>
      <c r="BG374" s="47" t="s">
        <v>362</v>
      </c>
      <c r="BH374" s="50" t="s">
        <v>118</v>
      </c>
      <c r="BI374" s="55" t="s">
        <v>118</v>
      </c>
      <c r="BJ374" s="50">
        <v>1012903.58</v>
      </c>
      <c r="BK374" s="47"/>
      <c r="BL374" s="47"/>
      <c r="BM374" s="47"/>
      <c r="BN374" s="43"/>
      <c r="BO374" s="43" t="s">
        <v>115</v>
      </c>
      <c r="BP374" s="50" t="s">
        <v>114</v>
      </c>
      <c r="BQ374" s="43" t="s">
        <v>114</v>
      </c>
      <c r="BR374" s="188" t="str">
        <f t="shared" si="17"/>
        <v>N/A</v>
      </c>
      <c r="BS374" s="50" t="s">
        <v>114</v>
      </c>
      <c r="BT374" s="43"/>
      <c r="BU374" s="43" t="s">
        <v>115</v>
      </c>
      <c r="BV374" s="43" t="s">
        <v>115</v>
      </c>
      <c r="BW374" s="43" t="s">
        <v>115</v>
      </c>
      <c r="BX374" s="43" t="s">
        <v>115</v>
      </c>
      <c r="BY374" s="43" t="s">
        <v>115</v>
      </c>
      <c r="BZ374" s="43" t="s">
        <v>125</v>
      </c>
      <c r="CA374" s="43" t="s">
        <v>115</v>
      </c>
      <c r="CB374" s="56" t="s">
        <v>1089</v>
      </c>
      <c r="CC374" s="43" t="s">
        <v>123</v>
      </c>
      <c r="CD374" s="47" t="s">
        <v>114</v>
      </c>
      <c r="CE374" s="47" t="s">
        <v>114</v>
      </c>
      <c r="CF374" s="43" t="s">
        <v>123</v>
      </c>
      <c r="CG374" s="47" t="s">
        <v>114</v>
      </c>
      <c r="CH374" s="47" t="s">
        <v>114</v>
      </c>
    </row>
    <row r="375" spans="2:86" ht="31.5">
      <c r="B375" s="41" t="s">
        <v>1086</v>
      </c>
      <c r="C375" s="42" t="s">
        <v>1170</v>
      </c>
      <c r="D375" s="43">
        <v>30011097</v>
      </c>
      <c r="E375" s="43" t="s">
        <v>1169</v>
      </c>
      <c r="F375" s="43">
        <v>94123</v>
      </c>
      <c r="G375" s="43" t="s">
        <v>126</v>
      </c>
      <c r="H375" s="43" t="s">
        <v>126</v>
      </c>
      <c r="I375" s="44" t="s">
        <v>126</v>
      </c>
      <c r="J375" s="43" t="s">
        <v>1169</v>
      </c>
      <c r="K375" s="43" t="s">
        <v>126</v>
      </c>
      <c r="L375" s="43" t="s">
        <v>116</v>
      </c>
      <c r="M375" s="43" t="s">
        <v>116</v>
      </c>
      <c r="N375" s="43" t="s">
        <v>125</v>
      </c>
      <c r="O375" s="43">
        <v>81</v>
      </c>
      <c r="P375" s="43">
        <v>0</v>
      </c>
      <c r="Q375" s="43">
        <v>0</v>
      </c>
      <c r="R375" s="43">
        <v>0</v>
      </c>
      <c r="S375" s="43">
        <v>80</v>
      </c>
      <c r="T375" s="43" t="s">
        <v>194</v>
      </c>
      <c r="U375" s="43" t="s">
        <v>126</v>
      </c>
      <c r="V375" s="45">
        <v>35741</v>
      </c>
      <c r="W375" s="45">
        <v>36108</v>
      </c>
      <c r="X375" s="45">
        <v>36616</v>
      </c>
      <c r="Y375" s="45">
        <v>37664</v>
      </c>
      <c r="Z375" s="46">
        <v>2008</v>
      </c>
      <c r="AA375" s="45">
        <v>39678</v>
      </c>
      <c r="AB375" s="43" t="s">
        <v>114</v>
      </c>
      <c r="AC375" s="183">
        <f t="shared" si="16"/>
        <v>367</v>
      </c>
      <c r="AD375" s="45" t="s">
        <v>114</v>
      </c>
      <c r="AE375" s="45" t="s">
        <v>114</v>
      </c>
      <c r="AF375" s="47">
        <v>67</v>
      </c>
      <c r="AG375" s="47">
        <v>182</v>
      </c>
      <c r="AH375" s="48" t="s">
        <v>942</v>
      </c>
      <c r="AI375" s="49">
        <v>0</v>
      </c>
      <c r="AJ375" s="47" t="s">
        <v>148</v>
      </c>
      <c r="AK375" s="47" t="s">
        <v>125</v>
      </c>
      <c r="AL375" s="47" t="s">
        <v>127</v>
      </c>
      <c r="AM375" s="47" t="s">
        <v>127</v>
      </c>
      <c r="AN375" s="47" t="s">
        <v>127</v>
      </c>
      <c r="AO375" s="50" t="s">
        <v>114</v>
      </c>
      <c r="AP375" s="51">
        <v>2075842.58</v>
      </c>
      <c r="AQ375" s="52">
        <v>1.305142782759227</v>
      </c>
      <c r="AR375" s="187">
        <f t="shared" si="15"/>
        <v>2709270.9614312933</v>
      </c>
      <c r="AS375" s="50"/>
      <c r="AT375" s="50"/>
      <c r="AU375" s="53"/>
      <c r="AV375" s="53"/>
      <c r="AW375" s="53"/>
      <c r="AX375" s="53"/>
      <c r="AY375" s="53" t="s">
        <v>126</v>
      </c>
      <c r="AZ375" s="54" t="s">
        <v>126</v>
      </c>
      <c r="BA375" s="47" t="s">
        <v>118</v>
      </c>
      <c r="BB375" s="47" t="s">
        <v>118</v>
      </c>
      <c r="BC375" s="53">
        <v>0</v>
      </c>
      <c r="BD375" s="47"/>
      <c r="BE375" s="47"/>
      <c r="BF375" s="47"/>
      <c r="BG375" s="47" t="s">
        <v>362</v>
      </c>
      <c r="BH375" s="50" t="s">
        <v>118</v>
      </c>
      <c r="BI375" s="55" t="s">
        <v>118</v>
      </c>
      <c r="BJ375" s="50">
        <v>2075842.58</v>
      </c>
      <c r="BK375" s="47"/>
      <c r="BL375" s="47"/>
      <c r="BM375" s="47"/>
      <c r="BN375" s="43"/>
      <c r="BO375" s="43" t="s">
        <v>115</v>
      </c>
      <c r="BP375" s="50" t="s">
        <v>114</v>
      </c>
      <c r="BQ375" s="43" t="s">
        <v>114</v>
      </c>
      <c r="BR375" s="188" t="str">
        <f t="shared" si="17"/>
        <v>N/A</v>
      </c>
      <c r="BS375" s="50" t="s">
        <v>114</v>
      </c>
      <c r="BT375" s="43"/>
      <c r="BU375" s="43" t="s">
        <v>115</v>
      </c>
      <c r="BV375" s="43" t="s">
        <v>115</v>
      </c>
      <c r="BW375" s="43" t="s">
        <v>115</v>
      </c>
      <c r="BX375" s="43" t="s">
        <v>115</v>
      </c>
      <c r="BY375" s="43" t="s">
        <v>115</v>
      </c>
      <c r="BZ375" s="43" t="s">
        <v>125</v>
      </c>
      <c r="CA375" s="43" t="s">
        <v>115</v>
      </c>
      <c r="CB375" s="56" t="s">
        <v>1089</v>
      </c>
      <c r="CC375" s="43" t="s">
        <v>123</v>
      </c>
      <c r="CD375" s="47" t="s">
        <v>114</v>
      </c>
      <c r="CE375" s="47" t="s">
        <v>114</v>
      </c>
      <c r="CF375" s="43" t="s">
        <v>123</v>
      </c>
      <c r="CG375" s="47" t="s">
        <v>114</v>
      </c>
      <c r="CH375" s="47" t="s">
        <v>114</v>
      </c>
    </row>
    <row r="376" spans="2:86" ht="15.75">
      <c r="B376" s="41" t="s">
        <v>1086</v>
      </c>
      <c r="C376" s="42" t="s">
        <v>1171</v>
      </c>
      <c r="D376" s="43">
        <v>30376352</v>
      </c>
      <c r="E376" s="43" t="s">
        <v>1172</v>
      </c>
      <c r="F376" s="43">
        <v>94116</v>
      </c>
      <c r="G376" s="43">
        <v>6075035400</v>
      </c>
      <c r="H376" s="43" t="s">
        <v>115</v>
      </c>
      <c r="I376" s="44">
        <v>5.5148707218651921E-2</v>
      </c>
      <c r="J376" s="43" t="s">
        <v>1172</v>
      </c>
      <c r="K376" s="43" t="s">
        <v>123</v>
      </c>
      <c r="L376" s="43" t="s">
        <v>116</v>
      </c>
      <c r="M376" s="43" t="s">
        <v>116</v>
      </c>
      <c r="N376" s="43" t="s">
        <v>125</v>
      </c>
      <c r="O376" s="43">
        <v>81</v>
      </c>
      <c r="P376" s="43">
        <v>0</v>
      </c>
      <c r="Q376" s="43">
        <v>0</v>
      </c>
      <c r="R376" s="43">
        <v>0</v>
      </c>
      <c r="S376" s="43">
        <v>80</v>
      </c>
      <c r="T376" s="43" t="s">
        <v>126</v>
      </c>
      <c r="U376" s="43" t="s">
        <v>115</v>
      </c>
      <c r="V376" s="45">
        <v>36969</v>
      </c>
      <c r="W376" s="45">
        <v>38110</v>
      </c>
      <c r="X376" s="45">
        <v>38540</v>
      </c>
      <c r="Y376" s="45">
        <v>38953</v>
      </c>
      <c r="Z376" s="46">
        <v>2009</v>
      </c>
      <c r="AA376" s="45">
        <v>40253</v>
      </c>
      <c r="AB376" s="43" t="s">
        <v>114</v>
      </c>
      <c r="AC376" s="183">
        <f t="shared" si="16"/>
        <v>1141</v>
      </c>
      <c r="AD376" s="45" t="s">
        <v>114</v>
      </c>
      <c r="AE376" s="45" t="s">
        <v>114</v>
      </c>
      <c r="AF376" s="47" t="s">
        <v>127</v>
      </c>
      <c r="AG376" s="47" t="s">
        <v>127</v>
      </c>
      <c r="AH376" s="48">
        <v>0.86</v>
      </c>
      <c r="AI376" s="49">
        <v>2323.1999999999998</v>
      </c>
      <c r="AJ376" s="47" t="s">
        <v>126</v>
      </c>
      <c r="AK376" s="47" t="s">
        <v>125</v>
      </c>
      <c r="AL376" s="47" t="s">
        <v>127</v>
      </c>
      <c r="AM376" s="47" t="s">
        <v>127</v>
      </c>
      <c r="AN376" s="47" t="s">
        <v>127</v>
      </c>
      <c r="AO376" s="50" t="s">
        <v>114</v>
      </c>
      <c r="AP376" s="51">
        <v>1349572.27</v>
      </c>
      <c r="AQ376" s="52">
        <v>1.2296786871474858</v>
      </c>
      <c r="AR376" s="187">
        <f t="shared" si="15"/>
        <v>1659540.2571842524</v>
      </c>
      <c r="AS376" s="50"/>
      <c r="AT376" s="50"/>
      <c r="AU376" s="53"/>
      <c r="AV376" s="53"/>
      <c r="AW376" s="53"/>
      <c r="AX376" s="53"/>
      <c r="AY376" s="53" t="s">
        <v>127</v>
      </c>
      <c r="AZ376" s="54" t="s">
        <v>127</v>
      </c>
      <c r="BA376" s="47" t="s">
        <v>118</v>
      </c>
      <c r="BB376" s="47" t="s">
        <v>118</v>
      </c>
      <c r="BC376" s="53">
        <v>0</v>
      </c>
      <c r="BD376" s="47"/>
      <c r="BE376" s="47"/>
      <c r="BF376" s="47"/>
      <c r="BG376" s="47" t="s">
        <v>127</v>
      </c>
      <c r="BH376" s="50" t="s">
        <v>118</v>
      </c>
      <c r="BI376" s="55" t="s">
        <v>118</v>
      </c>
      <c r="BJ376" s="50">
        <v>1349572.27</v>
      </c>
      <c r="BK376" s="47"/>
      <c r="BL376" s="47"/>
      <c r="BM376" s="47"/>
      <c r="BN376" s="43"/>
      <c r="BO376" s="43" t="s">
        <v>115</v>
      </c>
      <c r="BP376" s="50" t="s">
        <v>114</v>
      </c>
      <c r="BQ376" s="43" t="s">
        <v>114</v>
      </c>
      <c r="BR376" s="188" t="str">
        <f t="shared" si="17"/>
        <v>N/A</v>
      </c>
      <c r="BS376" s="50" t="s">
        <v>114</v>
      </c>
      <c r="BT376" s="43"/>
      <c r="BU376" s="43" t="s">
        <v>115</v>
      </c>
      <c r="BV376" s="43" t="s">
        <v>115</v>
      </c>
      <c r="BW376" s="43" t="s">
        <v>115</v>
      </c>
      <c r="BX376" s="43" t="s">
        <v>115</v>
      </c>
      <c r="BY376" s="43" t="s">
        <v>115</v>
      </c>
      <c r="BZ376" s="43" t="s">
        <v>125</v>
      </c>
      <c r="CA376" s="43" t="s">
        <v>115</v>
      </c>
      <c r="CB376" s="56" t="s">
        <v>1089</v>
      </c>
      <c r="CC376" s="43" t="s">
        <v>123</v>
      </c>
      <c r="CD376" s="47" t="s">
        <v>114</v>
      </c>
      <c r="CE376" s="47" t="s">
        <v>114</v>
      </c>
      <c r="CF376" s="43" t="s">
        <v>123</v>
      </c>
      <c r="CG376" s="47" t="s">
        <v>114</v>
      </c>
      <c r="CH376" s="47" t="s">
        <v>114</v>
      </c>
    </row>
    <row r="377" spans="2:86" ht="15.75">
      <c r="B377" s="41" t="s">
        <v>1086</v>
      </c>
      <c r="C377" s="42" t="s">
        <v>1173</v>
      </c>
      <c r="D377" s="43">
        <v>30278150</v>
      </c>
      <c r="E377" s="43" t="s">
        <v>1174</v>
      </c>
      <c r="F377" s="43">
        <v>94131</v>
      </c>
      <c r="G377" s="43">
        <v>6075021800</v>
      </c>
      <c r="H377" s="43" t="s">
        <v>115</v>
      </c>
      <c r="I377" s="44">
        <v>1.953125E-2</v>
      </c>
      <c r="J377" s="43" t="s">
        <v>1174</v>
      </c>
      <c r="K377" s="43" t="s">
        <v>123</v>
      </c>
      <c r="L377" s="43" t="s">
        <v>116</v>
      </c>
      <c r="M377" s="43" t="s">
        <v>116</v>
      </c>
      <c r="N377" s="43" t="s">
        <v>125</v>
      </c>
      <c r="O377" s="43">
        <v>81</v>
      </c>
      <c r="P377" s="43">
        <v>0</v>
      </c>
      <c r="Q377" s="43">
        <v>0</v>
      </c>
      <c r="R377" s="43">
        <v>0</v>
      </c>
      <c r="S377" s="43">
        <v>80</v>
      </c>
      <c r="T377" s="43" t="s">
        <v>126</v>
      </c>
      <c r="U377" s="43" t="s">
        <v>115</v>
      </c>
      <c r="V377" s="45">
        <v>35881</v>
      </c>
      <c r="W377" s="45">
        <v>37536</v>
      </c>
      <c r="X377" s="45">
        <v>38068</v>
      </c>
      <c r="Y377" s="45">
        <v>38693</v>
      </c>
      <c r="Z377" s="46">
        <v>2012</v>
      </c>
      <c r="AA377" s="45">
        <v>41165</v>
      </c>
      <c r="AB377" s="43" t="s">
        <v>114</v>
      </c>
      <c r="AC377" s="183">
        <f t="shared" si="16"/>
        <v>1655</v>
      </c>
      <c r="AD377" s="45" t="s">
        <v>114</v>
      </c>
      <c r="AE377" s="45" t="s">
        <v>114</v>
      </c>
      <c r="AF377" s="47" t="s">
        <v>127</v>
      </c>
      <c r="AG377" s="47" t="s">
        <v>127</v>
      </c>
      <c r="AH377" s="48">
        <v>0.49</v>
      </c>
      <c r="AI377" s="49">
        <v>2745.6</v>
      </c>
      <c r="AJ377" s="47" t="s">
        <v>126</v>
      </c>
      <c r="AK377" s="47" t="s">
        <v>125</v>
      </c>
      <c r="AL377" s="47" t="s">
        <v>127</v>
      </c>
      <c r="AM377" s="47" t="s">
        <v>127</v>
      </c>
      <c r="AN377" s="47" t="s">
        <v>127</v>
      </c>
      <c r="AO377" s="50" t="s">
        <v>114</v>
      </c>
      <c r="AP377" s="51">
        <v>1366056.96</v>
      </c>
      <c r="AQ377" s="52">
        <v>1.1210412930862721</v>
      </c>
      <c r="AR377" s="187">
        <f t="shared" si="15"/>
        <v>1531406.2608679018</v>
      </c>
      <c r="AS377" s="50"/>
      <c r="AT377" s="50"/>
      <c r="AU377" s="53"/>
      <c r="AV377" s="53"/>
      <c r="AW377" s="53"/>
      <c r="AX377" s="53"/>
      <c r="AY377" s="53" t="s">
        <v>127</v>
      </c>
      <c r="AZ377" s="54" t="s">
        <v>127</v>
      </c>
      <c r="BA377" s="47" t="s">
        <v>118</v>
      </c>
      <c r="BB377" s="47" t="s">
        <v>118</v>
      </c>
      <c r="BC377" s="53">
        <v>0</v>
      </c>
      <c r="BD377" s="47"/>
      <c r="BE377" s="47"/>
      <c r="BF377" s="47"/>
      <c r="BG377" s="47" t="s">
        <v>127</v>
      </c>
      <c r="BH377" s="50">
        <v>38364</v>
      </c>
      <c r="BI377" s="55">
        <v>43098</v>
      </c>
      <c r="BJ377" s="50">
        <v>1366056.96</v>
      </c>
      <c r="BK377" s="47"/>
      <c r="BL377" s="47"/>
      <c r="BM377" s="47"/>
      <c r="BN377" s="43"/>
      <c r="BO377" s="43" t="s">
        <v>115</v>
      </c>
      <c r="BP377" s="50" t="s">
        <v>114</v>
      </c>
      <c r="BQ377" s="43" t="s">
        <v>114</v>
      </c>
      <c r="BR377" s="188" t="str">
        <f t="shared" si="17"/>
        <v>N/A</v>
      </c>
      <c r="BS377" s="50" t="s">
        <v>114</v>
      </c>
      <c r="BT377" s="43"/>
      <c r="BU377" s="43" t="s">
        <v>115</v>
      </c>
      <c r="BV377" s="43" t="s">
        <v>115</v>
      </c>
      <c r="BW377" s="43" t="s">
        <v>115</v>
      </c>
      <c r="BX377" s="43" t="s">
        <v>115</v>
      </c>
      <c r="BY377" s="43" t="s">
        <v>115</v>
      </c>
      <c r="BZ377" s="43" t="s">
        <v>125</v>
      </c>
      <c r="CA377" s="43" t="s">
        <v>115</v>
      </c>
      <c r="CB377" s="56" t="s">
        <v>1089</v>
      </c>
      <c r="CC377" s="43" t="s">
        <v>123</v>
      </c>
      <c r="CD377" s="47" t="s">
        <v>114</v>
      </c>
      <c r="CE377" s="47" t="s">
        <v>114</v>
      </c>
      <c r="CF377" s="43" t="s">
        <v>123</v>
      </c>
      <c r="CG377" s="47" t="s">
        <v>114</v>
      </c>
      <c r="CH377" s="47" t="s">
        <v>114</v>
      </c>
    </row>
    <row r="378" spans="2:86" ht="15.75">
      <c r="B378" s="41" t="s">
        <v>1086</v>
      </c>
      <c r="C378" s="42" t="s">
        <v>1175</v>
      </c>
      <c r="D378" s="43">
        <v>30250174</v>
      </c>
      <c r="E378" s="43" t="s">
        <v>1176</v>
      </c>
      <c r="F378" s="43">
        <v>94110</v>
      </c>
      <c r="G378" s="43">
        <v>6075020700</v>
      </c>
      <c r="H378" s="43" t="s">
        <v>115</v>
      </c>
      <c r="I378" s="44">
        <v>4.8539934248694641E-2</v>
      </c>
      <c r="J378" s="43" t="s">
        <v>1176</v>
      </c>
      <c r="K378" s="43" t="s">
        <v>123</v>
      </c>
      <c r="L378" s="43" t="s">
        <v>116</v>
      </c>
      <c r="M378" s="43" t="s">
        <v>116</v>
      </c>
      <c r="N378" s="43" t="s">
        <v>125</v>
      </c>
      <c r="O378" s="43">
        <v>81</v>
      </c>
      <c r="P378" s="43">
        <v>0</v>
      </c>
      <c r="Q378" s="43">
        <v>0</v>
      </c>
      <c r="R378" s="43">
        <v>0</v>
      </c>
      <c r="S378" s="43">
        <v>80</v>
      </c>
      <c r="T378" s="43" t="s">
        <v>126</v>
      </c>
      <c r="U378" s="43" t="s">
        <v>115</v>
      </c>
      <c r="V378" s="45">
        <v>35809</v>
      </c>
      <c r="W378" s="45">
        <v>37412</v>
      </c>
      <c r="X378" s="45">
        <v>38008</v>
      </c>
      <c r="Y378" s="45">
        <v>38693</v>
      </c>
      <c r="Z378" s="46">
        <v>2012</v>
      </c>
      <c r="AA378" s="45">
        <v>41165</v>
      </c>
      <c r="AB378" s="43" t="s">
        <v>114</v>
      </c>
      <c r="AC378" s="183">
        <f t="shared" si="16"/>
        <v>1603</v>
      </c>
      <c r="AD378" s="45" t="s">
        <v>114</v>
      </c>
      <c r="AE378" s="45" t="s">
        <v>114</v>
      </c>
      <c r="AF378" s="47" t="s">
        <v>127</v>
      </c>
      <c r="AG378" s="47" t="s">
        <v>127</v>
      </c>
      <c r="AH378" s="48">
        <v>1.28</v>
      </c>
      <c r="AI378" s="49">
        <v>6124.7999999999993</v>
      </c>
      <c r="AJ378" s="47" t="s">
        <v>126</v>
      </c>
      <c r="AK378" s="47" t="s">
        <v>125</v>
      </c>
      <c r="AL378" s="47" t="s">
        <v>127</v>
      </c>
      <c r="AM378" s="47" t="s">
        <v>127</v>
      </c>
      <c r="AN378" s="47" t="s">
        <v>127</v>
      </c>
      <c r="AO378" s="50" t="s">
        <v>114</v>
      </c>
      <c r="AP378" s="51">
        <v>4416283.62</v>
      </c>
      <c r="AQ378" s="52">
        <v>1.1210412930862721</v>
      </c>
      <c r="AR378" s="187">
        <f t="shared" si="15"/>
        <v>4950836.3000005232</v>
      </c>
      <c r="AS378" s="50"/>
      <c r="AT378" s="50"/>
      <c r="AU378" s="53"/>
      <c r="AV378" s="53"/>
      <c r="AW378" s="53"/>
      <c r="AX378" s="53"/>
      <c r="AY378" s="53" t="s">
        <v>127</v>
      </c>
      <c r="AZ378" s="54" t="s">
        <v>127</v>
      </c>
      <c r="BA378" s="47" t="s">
        <v>118</v>
      </c>
      <c r="BB378" s="47" t="s">
        <v>118</v>
      </c>
      <c r="BC378" s="53">
        <v>0</v>
      </c>
      <c r="BD378" s="47"/>
      <c r="BE378" s="47"/>
      <c r="BF378" s="47"/>
      <c r="BG378" s="47" t="s">
        <v>127</v>
      </c>
      <c r="BH378" s="50">
        <v>28234</v>
      </c>
      <c r="BI378" s="55">
        <v>43098</v>
      </c>
      <c r="BJ378" s="50">
        <v>4416283.62</v>
      </c>
      <c r="BK378" s="47"/>
      <c r="BL378" s="47"/>
      <c r="BM378" s="47"/>
      <c r="BN378" s="43"/>
      <c r="BO378" s="43" t="s">
        <v>115</v>
      </c>
      <c r="BP378" s="50" t="s">
        <v>114</v>
      </c>
      <c r="BQ378" s="43" t="s">
        <v>114</v>
      </c>
      <c r="BR378" s="188" t="str">
        <f t="shared" si="17"/>
        <v>N/A</v>
      </c>
      <c r="BS378" s="50" t="s">
        <v>114</v>
      </c>
      <c r="BT378" s="43"/>
      <c r="BU378" s="43" t="s">
        <v>115</v>
      </c>
      <c r="BV378" s="43" t="s">
        <v>115</v>
      </c>
      <c r="BW378" s="43" t="s">
        <v>115</v>
      </c>
      <c r="BX378" s="43" t="s">
        <v>115</v>
      </c>
      <c r="BY378" s="43" t="s">
        <v>115</v>
      </c>
      <c r="BZ378" s="43" t="s">
        <v>125</v>
      </c>
      <c r="CA378" s="43" t="s">
        <v>115</v>
      </c>
      <c r="CB378" s="56" t="s">
        <v>1089</v>
      </c>
      <c r="CC378" s="43" t="s">
        <v>123</v>
      </c>
      <c r="CD378" s="47" t="s">
        <v>114</v>
      </c>
      <c r="CE378" s="47" t="s">
        <v>114</v>
      </c>
      <c r="CF378" s="43" t="s">
        <v>123</v>
      </c>
      <c r="CG378" s="47" t="s">
        <v>114</v>
      </c>
      <c r="CH378" s="47" t="s">
        <v>114</v>
      </c>
    </row>
    <row r="379" spans="2:86" ht="15.75">
      <c r="B379" s="41" t="s">
        <v>1086</v>
      </c>
      <c r="C379" s="42" t="s">
        <v>1177</v>
      </c>
      <c r="D379" s="43">
        <v>30137189</v>
      </c>
      <c r="E379" s="43" t="s">
        <v>1178</v>
      </c>
      <c r="F379" s="43">
        <v>94122</v>
      </c>
      <c r="G379" s="43">
        <v>6075032601</v>
      </c>
      <c r="H379" s="43" t="s">
        <v>115</v>
      </c>
      <c r="I379" s="44">
        <v>5.0724637681159424E-2</v>
      </c>
      <c r="J379" s="43" t="s">
        <v>1178</v>
      </c>
      <c r="K379" s="43" t="s">
        <v>123</v>
      </c>
      <c r="L379" s="43" t="s">
        <v>116</v>
      </c>
      <c r="M379" s="43" t="s">
        <v>116</v>
      </c>
      <c r="N379" s="43" t="s">
        <v>125</v>
      </c>
      <c r="O379" s="43">
        <v>81</v>
      </c>
      <c r="P379" s="43">
        <v>0</v>
      </c>
      <c r="Q379" s="43">
        <v>0</v>
      </c>
      <c r="R379" s="43">
        <v>0</v>
      </c>
      <c r="S379" s="43">
        <v>80</v>
      </c>
      <c r="T379" s="43" t="s">
        <v>194</v>
      </c>
      <c r="U379" s="43" t="s">
        <v>115</v>
      </c>
      <c r="V379" s="45">
        <v>36220</v>
      </c>
      <c r="W379" s="45">
        <v>36958</v>
      </c>
      <c r="X379" s="45">
        <v>37312</v>
      </c>
      <c r="Y379" s="45">
        <v>37540</v>
      </c>
      <c r="Z379" s="46">
        <v>2008</v>
      </c>
      <c r="AA379" s="45">
        <v>39889</v>
      </c>
      <c r="AB379" s="43" t="s">
        <v>114</v>
      </c>
      <c r="AC379" s="183">
        <f t="shared" si="16"/>
        <v>738</v>
      </c>
      <c r="AD379" s="45" t="s">
        <v>114</v>
      </c>
      <c r="AE379" s="45" t="s">
        <v>114</v>
      </c>
      <c r="AF379" s="47">
        <v>22</v>
      </c>
      <c r="AG379" s="47">
        <v>32</v>
      </c>
      <c r="AH379" s="48">
        <v>0.41</v>
      </c>
      <c r="AI379" s="49">
        <v>1320</v>
      </c>
      <c r="AJ379" s="47" t="s">
        <v>148</v>
      </c>
      <c r="AK379" s="47" t="s">
        <v>125</v>
      </c>
      <c r="AL379" s="47" t="s">
        <v>127</v>
      </c>
      <c r="AM379" s="47" t="s">
        <v>127</v>
      </c>
      <c r="AN379" s="47" t="s">
        <v>127</v>
      </c>
      <c r="AO379" s="50" t="s">
        <v>114</v>
      </c>
      <c r="AP379" s="51">
        <v>290756.65000000002</v>
      </c>
      <c r="AQ379" s="52">
        <v>1.305142782759227</v>
      </c>
      <c r="AR379" s="187">
        <f t="shared" si="15"/>
        <v>379478.94328675064</v>
      </c>
      <c r="AS379" s="50"/>
      <c r="AT379" s="50"/>
      <c r="AU379" s="53"/>
      <c r="AV379" s="53"/>
      <c r="AW379" s="53"/>
      <c r="AX379" s="53"/>
      <c r="AY379" s="53" t="s">
        <v>126</v>
      </c>
      <c r="AZ379" s="54" t="s">
        <v>126</v>
      </c>
      <c r="BA379" s="47" t="s">
        <v>118</v>
      </c>
      <c r="BB379" s="47" t="s">
        <v>118</v>
      </c>
      <c r="BC379" s="53">
        <v>0</v>
      </c>
      <c r="BD379" s="47"/>
      <c r="BE379" s="47"/>
      <c r="BF379" s="47"/>
      <c r="BG379" s="47" t="s">
        <v>362</v>
      </c>
      <c r="BH379" s="50" t="s">
        <v>118</v>
      </c>
      <c r="BI379" s="55" t="s">
        <v>118</v>
      </c>
      <c r="BJ379" s="50">
        <v>290756.65000000002</v>
      </c>
      <c r="BK379" s="47"/>
      <c r="BL379" s="47"/>
      <c r="BM379" s="47"/>
      <c r="BN379" s="43"/>
      <c r="BO379" s="43" t="s">
        <v>115</v>
      </c>
      <c r="BP379" s="50" t="s">
        <v>114</v>
      </c>
      <c r="BQ379" s="43" t="s">
        <v>114</v>
      </c>
      <c r="BR379" s="188" t="str">
        <f t="shared" si="17"/>
        <v>N/A</v>
      </c>
      <c r="BS379" s="50" t="s">
        <v>114</v>
      </c>
      <c r="BT379" s="43"/>
      <c r="BU379" s="43" t="s">
        <v>115</v>
      </c>
      <c r="BV379" s="43" t="s">
        <v>115</v>
      </c>
      <c r="BW379" s="43" t="s">
        <v>115</v>
      </c>
      <c r="BX379" s="43" t="s">
        <v>115</v>
      </c>
      <c r="BY379" s="43" t="s">
        <v>115</v>
      </c>
      <c r="BZ379" s="43" t="s">
        <v>125</v>
      </c>
      <c r="CA379" s="43" t="s">
        <v>115</v>
      </c>
      <c r="CB379" s="56" t="s">
        <v>1089</v>
      </c>
      <c r="CC379" s="43" t="s">
        <v>123</v>
      </c>
      <c r="CD379" s="47" t="s">
        <v>114</v>
      </c>
      <c r="CE379" s="47" t="s">
        <v>114</v>
      </c>
      <c r="CF379" s="43" t="s">
        <v>123</v>
      </c>
      <c r="CG379" s="47" t="s">
        <v>114</v>
      </c>
      <c r="CH379" s="47" t="s">
        <v>114</v>
      </c>
    </row>
    <row r="380" spans="2:86" ht="15.75">
      <c r="B380" s="41" t="s">
        <v>1086</v>
      </c>
      <c r="C380" s="42" t="s">
        <v>1179</v>
      </c>
      <c r="D380" s="43">
        <v>30222280</v>
      </c>
      <c r="E380" s="43" t="s">
        <v>1180</v>
      </c>
      <c r="F380" s="43">
        <v>94122</v>
      </c>
      <c r="G380" s="43">
        <v>6075035202</v>
      </c>
      <c r="H380" s="43" t="s">
        <v>115</v>
      </c>
      <c r="I380" s="44">
        <v>5.8537714021286442E-2</v>
      </c>
      <c r="J380" s="43" t="s">
        <v>1180</v>
      </c>
      <c r="K380" s="43" t="s">
        <v>123</v>
      </c>
      <c r="L380" s="43" t="s">
        <v>116</v>
      </c>
      <c r="M380" s="43" t="s">
        <v>116</v>
      </c>
      <c r="N380" s="43" t="s">
        <v>125</v>
      </c>
      <c r="O380" s="43">
        <v>81</v>
      </c>
      <c r="P380" s="43">
        <v>0</v>
      </c>
      <c r="Q380" s="43">
        <v>0</v>
      </c>
      <c r="R380" s="43">
        <v>0</v>
      </c>
      <c r="S380" s="43">
        <v>80</v>
      </c>
      <c r="T380" s="43" t="s">
        <v>194</v>
      </c>
      <c r="U380" s="43" t="s">
        <v>115</v>
      </c>
      <c r="V380" s="45">
        <v>36378</v>
      </c>
      <c r="W380" s="45">
        <v>37193</v>
      </c>
      <c r="X380" s="45">
        <v>37594</v>
      </c>
      <c r="Y380" s="45">
        <v>37774</v>
      </c>
      <c r="Z380" s="46">
        <v>2008</v>
      </c>
      <c r="AA380" s="45">
        <v>39889</v>
      </c>
      <c r="AB380" s="43" t="s">
        <v>114</v>
      </c>
      <c r="AC380" s="183">
        <f t="shared" si="16"/>
        <v>815</v>
      </c>
      <c r="AD380" s="45" t="s">
        <v>114</v>
      </c>
      <c r="AE380" s="45" t="s">
        <v>114</v>
      </c>
      <c r="AF380" s="47">
        <v>31</v>
      </c>
      <c r="AG380" s="47">
        <v>46</v>
      </c>
      <c r="AH380" s="48">
        <v>0.59</v>
      </c>
      <c r="AI380" s="49">
        <v>4329.5999999999995</v>
      </c>
      <c r="AJ380" s="47" t="s">
        <v>148</v>
      </c>
      <c r="AK380" s="47" t="s">
        <v>125</v>
      </c>
      <c r="AL380" s="47" t="s">
        <v>127</v>
      </c>
      <c r="AM380" s="47" t="s">
        <v>127</v>
      </c>
      <c r="AN380" s="47" t="s">
        <v>127</v>
      </c>
      <c r="AO380" s="50" t="s">
        <v>114</v>
      </c>
      <c r="AP380" s="51">
        <v>1114744.99</v>
      </c>
      <c r="AQ380" s="52">
        <v>1.305142782759227</v>
      </c>
      <c r="AR380" s="187">
        <f t="shared" si="15"/>
        <v>1454901.3783155067</v>
      </c>
      <c r="AS380" s="50"/>
      <c r="AT380" s="50"/>
      <c r="AU380" s="53"/>
      <c r="AV380" s="53"/>
      <c r="AW380" s="53"/>
      <c r="AX380" s="53"/>
      <c r="AY380" s="53" t="s">
        <v>126</v>
      </c>
      <c r="AZ380" s="54" t="s">
        <v>126</v>
      </c>
      <c r="BA380" s="47" t="s">
        <v>118</v>
      </c>
      <c r="BB380" s="47" t="s">
        <v>118</v>
      </c>
      <c r="BC380" s="53">
        <v>0</v>
      </c>
      <c r="BD380" s="47"/>
      <c r="BE380" s="47"/>
      <c r="BF380" s="47"/>
      <c r="BG380" s="47" t="s">
        <v>362</v>
      </c>
      <c r="BH380" s="50" t="s">
        <v>118</v>
      </c>
      <c r="BI380" s="55" t="s">
        <v>118</v>
      </c>
      <c r="BJ380" s="50">
        <v>1114744.99</v>
      </c>
      <c r="BK380" s="47"/>
      <c r="BL380" s="47"/>
      <c r="BM380" s="47"/>
      <c r="BN380" s="43"/>
      <c r="BO380" s="43" t="s">
        <v>115</v>
      </c>
      <c r="BP380" s="50" t="s">
        <v>114</v>
      </c>
      <c r="BQ380" s="43" t="s">
        <v>114</v>
      </c>
      <c r="BR380" s="188" t="str">
        <f t="shared" si="17"/>
        <v>N/A</v>
      </c>
      <c r="BS380" s="50" t="s">
        <v>114</v>
      </c>
      <c r="BT380" s="43"/>
      <c r="BU380" s="43" t="s">
        <v>115</v>
      </c>
      <c r="BV380" s="43" t="s">
        <v>115</v>
      </c>
      <c r="BW380" s="43" t="s">
        <v>115</v>
      </c>
      <c r="BX380" s="43" t="s">
        <v>115</v>
      </c>
      <c r="BY380" s="43" t="s">
        <v>115</v>
      </c>
      <c r="BZ380" s="43" t="s">
        <v>125</v>
      </c>
      <c r="CA380" s="43" t="s">
        <v>115</v>
      </c>
      <c r="CB380" s="56" t="s">
        <v>1089</v>
      </c>
      <c r="CC380" s="43" t="s">
        <v>123</v>
      </c>
      <c r="CD380" s="47" t="s">
        <v>114</v>
      </c>
      <c r="CE380" s="47" t="s">
        <v>114</v>
      </c>
      <c r="CF380" s="43" t="s">
        <v>123</v>
      </c>
      <c r="CG380" s="47" t="s">
        <v>114</v>
      </c>
      <c r="CH380" s="47" t="s">
        <v>114</v>
      </c>
    </row>
    <row r="381" spans="2:86" ht="15.75">
      <c r="B381" s="41" t="s">
        <v>1086</v>
      </c>
      <c r="C381" s="42" t="s">
        <v>1181</v>
      </c>
      <c r="D381" s="43">
        <v>30334791</v>
      </c>
      <c r="E381" s="43" t="s">
        <v>1182</v>
      </c>
      <c r="F381" s="43">
        <v>94122</v>
      </c>
      <c r="G381" s="43">
        <v>6075032700</v>
      </c>
      <c r="H381" s="43" t="s">
        <v>115</v>
      </c>
      <c r="I381" s="44">
        <v>4.336579427875837E-2</v>
      </c>
      <c r="J381" s="43" t="s">
        <v>1182</v>
      </c>
      <c r="K381" s="43" t="s">
        <v>123</v>
      </c>
      <c r="L381" s="43" t="s">
        <v>116</v>
      </c>
      <c r="M381" s="43" t="s">
        <v>116</v>
      </c>
      <c r="N381" s="43" t="s">
        <v>125</v>
      </c>
      <c r="O381" s="43">
        <v>81</v>
      </c>
      <c r="P381" s="43">
        <v>0</v>
      </c>
      <c r="Q381" s="43">
        <v>0</v>
      </c>
      <c r="R381" s="43">
        <v>0</v>
      </c>
      <c r="S381" s="43">
        <v>80</v>
      </c>
      <c r="T381" s="43" t="s">
        <v>126</v>
      </c>
      <c r="U381" s="43" t="s">
        <v>115</v>
      </c>
      <c r="V381" s="45">
        <v>36220</v>
      </c>
      <c r="W381" s="45">
        <v>37930</v>
      </c>
      <c r="X381" s="45">
        <v>38254</v>
      </c>
      <c r="Y381" s="45">
        <v>38701</v>
      </c>
      <c r="Z381" s="46">
        <v>2008</v>
      </c>
      <c r="AA381" s="45">
        <v>39678</v>
      </c>
      <c r="AB381" s="43" t="s">
        <v>114</v>
      </c>
      <c r="AC381" s="183">
        <f t="shared" si="16"/>
        <v>1710</v>
      </c>
      <c r="AD381" s="45" t="s">
        <v>114</v>
      </c>
      <c r="AE381" s="45" t="s">
        <v>114</v>
      </c>
      <c r="AF381" s="47" t="s">
        <v>127</v>
      </c>
      <c r="AG381" s="47" t="s">
        <v>127</v>
      </c>
      <c r="AH381" s="48">
        <v>0.1</v>
      </c>
      <c r="AI381" s="49">
        <v>1056</v>
      </c>
      <c r="AJ381" s="47" t="s">
        <v>126</v>
      </c>
      <c r="AK381" s="47" t="s">
        <v>126</v>
      </c>
      <c r="AL381" s="47" t="s">
        <v>127</v>
      </c>
      <c r="AM381" s="47" t="s">
        <v>127</v>
      </c>
      <c r="AN381" s="47" t="s">
        <v>127</v>
      </c>
      <c r="AO381" s="50" t="s">
        <v>114</v>
      </c>
      <c r="AP381" s="51">
        <v>272358.39</v>
      </c>
      <c r="AQ381" s="52">
        <v>1.305142782759227</v>
      </c>
      <c r="AR381" s="187">
        <f t="shared" si="15"/>
        <v>355466.58703242283</v>
      </c>
      <c r="AS381" s="50"/>
      <c r="AT381" s="50"/>
      <c r="AU381" s="53"/>
      <c r="AV381" s="53"/>
      <c r="AW381" s="53"/>
      <c r="AX381" s="53"/>
      <c r="AY381" s="53" t="s">
        <v>127</v>
      </c>
      <c r="AZ381" s="54" t="s">
        <v>127</v>
      </c>
      <c r="BA381" s="47" t="s">
        <v>118</v>
      </c>
      <c r="BB381" s="47" t="s">
        <v>118</v>
      </c>
      <c r="BC381" s="53">
        <v>0</v>
      </c>
      <c r="BD381" s="47"/>
      <c r="BE381" s="47"/>
      <c r="BF381" s="47"/>
      <c r="BG381" s="47" t="s">
        <v>126</v>
      </c>
      <c r="BH381" s="50" t="s">
        <v>118</v>
      </c>
      <c r="BI381" s="55" t="s">
        <v>118</v>
      </c>
      <c r="BJ381" s="50">
        <v>272358.39</v>
      </c>
      <c r="BK381" s="47"/>
      <c r="BL381" s="47"/>
      <c r="BM381" s="47"/>
      <c r="BN381" s="43"/>
      <c r="BO381" s="43" t="s">
        <v>115</v>
      </c>
      <c r="BP381" s="50" t="s">
        <v>114</v>
      </c>
      <c r="BQ381" s="43" t="s">
        <v>114</v>
      </c>
      <c r="BR381" s="188" t="str">
        <f t="shared" si="17"/>
        <v>N/A</v>
      </c>
      <c r="BS381" s="50" t="s">
        <v>114</v>
      </c>
      <c r="BT381" s="43"/>
      <c r="BU381" s="43" t="s">
        <v>126</v>
      </c>
      <c r="BV381" s="43" t="s">
        <v>126</v>
      </c>
      <c r="BW381" s="43" t="s">
        <v>126</v>
      </c>
      <c r="BX381" s="43" t="s">
        <v>126</v>
      </c>
      <c r="BY381" s="43" t="s">
        <v>126</v>
      </c>
      <c r="BZ381" s="43" t="s">
        <v>126</v>
      </c>
      <c r="CA381" s="43" t="s">
        <v>126</v>
      </c>
      <c r="CB381" s="56" t="s">
        <v>126</v>
      </c>
      <c r="CC381" s="43" t="s">
        <v>126</v>
      </c>
      <c r="CD381" s="47" t="s">
        <v>126</v>
      </c>
      <c r="CE381" s="47" t="s">
        <v>126</v>
      </c>
      <c r="CF381" s="43" t="s">
        <v>126</v>
      </c>
      <c r="CG381" s="47" t="s">
        <v>126</v>
      </c>
      <c r="CH381" s="47" t="s">
        <v>126</v>
      </c>
    </row>
    <row r="382" spans="2:86" ht="15.75">
      <c r="B382" s="41" t="s">
        <v>1086</v>
      </c>
      <c r="C382" s="42" t="s">
        <v>1183</v>
      </c>
      <c r="D382" s="43">
        <v>30271350</v>
      </c>
      <c r="E382" s="43" t="s">
        <v>1184</v>
      </c>
      <c r="F382" s="43">
        <v>94122</v>
      </c>
      <c r="G382" s="43">
        <v>6075035100</v>
      </c>
      <c r="H382" s="43" t="s">
        <v>115</v>
      </c>
      <c r="I382" s="44">
        <v>4.8329507778627899E-2</v>
      </c>
      <c r="J382" s="43" t="s">
        <v>1184</v>
      </c>
      <c r="K382" s="43" t="s">
        <v>123</v>
      </c>
      <c r="L382" s="43" t="s">
        <v>116</v>
      </c>
      <c r="M382" s="43" t="s">
        <v>116</v>
      </c>
      <c r="N382" s="43" t="s">
        <v>125</v>
      </c>
      <c r="O382" s="43">
        <v>81</v>
      </c>
      <c r="P382" s="43">
        <v>0</v>
      </c>
      <c r="Q382" s="43">
        <v>0</v>
      </c>
      <c r="R382" s="43">
        <v>0</v>
      </c>
      <c r="S382" s="43">
        <v>80</v>
      </c>
      <c r="T382" s="43" t="s">
        <v>130</v>
      </c>
      <c r="U382" s="43" t="s">
        <v>115</v>
      </c>
      <c r="V382" s="45">
        <v>36220</v>
      </c>
      <c r="W382" s="45">
        <v>37529</v>
      </c>
      <c r="X382" s="45">
        <v>37895</v>
      </c>
      <c r="Y382" s="45">
        <v>38215</v>
      </c>
      <c r="Z382" s="46">
        <v>2008</v>
      </c>
      <c r="AA382" s="45">
        <v>39678</v>
      </c>
      <c r="AB382" s="43" t="s">
        <v>114</v>
      </c>
      <c r="AC382" s="183">
        <f t="shared" si="16"/>
        <v>1309</v>
      </c>
      <c r="AD382" s="45" t="s">
        <v>114</v>
      </c>
      <c r="AE382" s="45" t="s">
        <v>114</v>
      </c>
      <c r="AF382" s="47" t="s">
        <v>127</v>
      </c>
      <c r="AG382" s="47" t="s">
        <v>127</v>
      </c>
      <c r="AH382" s="48">
        <v>0.23</v>
      </c>
      <c r="AI382" s="49">
        <v>1425.6000000000001</v>
      </c>
      <c r="AJ382" s="47" t="s">
        <v>131</v>
      </c>
      <c r="AK382" s="47" t="s">
        <v>125</v>
      </c>
      <c r="AL382" s="47" t="s">
        <v>127</v>
      </c>
      <c r="AM382" s="47" t="s">
        <v>127</v>
      </c>
      <c r="AN382" s="47" t="s">
        <v>127</v>
      </c>
      <c r="AO382" s="50" t="s">
        <v>114</v>
      </c>
      <c r="AP382" s="51">
        <v>677422.82</v>
      </c>
      <c r="AQ382" s="52">
        <v>1.305142782759227</v>
      </c>
      <c r="AR382" s="187">
        <f t="shared" si="15"/>
        <v>884133.50439940288</v>
      </c>
      <c r="AS382" s="50"/>
      <c r="AT382" s="50"/>
      <c r="AU382" s="53"/>
      <c r="AV382" s="53"/>
      <c r="AW382" s="53"/>
      <c r="AX382" s="53"/>
      <c r="AY382" s="53" t="s">
        <v>125</v>
      </c>
      <c r="AZ382" s="54" t="s">
        <v>114</v>
      </c>
      <c r="BA382" s="47" t="s">
        <v>118</v>
      </c>
      <c r="BB382" s="47" t="s">
        <v>118</v>
      </c>
      <c r="BC382" s="53">
        <v>0</v>
      </c>
      <c r="BD382" s="47"/>
      <c r="BE382" s="47"/>
      <c r="BF382" s="47"/>
      <c r="BG382" s="47" t="s">
        <v>127</v>
      </c>
      <c r="BH382" s="50" t="s">
        <v>118</v>
      </c>
      <c r="BI382" s="55" t="s">
        <v>118</v>
      </c>
      <c r="BJ382" s="50">
        <v>677422.82</v>
      </c>
      <c r="BK382" s="47"/>
      <c r="BL382" s="47"/>
      <c r="BM382" s="47"/>
      <c r="BN382" s="43"/>
      <c r="BO382" s="43" t="s">
        <v>115</v>
      </c>
      <c r="BP382" s="50" t="s">
        <v>114</v>
      </c>
      <c r="BQ382" s="43" t="s">
        <v>114</v>
      </c>
      <c r="BR382" s="188" t="str">
        <f t="shared" si="17"/>
        <v>N/A</v>
      </c>
      <c r="BS382" s="50" t="s">
        <v>114</v>
      </c>
      <c r="BT382" s="43"/>
      <c r="BU382" s="43" t="s">
        <v>126</v>
      </c>
      <c r="BV382" s="43" t="s">
        <v>126</v>
      </c>
      <c r="BW382" s="43" t="s">
        <v>126</v>
      </c>
      <c r="BX382" s="43" t="s">
        <v>126</v>
      </c>
      <c r="BY382" s="43" t="s">
        <v>126</v>
      </c>
      <c r="BZ382" s="43" t="s">
        <v>126</v>
      </c>
      <c r="CA382" s="43" t="s">
        <v>126</v>
      </c>
      <c r="CB382" s="56" t="s">
        <v>126</v>
      </c>
      <c r="CC382" s="43" t="s">
        <v>126</v>
      </c>
      <c r="CD382" s="47" t="s">
        <v>126</v>
      </c>
      <c r="CE382" s="47" t="s">
        <v>126</v>
      </c>
      <c r="CF382" s="43" t="s">
        <v>126</v>
      </c>
      <c r="CG382" s="47" t="s">
        <v>126</v>
      </c>
      <c r="CH382" s="47" t="s">
        <v>126</v>
      </c>
    </row>
    <row r="383" spans="2:86" ht="15.75">
      <c r="B383" s="41" t="s">
        <v>1086</v>
      </c>
      <c r="C383" s="42" t="s">
        <v>1185</v>
      </c>
      <c r="D383" s="43">
        <v>30040767</v>
      </c>
      <c r="E383" s="43" t="s">
        <v>1186</v>
      </c>
      <c r="F383" s="43">
        <v>94117</v>
      </c>
      <c r="G383" s="43">
        <v>6075020401</v>
      </c>
      <c r="H383" s="43" t="s">
        <v>115</v>
      </c>
      <c r="I383" s="44">
        <v>1.7568517217146872E-2</v>
      </c>
      <c r="J383" s="43" t="s">
        <v>1186</v>
      </c>
      <c r="K383" s="43" t="s">
        <v>123</v>
      </c>
      <c r="L383" s="43" t="s">
        <v>116</v>
      </c>
      <c r="M383" s="43" t="s">
        <v>116</v>
      </c>
      <c r="N383" s="43" t="s">
        <v>125</v>
      </c>
      <c r="O383" s="43">
        <v>81</v>
      </c>
      <c r="P383" s="43">
        <v>0</v>
      </c>
      <c r="Q383" s="43">
        <v>0</v>
      </c>
      <c r="R383" s="43">
        <v>0</v>
      </c>
      <c r="S383" s="43">
        <v>80</v>
      </c>
      <c r="T383" s="43" t="s">
        <v>194</v>
      </c>
      <c r="U383" s="43" t="s">
        <v>115</v>
      </c>
      <c r="V383" s="45">
        <v>29231</v>
      </c>
      <c r="W383" s="45">
        <v>36923</v>
      </c>
      <c r="X383" s="45">
        <v>37419</v>
      </c>
      <c r="Y383" s="45">
        <v>37517</v>
      </c>
      <c r="Z383" s="46">
        <v>2008</v>
      </c>
      <c r="AA383" s="45">
        <v>39889</v>
      </c>
      <c r="AB383" s="43" t="s">
        <v>114</v>
      </c>
      <c r="AC383" s="183">
        <f t="shared" si="16"/>
        <v>7692</v>
      </c>
      <c r="AD383" s="45" t="s">
        <v>114</v>
      </c>
      <c r="AE383" s="45" t="s">
        <v>114</v>
      </c>
      <c r="AF383" s="47">
        <v>25</v>
      </c>
      <c r="AG383" s="47">
        <v>60</v>
      </c>
      <c r="AH383" s="48">
        <v>0.22</v>
      </c>
      <c r="AI383" s="49">
        <v>1161.5999999999999</v>
      </c>
      <c r="AJ383" s="47" t="s">
        <v>148</v>
      </c>
      <c r="AK383" s="47" t="s">
        <v>125</v>
      </c>
      <c r="AL383" s="47" t="s">
        <v>127</v>
      </c>
      <c r="AM383" s="47" t="s">
        <v>127</v>
      </c>
      <c r="AN383" s="47" t="s">
        <v>127</v>
      </c>
      <c r="AO383" s="50" t="s">
        <v>114</v>
      </c>
      <c r="AP383" s="51">
        <v>771641.88</v>
      </c>
      <c r="AQ383" s="52">
        <v>1.305142782759227</v>
      </c>
      <c r="AR383" s="187">
        <f t="shared" si="15"/>
        <v>1007102.8305567615</v>
      </c>
      <c r="AS383" s="50"/>
      <c r="AT383" s="50"/>
      <c r="AU383" s="53"/>
      <c r="AV383" s="53"/>
      <c r="AW383" s="53"/>
      <c r="AX383" s="53"/>
      <c r="AY383" s="53" t="s">
        <v>126</v>
      </c>
      <c r="AZ383" s="54" t="s">
        <v>126</v>
      </c>
      <c r="BA383" s="47" t="s">
        <v>118</v>
      </c>
      <c r="BB383" s="47" t="s">
        <v>118</v>
      </c>
      <c r="BC383" s="53">
        <v>0</v>
      </c>
      <c r="BD383" s="47"/>
      <c r="BE383" s="47"/>
      <c r="BF383" s="47"/>
      <c r="BG383" s="47" t="s">
        <v>362</v>
      </c>
      <c r="BH383" s="50" t="s">
        <v>118</v>
      </c>
      <c r="BI383" s="55" t="s">
        <v>118</v>
      </c>
      <c r="BJ383" s="50">
        <v>771641.88</v>
      </c>
      <c r="BK383" s="47"/>
      <c r="BL383" s="47"/>
      <c r="BM383" s="47"/>
      <c r="BN383" s="43"/>
      <c r="BO383" s="43" t="s">
        <v>115</v>
      </c>
      <c r="BP383" s="50" t="s">
        <v>114</v>
      </c>
      <c r="BQ383" s="43" t="s">
        <v>114</v>
      </c>
      <c r="BR383" s="188" t="str">
        <f t="shared" si="17"/>
        <v>N/A</v>
      </c>
      <c r="BS383" s="50" t="s">
        <v>114</v>
      </c>
      <c r="BT383" s="43"/>
      <c r="BU383" s="43" t="s">
        <v>115</v>
      </c>
      <c r="BV383" s="43" t="s">
        <v>115</v>
      </c>
      <c r="BW383" s="43" t="s">
        <v>115</v>
      </c>
      <c r="BX383" s="43" t="s">
        <v>115</v>
      </c>
      <c r="BY383" s="43" t="s">
        <v>115</v>
      </c>
      <c r="BZ383" s="43" t="s">
        <v>125</v>
      </c>
      <c r="CA383" s="43" t="s">
        <v>115</v>
      </c>
      <c r="CB383" s="56" t="s">
        <v>1089</v>
      </c>
      <c r="CC383" s="43" t="s">
        <v>123</v>
      </c>
      <c r="CD383" s="47" t="s">
        <v>114</v>
      </c>
      <c r="CE383" s="47" t="s">
        <v>114</v>
      </c>
      <c r="CF383" s="43" t="s">
        <v>123</v>
      </c>
      <c r="CG383" s="47" t="s">
        <v>114</v>
      </c>
      <c r="CH383" s="47" t="s">
        <v>114</v>
      </c>
    </row>
    <row r="384" spans="2:86" ht="15.75">
      <c r="B384" s="41" t="s">
        <v>1086</v>
      </c>
      <c r="C384" s="42" t="s">
        <v>1187</v>
      </c>
      <c r="D384" s="43">
        <v>30249353</v>
      </c>
      <c r="E384" s="43" t="s">
        <v>1187</v>
      </c>
      <c r="F384" s="43">
        <v>94110</v>
      </c>
      <c r="G384" s="43">
        <v>6075020900</v>
      </c>
      <c r="H384" s="43" t="s">
        <v>115</v>
      </c>
      <c r="I384" s="44">
        <v>8.3485818847209514E-2</v>
      </c>
      <c r="J384" s="43" t="s">
        <v>1187</v>
      </c>
      <c r="K384" s="43" t="s">
        <v>123</v>
      </c>
      <c r="L384" s="43" t="s">
        <v>116</v>
      </c>
      <c r="M384" s="43" t="s">
        <v>116</v>
      </c>
      <c r="N384" s="43" t="s">
        <v>125</v>
      </c>
      <c r="O384" s="43">
        <v>81</v>
      </c>
      <c r="P384" s="43">
        <v>0</v>
      </c>
      <c r="Q384" s="43">
        <v>0</v>
      </c>
      <c r="R384" s="43">
        <v>0</v>
      </c>
      <c r="S384" s="43">
        <v>80</v>
      </c>
      <c r="T384" s="43" t="s">
        <v>126</v>
      </c>
      <c r="U384" s="43" t="s">
        <v>115</v>
      </c>
      <c r="V384" s="45">
        <v>36298</v>
      </c>
      <c r="W384" s="45">
        <v>37657</v>
      </c>
      <c r="X384" s="45">
        <v>38084</v>
      </c>
      <c r="Y384" s="45">
        <v>38693</v>
      </c>
      <c r="Z384" s="46">
        <v>2011</v>
      </c>
      <c r="AA384" s="45">
        <v>40946</v>
      </c>
      <c r="AB384" s="43" t="s">
        <v>114</v>
      </c>
      <c r="AC384" s="183">
        <f t="shared" si="16"/>
        <v>1359</v>
      </c>
      <c r="AD384" s="45" t="s">
        <v>114</v>
      </c>
      <c r="AE384" s="45" t="s">
        <v>114</v>
      </c>
      <c r="AF384" s="47" t="s">
        <v>127</v>
      </c>
      <c r="AG384" s="47" t="s">
        <v>127</v>
      </c>
      <c r="AH384" s="48">
        <v>1.24</v>
      </c>
      <c r="AI384" s="49">
        <v>5332.8</v>
      </c>
      <c r="AJ384" s="47" t="s">
        <v>126</v>
      </c>
      <c r="AK384" s="47" t="s">
        <v>125</v>
      </c>
      <c r="AL384" s="47" t="s">
        <v>127</v>
      </c>
      <c r="AM384" s="47" t="s">
        <v>127</v>
      </c>
      <c r="AN384" s="47" t="s">
        <v>127</v>
      </c>
      <c r="AO384" s="50" t="s">
        <v>114</v>
      </c>
      <c r="AP384" s="51">
        <v>2920534</v>
      </c>
      <c r="AQ384" s="52">
        <v>1.1877739984882842</v>
      </c>
      <c r="AR384" s="187">
        <f t="shared" si="15"/>
        <v>3468934.3469009828</v>
      </c>
      <c r="AS384" s="50"/>
      <c r="AT384" s="50"/>
      <c r="AU384" s="53"/>
      <c r="AV384" s="53"/>
      <c r="AW384" s="53"/>
      <c r="AX384" s="53"/>
      <c r="AY384" s="53" t="s">
        <v>127</v>
      </c>
      <c r="AZ384" s="54" t="s">
        <v>127</v>
      </c>
      <c r="BA384" s="47" t="s">
        <v>118</v>
      </c>
      <c r="BB384" s="47" t="s">
        <v>118</v>
      </c>
      <c r="BC384" s="53">
        <v>0</v>
      </c>
      <c r="BD384" s="47"/>
      <c r="BE384" s="47"/>
      <c r="BF384" s="47"/>
      <c r="BG384" s="47" t="s">
        <v>127</v>
      </c>
      <c r="BH384" s="50">
        <v>32401.96</v>
      </c>
      <c r="BI384" s="55">
        <v>43098</v>
      </c>
      <c r="BJ384" s="50">
        <v>2920534</v>
      </c>
      <c r="BK384" s="47"/>
      <c r="BL384" s="47"/>
      <c r="BM384" s="47"/>
      <c r="BN384" s="43"/>
      <c r="BO384" s="43" t="s">
        <v>115</v>
      </c>
      <c r="BP384" s="50" t="s">
        <v>114</v>
      </c>
      <c r="BQ384" s="43" t="s">
        <v>114</v>
      </c>
      <c r="BR384" s="188" t="str">
        <f t="shared" si="17"/>
        <v>N/A</v>
      </c>
      <c r="BS384" s="50" t="s">
        <v>114</v>
      </c>
      <c r="BT384" s="43"/>
      <c r="BU384" s="43" t="s">
        <v>115</v>
      </c>
      <c r="BV384" s="43" t="s">
        <v>115</v>
      </c>
      <c r="BW384" s="43" t="s">
        <v>115</v>
      </c>
      <c r="BX384" s="43" t="s">
        <v>115</v>
      </c>
      <c r="BY384" s="43" t="s">
        <v>115</v>
      </c>
      <c r="BZ384" s="43" t="s">
        <v>125</v>
      </c>
      <c r="CA384" s="43" t="s">
        <v>115</v>
      </c>
      <c r="CB384" s="56" t="s">
        <v>1089</v>
      </c>
      <c r="CC384" s="43" t="s">
        <v>123</v>
      </c>
      <c r="CD384" s="47" t="s">
        <v>114</v>
      </c>
      <c r="CE384" s="47" t="s">
        <v>114</v>
      </c>
      <c r="CF384" s="43" t="s">
        <v>123</v>
      </c>
      <c r="CG384" s="47" t="s">
        <v>114</v>
      </c>
      <c r="CH384" s="47" t="s">
        <v>114</v>
      </c>
    </row>
    <row r="385" spans="2:86" ht="15.75">
      <c r="B385" s="41" t="s">
        <v>1086</v>
      </c>
      <c r="C385" s="42" t="s">
        <v>1188</v>
      </c>
      <c r="D385" s="43">
        <v>30249631</v>
      </c>
      <c r="E385" s="43" t="s">
        <v>1189</v>
      </c>
      <c r="F385" s="43">
        <v>94110</v>
      </c>
      <c r="G385" s="43">
        <v>6075022901</v>
      </c>
      <c r="H385" s="43" t="s">
        <v>115</v>
      </c>
      <c r="I385" s="44">
        <v>8.4913793103448279E-2</v>
      </c>
      <c r="J385" s="43" t="s">
        <v>1189</v>
      </c>
      <c r="K385" s="43" t="s">
        <v>123</v>
      </c>
      <c r="L385" s="43" t="s">
        <v>116</v>
      </c>
      <c r="M385" s="43" t="s">
        <v>116</v>
      </c>
      <c r="N385" s="43" t="s">
        <v>125</v>
      </c>
      <c r="O385" s="43">
        <v>81</v>
      </c>
      <c r="P385" s="43">
        <v>0</v>
      </c>
      <c r="Q385" s="43">
        <v>0</v>
      </c>
      <c r="R385" s="43">
        <v>0</v>
      </c>
      <c r="S385" s="43">
        <v>80</v>
      </c>
      <c r="T385" s="43" t="s">
        <v>126</v>
      </c>
      <c r="U385" s="43" t="s">
        <v>115</v>
      </c>
      <c r="V385" s="45">
        <v>36298</v>
      </c>
      <c r="W385" s="45">
        <v>37551</v>
      </c>
      <c r="X385" s="45">
        <v>38043</v>
      </c>
      <c r="Y385" s="45">
        <v>38721</v>
      </c>
      <c r="Z385" s="46">
        <v>2012</v>
      </c>
      <c r="AA385" s="45">
        <v>41165</v>
      </c>
      <c r="AB385" s="43" t="s">
        <v>114</v>
      </c>
      <c r="AC385" s="183">
        <f t="shared" si="16"/>
        <v>1253</v>
      </c>
      <c r="AD385" s="45" t="s">
        <v>114</v>
      </c>
      <c r="AE385" s="45" t="s">
        <v>114</v>
      </c>
      <c r="AF385" s="47" t="s">
        <v>127</v>
      </c>
      <c r="AG385" s="47" t="s">
        <v>127</v>
      </c>
      <c r="AH385" s="48">
        <v>1.31</v>
      </c>
      <c r="AI385" s="49">
        <v>3960</v>
      </c>
      <c r="AJ385" s="47" t="s">
        <v>126</v>
      </c>
      <c r="AK385" s="47" t="s">
        <v>125</v>
      </c>
      <c r="AL385" s="47" t="s">
        <v>127</v>
      </c>
      <c r="AM385" s="47" t="s">
        <v>127</v>
      </c>
      <c r="AN385" s="47" t="s">
        <v>127</v>
      </c>
      <c r="AO385" s="50" t="s">
        <v>114</v>
      </c>
      <c r="AP385" s="51">
        <v>3272662.79</v>
      </c>
      <c r="AQ385" s="52">
        <v>1.1210412930862721</v>
      </c>
      <c r="AR385" s="187">
        <f t="shared" si="15"/>
        <v>3668790.1259369268</v>
      </c>
      <c r="AS385" s="50"/>
      <c r="AT385" s="50"/>
      <c r="AU385" s="53"/>
      <c r="AV385" s="53"/>
      <c r="AW385" s="53"/>
      <c r="AX385" s="53"/>
      <c r="AY385" s="53" t="s">
        <v>127</v>
      </c>
      <c r="AZ385" s="54" t="s">
        <v>127</v>
      </c>
      <c r="BA385" s="47" t="s">
        <v>118</v>
      </c>
      <c r="BB385" s="47" t="s">
        <v>118</v>
      </c>
      <c r="BC385" s="53">
        <v>0</v>
      </c>
      <c r="BD385" s="47"/>
      <c r="BE385" s="47"/>
      <c r="BF385" s="47"/>
      <c r="BG385" s="47" t="s">
        <v>127</v>
      </c>
      <c r="BH385" s="50">
        <v>88016</v>
      </c>
      <c r="BI385" s="55">
        <v>43098</v>
      </c>
      <c r="BJ385" s="50">
        <v>3272662.79</v>
      </c>
      <c r="BK385" s="47"/>
      <c r="BL385" s="47"/>
      <c r="BM385" s="47"/>
      <c r="BN385" s="43"/>
      <c r="BO385" s="43" t="s">
        <v>115</v>
      </c>
      <c r="BP385" s="50" t="s">
        <v>114</v>
      </c>
      <c r="BQ385" s="43" t="s">
        <v>114</v>
      </c>
      <c r="BR385" s="188" t="str">
        <f t="shared" si="17"/>
        <v>N/A</v>
      </c>
      <c r="BS385" s="50" t="s">
        <v>114</v>
      </c>
      <c r="BT385" s="43"/>
      <c r="BU385" s="43" t="s">
        <v>115</v>
      </c>
      <c r="BV385" s="43" t="s">
        <v>115</v>
      </c>
      <c r="BW385" s="43" t="s">
        <v>115</v>
      </c>
      <c r="BX385" s="43" t="s">
        <v>115</v>
      </c>
      <c r="BY385" s="43" t="s">
        <v>115</v>
      </c>
      <c r="BZ385" s="43" t="s">
        <v>125</v>
      </c>
      <c r="CA385" s="43" t="s">
        <v>115</v>
      </c>
      <c r="CB385" s="56" t="s">
        <v>1089</v>
      </c>
      <c r="CC385" s="43" t="s">
        <v>123</v>
      </c>
      <c r="CD385" s="47" t="s">
        <v>114</v>
      </c>
      <c r="CE385" s="47" t="s">
        <v>114</v>
      </c>
      <c r="CF385" s="43" t="s">
        <v>123</v>
      </c>
      <c r="CG385" s="47" t="s">
        <v>114</v>
      </c>
      <c r="CH385" s="47" t="s">
        <v>114</v>
      </c>
    </row>
    <row r="386" spans="2:86" ht="15.75">
      <c r="B386" s="41" t="s">
        <v>1086</v>
      </c>
      <c r="C386" s="42" t="s">
        <v>1190</v>
      </c>
      <c r="D386" s="43">
        <v>30334783</v>
      </c>
      <c r="E386" s="43" t="s">
        <v>1191</v>
      </c>
      <c r="F386" s="43">
        <v>94110</v>
      </c>
      <c r="G386" s="43">
        <v>6075022801</v>
      </c>
      <c r="H386" s="43" t="s">
        <v>115</v>
      </c>
      <c r="I386" s="44">
        <v>5.5730602599448599E-2</v>
      </c>
      <c r="J386" s="43" t="s">
        <v>1191</v>
      </c>
      <c r="K386" s="43" t="s">
        <v>123</v>
      </c>
      <c r="L386" s="43" t="s">
        <v>116</v>
      </c>
      <c r="M386" s="43" t="s">
        <v>116</v>
      </c>
      <c r="N386" s="43" t="s">
        <v>125</v>
      </c>
      <c r="O386" s="43">
        <v>81</v>
      </c>
      <c r="P386" s="43">
        <v>0</v>
      </c>
      <c r="Q386" s="43">
        <v>0</v>
      </c>
      <c r="R386" s="43">
        <v>0</v>
      </c>
      <c r="S386" s="43">
        <v>80</v>
      </c>
      <c r="T386" s="43" t="s">
        <v>126</v>
      </c>
      <c r="U386" s="43" t="s">
        <v>115</v>
      </c>
      <c r="V386" s="45">
        <v>36298</v>
      </c>
      <c r="W386" s="45">
        <v>38020</v>
      </c>
      <c r="X386" s="45">
        <v>38336</v>
      </c>
      <c r="Y386" s="45">
        <v>38807</v>
      </c>
      <c r="Z386" s="46">
        <v>2012</v>
      </c>
      <c r="AA386" s="45">
        <v>41165</v>
      </c>
      <c r="AB386" s="43" t="s">
        <v>114</v>
      </c>
      <c r="AC386" s="183">
        <f t="shared" si="16"/>
        <v>1722</v>
      </c>
      <c r="AD386" s="45" t="s">
        <v>114</v>
      </c>
      <c r="AE386" s="45" t="s">
        <v>114</v>
      </c>
      <c r="AF386" s="47" t="s">
        <v>127</v>
      </c>
      <c r="AG386" s="47" t="s">
        <v>127</v>
      </c>
      <c r="AH386" s="48">
        <v>1.99</v>
      </c>
      <c r="AI386" s="49">
        <v>7708.8</v>
      </c>
      <c r="AJ386" s="47" t="s">
        <v>126</v>
      </c>
      <c r="AK386" s="47" t="s">
        <v>125</v>
      </c>
      <c r="AL386" s="47" t="s">
        <v>127</v>
      </c>
      <c r="AM386" s="47" t="s">
        <v>127</v>
      </c>
      <c r="AN386" s="47" t="s">
        <v>127</v>
      </c>
      <c r="AO386" s="50" t="s">
        <v>114</v>
      </c>
      <c r="AP386" s="51">
        <v>3565078.06</v>
      </c>
      <c r="AQ386" s="52">
        <v>1.1210412930862721</v>
      </c>
      <c r="AR386" s="187">
        <f t="shared" si="15"/>
        <v>3996599.7183358986</v>
      </c>
      <c r="AS386" s="50"/>
      <c r="AT386" s="50"/>
      <c r="AU386" s="53"/>
      <c r="AV386" s="53"/>
      <c r="AW386" s="53"/>
      <c r="AX386" s="53"/>
      <c r="AY386" s="53" t="s">
        <v>127</v>
      </c>
      <c r="AZ386" s="54" t="s">
        <v>127</v>
      </c>
      <c r="BA386" s="47" t="s">
        <v>118</v>
      </c>
      <c r="BB386" s="47" t="s">
        <v>118</v>
      </c>
      <c r="BC386" s="53">
        <v>0</v>
      </c>
      <c r="BD386" s="47"/>
      <c r="BE386" s="47"/>
      <c r="BF386" s="47"/>
      <c r="BG386" s="47" t="s">
        <v>127</v>
      </c>
      <c r="BH386" s="50">
        <v>86612</v>
      </c>
      <c r="BI386" s="55">
        <v>43098</v>
      </c>
      <c r="BJ386" s="50">
        <v>3565078.06</v>
      </c>
      <c r="BK386" s="47"/>
      <c r="BL386" s="47"/>
      <c r="BM386" s="47"/>
      <c r="BN386" s="43"/>
      <c r="BO386" s="43" t="s">
        <v>115</v>
      </c>
      <c r="BP386" s="50" t="s">
        <v>114</v>
      </c>
      <c r="BQ386" s="43" t="s">
        <v>114</v>
      </c>
      <c r="BR386" s="188" t="str">
        <f t="shared" si="17"/>
        <v>N/A</v>
      </c>
      <c r="BS386" s="50" t="s">
        <v>114</v>
      </c>
      <c r="BT386" s="43"/>
      <c r="BU386" s="43" t="s">
        <v>115</v>
      </c>
      <c r="BV386" s="43" t="s">
        <v>115</v>
      </c>
      <c r="BW386" s="43" t="s">
        <v>115</v>
      </c>
      <c r="BX386" s="43" t="s">
        <v>115</v>
      </c>
      <c r="BY386" s="43" t="s">
        <v>115</v>
      </c>
      <c r="BZ386" s="43" t="s">
        <v>125</v>
      </c>
      <c r="CA386" s="43" t="s">
        <v>115</v>
      </c>
      <c r="CB386" s="56" t="s">
        <v>1089</v>
      </c>
      <c r="CC386" s="43" t="s">
        <v>123</v>
      </c>
      <c r="CD386" s="47" t="s">
        <v>114</v>
      </c>
      <c r="CE386" s="47" t="s">
        <v>114</v>
      </c>
      <c r="CF386" s="43" t="s">
        <v>123</v>
      </c>
      <c r="CG386" s="47" t="s">
        <v>114</v>
      </c>
      <c r="CH386" s="47" t="s">
        <v>114</v>
      </c>
    </row>
    <row r="387" spans="2:86" ht="15.75">
      <c r="B387" s="41" t="s">
        <v>1086</v>
      </c>
      <c r="C387" s="42" t="s">
        <v>1192</v>
      </c>
      <c r="D387" s="43">
        <v>30400105</v>
      </c>
      <c r="E387" s="43" t="s">
        <v>1193</v>
      </c>
      <c r="F387" s="43">
        <v>94117</v>
      </c>
      <c r="G387" s="43">
        <v>6075016600</v>
      </c>
      <c r="H387" s="43" t="s">
        <v>115</v>
      </c>
      <c r="I387" s="44">
        <v>2.7618859735648055E-2</v>
      </c>
      <c r="J387" s="43" t="s">
        <v>1193</v>
      </c>
      <c r="K387" s="43" t="s">
        <v>123</v>
      </c>
      <c r="L387" s="43" t="s">
        <v>116</v>
      </c>
      <c r="M387" s="43" t="s">
        <v>116</v>
      </c>
      <c r="N387" s="43" t="s">
        <v>125</v>
      </c>
      <c r="O387" s="43">
        <v>81</v>
      </c>
      <c r="P387" s="43">
        <v>0</v>
      </c>
      <c r="Q387" s="43">
        <v>0</v>
      </c>
      <c r="R387" s="43">
        <v>0</v>
      </c>
      <c r="S387" s="43">
        <v>80</v>
      </c>
      <c r="T387" s="43" t="s">
        <v>130</v>
      </c>
      <c r="U387" s="43" t="s">
        <v>115</v>
      </c>
      <c r="V387" s="45">
        <v>36332</v>
      </c>
      <c r="W387" s="45">
        <v>38253</v>
      </c>
      <c r="X387" s="45">
        <v>38477</v>
      </c>
      <c r="Y387" s="45">
        <v>38838</v>
      </c>
      <c r="Z387" s="46">
        <v>2008</v>
      </c>
      <c r="AA387" s="45">
        <v>39678</v>
      </c>
      <c r="AB387" s="43" t="s">
        <v>114</v>
      </c>
      <c r="AC387" s="183">
        <f t="shared" si="16"/>
        <v>1921</v>
      </c>
      <c r="AD387" s="45" t="s">
        <v>114</v>
      </c>
      <c r="AE387" s="45" t="s">
        <v>114</v>
      </c>
      <c r="AF387" s="47" t="s">
        <v>127</v>
      </c>
      <c r="AG387" s="47" t="s">
        <v>127</v>
      </c>
      <c r="AH387" s="48">
        <v>0.52</v>
      </c>
      <c r="AI387" s="49">
        <v>2534.4</v>
      </c>
      <c r="AJ387" s="47" t="s">
        <v>131</v>
      </c>
      <c r="AK387" s="47" t="s">
        <v>125</v>
      </c>
      <c r="AL387" s="47" t="s">
        <v>127</v>
      </c>
      <c r="AM387" s="47" t="s">
        <v>127</v>
      </c>
      <c r="AN387" s="47" t="s">
        <v>127</v>
      </c>
      <c r="AO387" s="50" t="s">
        <v>114</v>
      </c>
      <c r="AP387" s="51">
        <v>1744118.29</v>
      </c>
      <c r="AQ387" s="52">
        <v>1.305142782759227</v>
      </c>
      <c r="AR387" s="187">
        <f t="shared" si="15"/>
        <v>2276323.3984718644</v>
      </c>
      <c r="AS387" s="50"/>
      <c r="AT387" s="50"/>
      <c r="AU387" s="53"/>
      <c r="AV387" s="53"/>
      <c r="AW387" s="53"/>
      <c r="AX387" s="53"/>
      <c r="AY387" s="53" t="s">
        <v>125</v>
      </c>
      <c r="AZ387" s="54" t="s">
        <v>114</v>
      </c>
      <c r="BA387" s="47" t="s">
        <v>118</v>
      </c>
      <c r="BB387" s="47" t="s">
        <v>118</v>
      </c>
      <c r="BC387" s="53">
        <v>0</v>
      </c>
      <c r="BD387" s="47"/>
      <c r="BE387" s="47"/>
      <c r="BF387" s="47"/>
      <c r="BG387" s="47" t="s">
        <v>127</v>
      </c>
      <c r="BH387" s="50" t="s">
        <v>118</v>
      </c>
      <c r="BI387" s="55" t="s">
        <v>118</v>
      </c>
      <c r="BJ387" s="50">
        <v>1744118.29</v>
      </c>
      <c r="BK387" s="47"/>
      <c r="BL387" s="47"/>
      <c r="BM387" s="47"/>
      <c r="BN387" s="43"/>
      <c r="BO387" s="43" t="s">
        <v>115</v>
      </c>
      <c r="BP387" s="50" t="s">
        <v>114</v>
      </c>
      <c r="BQ387" s="43" t="s">
        <v>114</v>
      </c>
      <c r="BR387" s="188" t="str">
        <f t="shared" si="17"/>
        <v>N/A</v>
      </c>
      <c r="BS387" s="50" t="s">
        <v>114</v>
      </c>
      <c r="BT387" s="43"/>
      <c r="BU387" s="43" t="s">
        <v>126</v>
      </c>
      <c r="BV387" s="43" t="s">
        <v>126</v>
      </c>
      <c r="BW387" s="43" t="s">
        <v>126</v>
      </c>
      <c r="BX387" s="43" t="s">
        <v>126</v>
      </c>
      <c r="BY387" s="43" t="s">
        <v>126</v>
      </c>
      <c r="BZ387" s="43" t="s">
        <v>126</v>
      </c>
      <c r="CA387" s="43" t="s">
        <v>126</v>
      </c>
      <c r="CB387" s="56" t="s">
        <v>126</v>
      </c>
      <c r="CC387" s="43" t="s">
        <v>126</v>
      </c>
      <c r="CD387" s="47" t="s">
        <v>126</v>
      </c>
      <c r="CE387" s="47" t="s">
        <v>126</v>
      </c>
      <c r="CF387" s="43" t="s">
        <v>126</v>
      </c>
      <c r="CG387" s="47" t="s">
        <v>126</v>
      </c>
      <c r="CH387" s="47" t="s">
        <v>126</v>
      </c>
    </row>
    <row r="388" spans="2:86" ht="15.75">
      <c r="B388" s="41" t="s">
        <v>1086</v>
      </c>
      <c r="C388" s="42" t="s">
        <v>1194</v>
      </c>
      <c r="D388" s="43">
        <v>30297408</v>
      </c>
      <c r="E388" s="43" t="s">
        <v>1195</v>
      </c>
      <c r="F388" s="43">
        <v>94117</v>
      </c>
      <c r="G388" s="43">
        <v>6075016600</v>
      </c>
      <c r="H388" s="43" t="s">
        <v>115</v>
      </c>
      <c r="I388" s="44">
        <v>2.7618859735648055E-2</v>
      </c>
      <c r="J388" s="43" t="s">
        <v>1195</v>
      </c>
      <c r="K388" s="43" t="s">
        <v>123</v>
      </c>
      <c r="L388" s="43" t="s">
        <v>116</v>
      </c>
      <c r="M388" s="43" t="s">
        <v>116</v>
      </c>
      <c r="N388" s="43" t="s">
        <v>125</v>
      </c>
      <c r="O388" s="43">
        <v>81</v>
      </c>
      <c r="P388" s="43">
        <v>0</v>
      </c>
      <c r="Q388" s="43">
        <v>0</v>
      </c>
      <c r="R388" s="43">
        <v>0</v>
      </c>
      <c r="S388" s="43">
        <v>80</v>
      </c>
      <c r="T388" s="43" t="s">
        <v>130</v>
      </c>
      <c r="U388" s="43" t="s">
        <v>115</v>
      </c>
      <c r="V388" s="45">
        <v>36332</v>
      </c>
      <c r="W388" s="45">
        <v>37677</v>
      </c>
      <c r="X388" s="45">
        <v>37743</v>
      </c>
      <c r="Y388" s="45">
        <v>38707</v>
      </c>
      <c r="Z388" s="46">
        <v>2010</v>
      </c>
      <c r="AA388" s="45">
        <v>40416</v>
      </c>
      <c r="AB388" s="43" t="s">
        <v>114</v>
      </c>
      <c r="AC388" s="183">
        <f t="shared" si="16"/>
        <v>1345</v>
      </c>
      <c r="AD388" s="45" t="s">
        <v>114</v>
      </c>
      <c r="AE388" s="45" t="s">
        <v>114</v>
      </c>
      <c r="AF388" s="47" t="s">
        <v>127</v>
      </c>
      <c r="AG388" s="47" t="s">
        <v>127</v>
      </c>
      <c r="AH388" s="48">
        <v>0.13</v>
      </c>
      <c r="AI388" s="49">
        <v>105.60000000000001</v>
      </c>
      <c r="AJ388" s="47" t="s">
        <v>131</v>
      </c>
      <c r="AK388" s="47" t="s">
        <v>125</v>
      </c>
      <c r="AL388" s="47" t="s">
        <v>127</v>
      </c>
      <c r="AM388" s="47" t="s">
        <v>127</v>
      </c>
      <c r="AN388" s="47" t="s">
        <v>127</v>
      </c>
      <c r="AO388" s="50" t="s">
        <v>114</v>
      </c>
      <c r="AP388" s="51">
        <v>2037687</v>
      </c>
      <c r="AQ388" s="52">
        <v>1.2489797624503041</v>
      </c>
      <c r="AR388" s="187">
        <f t="shared" si="15"/>
        <v>2545029.8252080726</v>
      </c>
      <c r="AS388" s="50"/>
      <c r="AT388" s="50"/>
      <c r="AU388" s="53"/>
      <c r="AV388" s="53"/>
      <c r="AW388" s="53"/>
      <c r="AX388" s="53"/>
      <c r="AY388" s="53" t="s">
        <v>125</v>
      </c>
      <c r="AZ388" s="54" t="s">
        <v>114</v>
      </c>
      <c r="BA388" s="47" t="s">
        <v>118</v>
      </c>
      <c r="BB388" s="47" t="s">
        <v>118</v>
      </c>
      <c r="BC388" s="53">
        <v>0</v>
      </c>
      <c r="BD388" s="47"/>
      <c r="BE388" s="47"/>
      <c r="BF388" s="47"/>
      <c r="BG388" s="47" t="s">
        <v>127</v>
      </c>
      <c r="BH388" s="50">
        <v>90704.33</v>
      </c>
      <c r="BI388" s="55">
        <v>43098</v>
      </c>
      <c r="BJ388" s="50">
        <v>2037687</v>
      </c>
      <c r="BK388" s="47"/>
      <c r="BL388" s="47"/>
      <c r="BM388" s="47"/>
      <c r="BN388" s="43"/>
      <c r="BO388" s="43" t="s">
        <v>115</v>
      </c>
      <c r="BP388" s="50" t="s">
        <v>114</v>
      </c>
      <c r="BQ388" s="43" t="s">
        <v>114</v>
      </c>
      <c r="BR388" s="188" t="str">
        <f t="shared" si="17"/>
        <v>N/A</v>
      </c>
      <c r="BS388" s="50" t="s">
        <v>114</v>
      </c>
      <c r="BT388" s="43"/>
      <c r="BU388" s="43" t="s">
        <v>126</v>
      </c>
      <c r="BV388" s="43" t="s">
        <v>126</v>
      </c>
      <c r="BW388" s="43" t="s">
        <v>126</v>
      </c>
      <c r="BX388" s="43" t="s">
        <v>126</v>
      </c>
      <c r="BY388" s="43" t="s">
        <v>126</v>
      </c>
      <c r="BZ388" s="43" t="s">
        <v>126</v>
      </c>
      <c r="CA388" s="43" t="s">
        <v>126</v>
      </c>
      <c r="CB388" s="56" t="s">
        <v>126</v>
      </c>
      <c r="CC388" s="43" t="s">
        <v>126</v>
      </c>
      <c r="CD388" s="47" t="s">
        <v>126</v>
      </c>
      <c r="CE388" s="47" t="s">
        <v>126</v>
      </c>
      <c r="CF388" s="43" t="s">
        <v>126</v>
      </c>
      <c r="CG388" s="47" t="s">
        <v>126</v>
      </c>
      <c r="CH388" s="47" t="s">
        <v>126</v>
      </c>
    </row>
    <row r="389" spans="2:86" ht="15.75">
      <c r="B389" s="41" t="s">
        <v>1086</v>
      </c>
      <c r="C389" s="42" t="s">
        <v>1196</v>
      </c>
      <c r="D389" s="43">
        <v>30334786</v>
      </c>
      <c r="E389" s="43" t="s">
        <v>1196</v>
      </c>
      <c r="F389" s="43">
        <v>94124</v>
      </c>
      <c r="G389" s="43">
        <v>6075023001</v>
      </c>
      <c r="H389" s="43" t="s">
        <v>115</v>
      </c>
      <c r="I389" s="44">
        <v>8.4547546012269936E-2</v>
      </c>
      <c r="J389" s="43" t="s">
        <v>1197</v>
      </c>
      <c r="K389" s="43" t="s">
        <v>123</v>
      </c>
      <c r="L389" s="43" t="s">
        <v>116</v>
      </c>
      <c r="M389" s="43" t="s">
        <v>116</v>
      </c>
      <c r="N389" s="43" t="s">
        <v>125</v>
      </c>
      <c r="O389" s="43">
        <v>81</v>
      </c>
      <c r="P389" s="43">
        <v>0</v>
      </c>
      <c r="Q389" s="43">
        <v>0</v>
      </c>
      <c r="R389" s="43">
        <v>0</v>
      </c>
      <c r="S389" s="43">
        <v>80</v>
      </c>
      <c r="T389" s="43" t="s">
        <v>126</v>
      </c>
      <c r="U389" s="43" t="s">
        <v>115</v>
      </c>
      <c r="V389" s="45">
        <v>36486</v>
      </c>
      <c r="W389" s="45">
        <v>38061</v>
      </c>
      <c r="X389" s="45">
        <v>38569</v>
      </c>
      <c r="Y389" s="45">
        <v>38989</v>
      </c>
      <c r="Z389" s="46">
        <v>2014</v>
      </c>
      <c r="AA389" s="45">
        <v>42019</v>
      </c>
      <c r="AB389" s="43" t="s">
        <v>114</v>
      </c>
      <c r="AC389" s="183">
        <f t="shared" si="16"/>
        <v>1575</v>
      </c>
      <c r="AD389" s="45" t="s">
        <v>114</v>
      </c>
      <c r="AE389" s="45" t="s">
        <v>114</v>
      </c>
      <c r="AF389" s="47">
        <v>1</v>
      </c>
      <c r="AG389" s="47" t="s">
        <v>127</v>
      </c>
      <c r="AH389" s="48">
        <v>2.95</v>
      </c>
      <c r="AI389" s="49">
        <v>8078.4000000000005</v>
      </c>
      <c r="AJ389" s="47" t="s">
        <v>126</v>
      </c>
      <c r="AK389" s="47" t="s">
        <v>125</v>
      </c>
      <c r="AL389" s="47" t="s">
        <v>127</v>
      </c>
      <c r="AM389" s="47" t="s">
        <v>127</v>
      </c>
      <c r="AN389" s="47" t="s">
        <v>127</v>
      </c>
      <c r="AO389" s="50" t="s">
        <v>114</v>
      </c>
      <c r="AP389" s="51">
        <v>7097063.4500000002</v>
      </c>
      <c r="AQ389" s="52">
        <v>1.0830822855575468</v>
      </c>
      <c r="AR389" s="187">
        <f t="shared" si="15"/>
        <v>7686703.7021729285</v>
      </c>
      <c r="AS389" s="50"/>
      <c r="AT389" s="50"/>
      <c r="AU389" s="53"/>
      <c r="AV389" s="53"/>
      <c r="AW389" s="53"/>
      <c r="AX389" s="53"/>
      <c r="AY389" s="53" t="s">
        <v>127</v>
      </c>
      <c r="AZ389" s="54" t="s">
        <v>127</v>
      </c>
      <c r="BA389" s="47" t="s">
        <v>118</v>
      </c>
      <c r="BB389" s="47" t="s">
        <v>118</v>
      </c>
      <c r="BC389" s="53">
        <v>0</v>
      </c>
      <c r="BD389" s="47"/>
      <c r="BE389" s="47"/>
      <c r="BF389" s="47"/>
      <c r="BG389" s="47" t="s">
        <v>127</v>
      </c>
      <c r="BH389" s="50" t="s">
        <v>118</v>
      </c>
      <c r="BI389" s="55" t="s">
        <v>118</v>
      </c>
      <c r="BJ389" s="50">
        <v>7097063.4500000002</v>
      </c>
      <c r="BK389" s="47"/>
      <c r="BL389" s="47"/>
      <c r="BM389" s="47"/>
      <c r="BN389" s="43"/>
      <c r="BO389" s="43" t="s">
        <v>115</v>
      </c>
      <c r="BP389" s="50" t="s">
        <v>114</v>
      </c>
      <c r="BQ389" s="43" t="s">
        <v>114</v>
      </c>
      <c r="BR389" s="188" t="str">
        <f t="shared" si="17"/>
        <v>N/A</v>
      </c>
      <c r="BS389" s="50" t="s">
        <v>114</v>
      </c>
      <c r="BT389" s="43"/>
      <c r="BU389" s="43" t="s">
        <v>115</v>
      </c>
      <c r="BV389" s="43" t="s">
        <v>115</v>
      </c>
      <c r="BW389" s="43" t="s">
        <v>115</v>
      </c>
      <c r="BX389" s="43" t="s">
        <v>115</v>
      </c>
      <c r="BY389" s="43" t="s">
        <v>115</v>
      </c>
      <c r="BZ389" s="43" t="s">
        <v>125</v>
      </c>
      <c r="CA389" s="43" t="s">
        <v>115</v>
      </c>
      <c r="CB389" s="56" t="s">
        <v>1089</v>
      </c>
      <c r="CC389" s="43" t="s">
        <v>123</v>
      </c>
      <c r="CD389" s="47" t="s">
        <v>114</v>
      </c>
      <c r="CE389" s="47" t="s">
        <v>114</v>
      </c>
      <c r="CF389" s="43" t="s">
        <v>123</v>
      </c>
      <c r="CG389" s="47" t="s">
        <v>114</v>
      </c>
      <c r="CH389" s="47" t="s">
        <v>114</v>
      </c>
    </row>
    <row r="390" spans="2:86" ht="31.5">
      <c r="B390" s="41" t="s">
        <v>1086</v>
      </c>
      <c r="C390" s="42" t="s">
        <v>1198</v>
      </c>
      <c r="D390" s="43">
        <v>30340559</v>
      </c>
      <c r="E390" s="43" t="s">
        <v>1198</v>
      </c>
      <c r="F390" s="43">
        <v>94124</v>
      </c>
      <c r="G390" s="43" t="s">
        <v>126</v>
      </c>
      <c r="H390" s="43" t="s">
        <v>126</v>
      </c>
      <c r="I390" s="44" t="s">
        <v>126</v>
      </c>
      <c r="J390" s="43" t="s">
        <v>1198</v>
      </c>
      <c r="K390" s="43" t="s">
        <v>126</v>
      </c>
      <c r="L390" s="43" t="s">
        <v>116</v>
      </c>
      <c r="M390" s="43" t="s">
        <v>116</v>
      </c>
      <c r="N390" s="43" t="s">
        <v>125</v>
      </c>
      <c r="O390" s="43">
        <v>81</v>
      </c>
      <c r="P390" s="43">
        <v>0</v>
      </c>
      <c r="Q390" s="43">
        <v>0</v>
      </c>
      <c r="R390" s="43">
        <v>0</v>
      </c>
      <c r="S390" s="43">
        <v>80</v>
      </c>
      <c r="T390" s="43" t="s">
        <v>126</v>
      </c>
      <c r="U390" s="43" t="s">
        <v>126</v>
      </c>
      <c r="V390" s="45">
        <v>36486</v>
      </c>
      <c r="W390" s="45">
        <v>37908</v>
      </c>
      <c r="X390" s="45">
        <v>38112</v>
      </c>
      <c r="Y390" s="45">
        <v>38750</v>
      </c>
      <c r="Z390" s="46">
        <v>2008</v>
      </c>
      <c r="AA390" s="45">
        <v>39678</v>
      </c>
      <c r="AB390" s="43" t="s">
        <v>114</v>
      </c>
      <c r="AC390" s="183">
        <f t="shared" si="16"/>
        <v>1422</v>
      </c>
      <c r="AD390" s="45" t="s">
        <v>114</v>
      </c>
      <c r="AE390" s="45" t="s">
        <v>114</v>
      </c>
      <c r="AF390" s="47" t="s">
        <v>127</v>
      </c>
      <c r="AG390" s="47" t="s">
        <v>127</v>
      </c>
      <c r="AH390" s="48" t="s">
        <v>942</v>
      </c>
      <c r="AI390" s="49">
        <v>0</v>
      </c>
      <c r="AJ390" s="47" t="s">
        <v>126</v>
      </c>
      <c r="AK390" s="47" t="s">
        <v>125</v>
      </c>
      <c r="AL390" s="47" t="s">
        <v>127</v>
      </c>
      <c r="AM390" s="47" t="s">
        <v>127</v>
      </c>
      <c r="AN390" s="47" t="s">
        <v>127</v>
      </c>
      <c r="AO390" s="50" t="s">
        <v>114</v>
      </c>
      <c r="AP390" s="51">
        <v>212547.3</v>
      </c>
      <c r="AQ390" s="52">
        <v>1.305142782759227</v>
      </c>
      <c r="AR390" s="187">
        <f t="shared" si="15"/>
        <v>277404.57458996022</v>
      </c>
      <c r="AS390" s="50"/>
      <c r="AT390" s="50"/>
      <c r="AU390" s="53"/>
      <c r="AV390" s="53"/>
      <c r="AW390" s="53"/>
      <c r="AX390" s="53"/>
      <c r="AY390" s="53" t="s">
        <v>127</v>
      </c>
      <c r="AZ390" s="54" t="s">
        <v>127</v>
      </c>
      <c r="BA390" s="47" t="s">
        <v>118</v>
      </c>
      <c r="BB390" s="47" t="s">
        <v>118</v>
      </c>
      <c r="BC390" s="53">
        <v>0</v>
      </c>
      <c r="BD390" s="47"/>
      <c r="BE390" s="47"/>
      <c r="BF390" s="47"/>
      <c r="BG390" s="47" t="s">
        <v>127</v>
      </c>
      <c r="BH390" s="50" t="s">
        <v>118</v>
      </c>
      <c r="BI390" s="55" t="s">
        <v>118</v>
      </c>
      <c r="BJ390" s="50">
        <v>212547.3</v>
      </c>
      <c r="BK390" s="47"/>
      <c r="BL390" s="47"/>
      <c r="BM390" s="47"/>
      <c r="BN390" s="43"/>
      <c r="BO390" s="43" t="s">
        <v>115</v>
      </c>
      <c r="BP390" s="50" t="s">
        <v>114</v>
      </c>
      <c r="BQ390" s="43" t="s">
        <v>114</v>
      </c>
      <c r="BR390" s="188" t="str">
        <f t="shared" si="17"/>
        <v>N/A</v>
      </c>
      <c r="BS390" s="50" t="s">
        <v>114</v>
      </c>
      <c r="BT390" s="43"/>
      <c r="BU390" s="43" t="s">
        <v>115</v>
      </c>
      <c r="BV390" s="43" t="s">
        <v>115</v>
      </c>
      <c r="BW390" s="43" t="s">
        <v>115</v>
      </c>
      <c r="BX390" s="43" t="s">
        <v>115</v>
      </c>
      <c r="BY390" s="43" t="s">
        <v>115</v>
      </c>
      <c r="BZ390" s="43" t="s">
        <v>125</v>
      </c>
      <c r="CA390" s="43" t="s">
        <v>115</v>
      </c>
      <c r="CB390" s="56" t="s">
        <v>1089</v>
      </c>
      <c r="CC390" s="43" t="s">
        <v>123</v>
      </c>
      <c r="CD390" s="47" t="s">
        <v>114</v>
      </c>
      <c r="CE390" s="47" t="s">
        <v>114</v>
      </c>
      <c r="CF390" s="43" t="s">
        <v>123</v>
      </c>
      <c r="CG390" s="47" t="s">
        <v>114</v>
      </c>
      <c r="CH390" s="47" t="s">
        <v>114</v>
      </c>
    </row>
    <row r="391" spans="2:86" ht="15.75">
      <c r="B391" s="41" t="s">
        <v>1086</v>
      </c>
      <c r="C391" s="42" t="s">
        <v>1199</v>
      </c>
      <c r="D391" s="43">
        <v>30303305</v>
      </c>
      <c r="E391" s="43" t="s">
        <v>1162</v>
      </c>
      <c r="F391" s="43">
        <v>94122</v>
      </c>
      <c r="G391" s="43">
        <v>6075030301</v>
      </c>
      <c r="H391" s="43" t="s">
        <v>115</v>
      </c>
      <c r="I391" s="44">
        <v>2.5804171085189113E-2</v>
      </c>
      <c r="J391" s="43" t="s">
        <v>1162</v>
      </c>
      <c r="K391" s="43" t="s">
        <v>123</v>
      </c>
      <c r="L391" s="43" t="s">
        <v>116</v>
      </c>
      <c r="M391" s="43" t="s">
        <v>116</v>
      </c>
      <c r="N391" s="43" t="s">
        <v>125</v>
      </c>
      <c r="O391" s="43">
        <v>81</v>
      </c>
      <c r="P391" s="43">
        <v>0</v>
      </c>
      <c r="Q391" s="43">
        <v>0</v>
      </c>
      <c r="R391" s="43">
        <v>0</v>
      </c>
      <c r="S391" s="43">
        <v>80</v>
      </c>
      <c r="T391" s="43" t="s">
        <v>126</v>
      </c>
      <c r="U391" s="43" t="s">
        <v>115</v>
      </c>
      <c r="V391" s="45">
        <v>36460</v>
      </c>
      <c r="W391" s="45">
        <v>37771</v>
      </c>
      <c r="X391" s="45">
        <v>37831</v>
      </c>
      <c r="Y391" s="45">
        <v>38707</v>
      </c>
      <c r="Z391" s="46">
        <v>2010</v>
      </c>
      <c r="AA391" s="45">
        <v>40618</v>
      </c>
      <c r="AB391" s="43" t="s">
        <v>114</v>
      </c>
      <c r="AC391" s="183">
        <f t="shared" si="16"/>
        <v>1311</v>
      </c>
      <c r="AD391" s="45" t="s">
        <v>114</v>
      </c>
      <c r="AE391" s="45" t="s">
        <v>114</v>
      </c>
      <c r="AF391" s="47" t="s">
        <v>127</v>
      </c>
      <c r="AG391" s="47" t="s">
        <v>127</v>
      </c>
      <c r="AH391" s="48">
        <v>2.5299999999999998</v>
      </c>
      <c r="AI391" s="49">
        <v>7814.4</v>
      </c>
      <c r="AJ391" s="47" t="s">
        <v>126</v>
      </c>
      <c r="AK391" s="47" t="s">
        <v>125</v>
      </c>
      <c r="AL391" s="47" t="s">
        <v>127</v>
      </c>
      <c r="AM391" s="47" t="s">
        <v>127</v>
      </c>
      <c r="AN391" s="47" t="s">
        <v>127</v>
      </c>
      <c r="AO391" s="50" t="s">
        <v>114</v>
      </c>
      <c r="AP391" s="51">
        <v>2076535</v>
      </c>
      <c r="AQ391" s="52">
        <v>1.2489797624503041</v>
      </c>
      <c r="AR391" s="187">
        <f t="shared" si="15"/>
        <v>2593550.1910197423</v>
      </c>
      <c r="AS391" s="50"/>
      <c r="AT391" s="50"/>
      <c r="AU391" s="53"/>
      <c r="AV391" s="53"/>
      <c r="AW391" s="53"/>
      <c r="AX391" s="53"/>
      <c r="AY391" s="53" t="s">
        <v>127</v>
      </c>
      <c r="AZ391" s="54" t="s">
        <v>127</v>
      </c>
      <c r="BA391" s="47" t="s">
        <v>118</v>
      </c>
      <c r="BB391" s="47" t="s">
        <v>118</v>
      </c>
      <c r="BC391" s="53">
        <v>0</v>
      </c>
      <c r="BD391" s="47"/>
      <c r="BE391" s="47"/>
      <c r="BF391" s="47"/>
      <c r="BG391" s="47" t="s">
        <v>127</v>
      </c>
      <c r="BH391" s="50">
        <v>101627.18</v>
      </c>
      <c r="BI391" s="55">
        <v>43098</v>
      </c>
      <c r="BJ391" s="50">
        <v>2076535</v>
      </c>
      <c r="BK391" s="47"/>
      <c r="BL391" s="47"/>
      <c r="BM391" s="47"/>
      <c r="BN391" s="43"/>
      <c r="BO391" s="43" t="s">
        <v>115</v>
      </c>
      <c r="BP391" s="50" t="s">
        <v>114</v>
      </c>
      <c r="BQ391" s="43" t="s">
        <v>114</v>
      </c>
      <c r="BR391" s="188" t="str">
        <f t="shared" si="17"/>
        <v>N/A</v>
      </c>
      <c r="BS391" s="50" t="s">
        <v>114</v>
      </c>
      <c r="BT391" s="43"/>
      <c r="BU391" s="43" t="s">
        <v>115</v>
      </c>
      <c r="BV391" s="43" t="s">
        <v>115</v>
      </c>
      <c r="BW391" s="43" t="s">
        <v>115</v>
      </c>
      <c r="BX391" s="43" t="s">
        <v>115</v>
      </c>
      <c r="BY391" s="43" t="s">
        <v>115</v>
      </c>
      <c r="BZ391" s="43" t="s">
        <v>125</v>
      </c>
      <c r="CA391" s="43" t="s">
        <v>115</v>
      </c>
      <c r="CB391" s="56" t="s">
        <v>1089</v>
      </c>
      <c r="CC391" s="43" t="s">
        <v>123</v>
      </c>
      <c r="CD391" s="47" t="s">
        <v>114</v>
      </c>
      <c r="CE391" s="47" t="s">
        <v>114</v>
      </c>
      <c r="CF391" s="43" t="s">
        <v>123</v>
      </c>
      <c r="CG391" s="47" t="s">
        <v>114</v>
      </c>
      <c r="CH391" s="47" t="s">
        <v>114</v>
      </c>
    </row>
    <row r="392" spans="2:86" ht="15.75">
      <c r="B392" s="41" t="s">
        <v>1086</v>
      </c>
      <c r="C392" s="42" t="s">
        <v>1200</v>
      </c>
      <c r="D392" s="43">
        <v>30249355</v>
      </c>
      <c r="E392" s="43" t="s">
        <v>1201</v>
      </c>
      <c r="F392" s="43">
        <v>94131</v>
      </c>
      <c r="G392" s="43">
        <v>6075020402</v>
      </c>
      <c r="H392" s="43" t="s">
        <v>115</v>
      </c>
      <c r="I392" s="44">
        <v>3.9029271953965473E-2</v>
      </c>
      <c r="J392" s="43" t="s">
        <v>1201</v>
      </c>
      <c r="K392" s="43" t="s">
        <v>123</v>
      </c>
      <c r="L392" s="43" t="s">
        <v>116</v>
      </c>
      <c r="M392" s="43" t="s">
        <v>116</v>
      </c>
      <c r="N392" s="43" t="s">
        <v>125</v>
      </c>
      <c r="O392" s="43">
        <v>81</v>
      </c>
      <c r="P392" s="43">
        <v>0</v>
      </c>
      <c r="Q392" s="43">
        <v>0</v>
      </c>
      <c r="R392" s="43">
        <v>0</v>
      </c>
      <c r="S392" s="43">
        <v>80</v>
      </c>
      <c r="T392" s="43" t="s">
        <v>126</v>
      </c>
      <c r="U392" s="43" t="s">
        <v>115</v>
      </c>
      <c r="V392" s="45">
        <v>29231</v>
      </c>
      <c r="W392" s="45">
        <v>37383</v>
      </c>
      <c r="X392" s="45">
        <v>37467</v>
      </c>
      <c r="Y392" s="45">
        <v>38966</v>
      </c>
      <c r="Z392" s="46">
        <v>2010</v>
      </c>
      <c r="AA392" s="45">
        <v>40618</v>
      </c>
      <c r="AB392" s="43" t="s">
        <v>114</v>
      </c>
      <c r="AC392" s="183">
        <f t="shared" si="16"/>
        <v>8152</v>
      </c>
      <c r="AD392" s="45" t="s">
        <v>114</v>
      </c>
      <c r="AE392" s="45" t="s">
        <v>114</v>
      </c>
      <c r="AF392" s="47" t="s">
        <v>127</v>
      </c>
      <c r="AG392" s="47" t="s">
        <v>127</v>
      </c>
      <c r="AH392" s="48">
        <v>2.25</v>
      </c>
      <c r="AI392" s="49">
        <v>6758.4000000000005</v>
      </c>
      <c r="AJ392" s="47" t="s">
        <v>126</v>
      </c>
      <c r="AK392" s="47" t="s">
        <v>125</v>
      </c>
      <c r="AL392" s="47" t="s">
        <v>127</v>
      </c>
      <c r="AM392" s="47" t="s">
        <v>127</v>
      </c>
      <c r="AN392" s="47" t="s">
        <v>127</v>
      </c>
      <c r="AO392" s="50" t="s">
        <v>114</v>
      </c>
      <c r="AP392" s="51">
        <v>4673749</v>
      </c>
      <c r="AQ392" s="52">
        <v>1.2489797624503041</v>
      </c>
      <c r="AR392" s="187">
        <f t="shared" si="15"/>
        <v>5837417.9157723458</v>
      </c>
      <c r="AS392" s="50"/>
      <c r="AT392" s="50"/>
      <c r="AU392" s="53"/>
      <c r="AV392" s="53"/>
      <c r="AW392" s="53"/>
      <c r="AX392" s="53"/>
      <c r="AY392" s="53" t="s">
        <v>127</v>
      </c>
      <c r="AZ392" s="54" t="s">
        <v>127</v>
      </c>
      <c r="BA392" s="47" t="s">
        <v>118</v>
      </c>
      <c r="BB392" s="47" t="s">
        <v>118</v>
      </c>
      <c r="BC392" s="53">
        <v>0</v>
      </c>
      <c r="BD392" s="47"/>
      <c r="BE392" s="47"/>
      <c r="BF392" s="47"/>
      <c r="BG392" s="47" t="s">
        <v>127</v>
      </c>
      <c r="BH392" s="50">
        <v>6701.6</v>
      </c>
      <c r="BI392" s="55">
        <v>43098</v>
      </c>
      <c r="BJ392" s="50">
        <v>4673749</v>
      </c>
      <c r="BK392" s="47"/>
      <c r="BL392" s="47"/>
      <c r="BM392" s="47"/>
      <c r="BN392" s="43"/>
      <c r="BO392" s="43" t="s">
        <v>115</v>
      </c>
      <c r="BP392" s="50" t="s">
        <v>114</v>
      </c>
      <c r="BQ392" s="43" t="s">
        <v>114</v>
      </c>
      <c r="BR392" s="188" t="str">
        <f t="shared" si="17"/>
        <v>N/A</v>
      </c>
      <c r="BS392" s="50" t="s">
        <v>114</v>
      </c>
      <c r="BT392" s="43"/>
      <c r="BU392" s="43" t="s">
        <v>115</v>
      </c>
      <c r="BV392" s="43" t="s">
        <v>115</v>
      </c>
      <c r="BW392" s="43" t="s">
        <v>115</v>
      </c>
      <c r="BX392" s="43" t="s">
        <v>115</v>
      </c>
      <c r="BY392" s="43" t="s">
        <v>115</v>
      </c>
      <c r="BZ392" s="43" t="s">
        <v>125</v>
      </c>
      <c r="CA392" s="43" t="s">
        <v>115</v>
      </c>
      <c r="CB392" s="56" t="s">
        <v>1089</v>
      </c>
      <c r="CC392" s="43" t="s">
        <v>123</v>
      </c>
      <c r="CD392" s="47" t="s">
        <v>114</v>
      </c>
      <c r="CE392" s="47" t="s">
        <v>114</v>
      </c>
      <c r="CF392" s="43" t="s">
        <v>123</v>
      </c>
      <c r="CG392" s="47" t="s">
        <v>114</v>
      </c>
      <c r="CH392" s="47" t="s">
        <v>114</v>
      </c>
    </row>
    <row r="393" spans="2:86" ht="15.75">
      <c r="B393" s="41" t="s">
        <v>1086</v>
      </c>
      <c r="C393" s="42" t="s">
        <v>1202</v>
      </c>
      <c r="D393" s="43">
        <v>30334696</v>
      </c>
      <c r="E393" s="43" t="s">
        <v>1203</v>
      </c>
      <c r="F393" s="43">
        <v>94114</v>
      </c>
      <c r="G393" s="43">
        <v>6075021100</v>
      </c>
      <c r="H393" s="43" t="s">
        <v>115</v>
      </c>
      <c r="I393" s="44">
        <v>1.8167661562418894E-2</v>
      </c>
      <c r="J393" s="43" t="s">
        <v>1203</v>
      </c>
      <c r="K393" s="43" t="s">
        <v>123</v>
      </c>
      <c r="L393" s="43" t="s">
        <v>116</v>
      </c>
      <c r="M393" s="43" t="s">
        <v>116</v>
      </c>
      <c r="N393" s="43" t="s">
        <v>125</v>
      </c>
      <c r="O393" s="43">
        <v>81</v>
      </c>
      <c r="P393" s="43">
        <v>0</v>
      </c>
      <c r="Q393" s="43">
        <v>0</v>
      </c>
      <c r="R393" s="43">
        <v>0</v>
      </c>
      <c r="S393" s="43">
        <v>80</v>
      </c>
      <c r="T393" s="43" t="s">
        <v>126</v>
      </c>
      <c r="U393" s="43" t="s">
        <v>115</v>
      </c>
      <c r="V393" s="45">
        <v>35809</v>
      </c>
      <c r="W393" s="45">
        <v>38045</v>
      </c>
      <c r="X393" s="45">
        <v>38286</v>
      </c>
      <c r="Y393" s="45">
        <v>38873</v>
      </c>
      <c r="Z393" s="46">
        <v>2010</v>
      </c>
      <c r="AA393" s="45">
        <v>40618</v>
      </c>
      <c r="AB393" s="43" t="s">
        <v>114</v>
      </c>
      <c r="AC393" s="183">
        <f t="shared" si="16"/>
        <v>2236</v>
      </c>
      <c r="AD393" s="45" t="s">
        <v>114</v>
      </c>
      <c r="AE393" s="45" t="s">
        <v>114</v>
      </c>
      <c r="AF393" s="47" t="s">
        <v>127</v>
      </c>
      <c r="AG393" s="47" t="s">
        <v>127</v>
      </c>
      <c r="AH393" s="48">
        <v>1.1399999999999999</v>
      </c>
      <c r="AI393" s="49">
        <v>3379.2000000000003</v>
      </c>
      <c r="AJ393" s="47" t="s">
        <v>126</v>
      </c>
      <c r="AK393" s="47" t="s">
        <v>125</v>
      </c>
      <c r="AL393" s="47" t="s">
        <v>127</v>
      </c>
      <c r="AM393" s="47" t="s">
        <v>127</v>
      </c>
      <c r="AN393" s="47" t="s">
        <v>127</v>
      </c>
      <c r="AO393" s="50" t="s">
        <v>114</v>
      </c>
      <c r="AP393" s="51">
        <v>3077951</v>
      </c>
      <c r="AQ393" s="52">
        <v>1.2489797624503041</v>
      </c>
      <c r="AR393" s="187">
        <f t="shared" ref="AR393:AR456" si="18">IFERROR(AP393*AQ393,AP393)</f>
        <v>3844298.508813676</v>
      </c>
      <c r="AS393" s="50"/>
      <c r="AT393" s="50"/>
      <c r="AU393" s="53"/>
      <c r="AV393" s="53"/>
      <c r="AW393" s="53"/>
      <c r="AX393" s="53"/>
      <c r="AY393" s="53" t="s">
        <v>127</v>
      </c>
      <c r="AZ393" s="54" t="s">
        <v>127</v>
      </c>
      <c r="BA393" s="47" t="s">
        <v>118</v>
      </c>
      <c r="BB393" s="47" t="s">
        <v>118</v>
      </c>
      <c r="BC393" s="53">
        <v>0</v>
      </c>
      <c r="BD393" s="47"/>
      <c r="BE393" s="47"/>
      <c r="BF393" s="47"/>
      <c r="BG393" s="47" t="s">
        <v>127</v>
      </c>
      <c r="BH393" s="50">
        <v>8639.1</v>
      </c>
      <c r="BI393" s="55">
        <v>43098</v>
      </c>
      <c r="BJ393" s="50">
        <v>3077951</v>
      </c>
      <c r="BK393" s="47"/>
      <c r="BL393" s="47"/>
      <c r="BM393" s="47"/>
      <c r="BN393" s="43"/>
      <c r="BO393" s="43" t="s">
        <v>115</v>
      </c>
      <c r="BP393" s="50" t="s">
        <v>114</v>
      </c>
      <c r="BQ393" s="43" t="s">
        <v>114</v>
      </c>
      <c r="BR393" s="188" t="str">
        <f t="shared" si="17"/>
        <v>N/A</v>
      </c>
      <c r="BS393" s="50" t="s">
        <v>114</v>
      </c>
      <c r="BT393" s="43"/>
      <c r="BU393" s="43" t="s">
        <v>115</v>
      </c>
      <c r="BV393" s="43" t="s">
        <v>115</v>
      </c>
      <c r="BW393" s="43" t="s">
        <v>115</v>
      </c>
      <c r="BX393" s="43" t="s">
        <v>115</v>
      </c>
      <c r="BY393" s="43" t="s">
        <v>115</v>
      </c>
      <c r="BZ393" s="43" t="s">
        <v>125</v>
      </c>
      <c r="CA393" s="43" t="s">
        <v>115</v>
      </c>
      <c r="CB393" s="56" t="s">
        <v>1089</v>
      </c>
      <c r="CC393" s="43" t="s">
        <v>123</v>
      </c>
      <c r="CD393" s="47" t="s">
        <v>114</v>
      </c>
      <c r="CE393" s="47" t="s">
        <v>114</v>
      </c>
      <c r="CF393" s="43" t="s">
        <v>123</v>
      </c>
      <c r="CG393" s="47" t="s">
        <v>114</v>
      </c>
      <c r="CH393" s="47" t="s">
        <v>114</v>
      </c>
    </row>
    <row r="394" spans="2:86" ht="15.75">
      <c r="B394" s="41" t="s">
        <v>1086</v>
      </c>
      <c r="C394" s="42" t="s">
        <v>1204</v>
      </c>
      <c r="D394" s="43">
        <v>30334792</v>
      </c>
      <c r="E394" s="43" t="s">
        <v>1205</v>
      </c>
      <c r="F394" s="43">
        <v>94122</v>
      </c>
      <c r="G394" s="43">
        <v>6075030202</v>
      </c>
      <c r="H394" s="43" t="s">
        <v>115</v>
      </c>
      <c r="I394" s="44">
        <v>3.2923718989102714E-2</v>
      </c>
      <c r="J394" s="43" t="s">
        <v>1205</v>
      </c>
      <c r="K394" s="43" t="s">
        <v>123</v>
      </c>
      <c r="L394" s="43" t="s">
        <v>116</v>
      </c>
      <c r="M394" s="43" t="s">
        <v>116</v>
      </c>
      <c r="N394" s="43" t="s">
        <v>125</v>
      </c>
      <c r="O394" s="43">
        <v>81</v>
      </c>
      <c r="P394" s="43">
        <v>0</v>
      </c>
      <c r="Q394" s="43">
        <v>0</v>
      </c>
      <c r="R394" s="43">
        <v>0</v>
      </c>
      <c r="S394" s="43">
        <v>80</v>
      </c>
      <c r="T394" s="43" t="s">
        <v>126</v>
      </c>
      <c r="U394" s="43" t="s">
        <v>115</v>
      </c>
      <c r="V394" s="45">
        <v>36220</v>
      </c>
      <c r="W394" s="45">
        <v>37956</v>
      </c>
      <c r="X394" s="45">
        <v>38510</v>
      </c>
      <c r="Y394" s="45">
        <v>38790</v>
      </c>
      <c r="Z394" s="46">
        <v>2010</v>
      </c>
      <c r="AA394" s="45">
        <v>40618</v>
      </c>
      <c r="AB394" s="43" t="s">
        <v>114</v>
      </c>
      <c r="AC394" s="183">
        <f t="shared" ref="AC394:AC457" si="19">W394-V394</f>
        <v>1736</v>
      </c>
      <c r="AD394" s="45" t="s">
        <v>114</v>
      </c>
      <c r="AE394" s="45" t="s">
        <v>114</v>
      </c>
      <c r="AF394" s="47">
        <v>67</v>
      </c>
      <c r="AG394" s="47" t="s">
        <v>127</v>
      </c>
      <c r="AH394" s="48">
        <v>1.97</v>
      </c>
      <c r="AI394" s="49">
        <v>4593.6000000000004</v>
      </c>
      <c r="AJ394" s="47" t="s">
        <v>126</v>
      </c>
      <c r="AK394" s="47" t="s">
        <v>125</v>
      </c>
      <c r="AL394" s="47" t="s">
        <v>127</v>
      </c>
      <c r="AM394" s="47" t="s">
        <v>127</v>
      </c>
      <c r="AN394" s="47" t="s">
        <v>127</v>
      </c>
      <c r="AO394" s="50" t="s">
        <v>114</v>
      </c>
      <c r="AP394" s="51">
        <v>3021505</v>
      </c>
      <c r="AQ394" s="52">
        <v>1.2489797624503041</v>
      </c>
      <c r="AR394" s="187">
        <f t="shared" si="18"/>
        <v>3773798.5971424058</v>
      </c>
      <c r="AS394" s="50"/>
      <c r="AT394" s="50"/>
      <c r="AU394" s="53"/>
      <c r="AV394" s="53"/>
      <c r="AW394" s="53"/>
      <c r="AX394" s="53"/>
      <c r="AY394" s="53" t="s">
        <v>127</v>
      </c>
      <c r="AZ394" s="54" t="s">
        <v>127</v>
      </c>
      <c r="BA394" s="47" t="s">
        <v>118</v>
      </c>
      <c r="BB394" s="47" t="s">
        <v>118</v>
      </c>
      <c r="BC394" s="53">
        <v>0</v>
      </c>
      <c r="BD394" s="47"/>
      <c r="BE394" s="47"/>
      <c r="BF394" s="47"/>
      <c r="BG394" s="47" t="s">
        <v>127</v>
      </c>
      <c r="BH394" s="50">
        <v>33312.81</v>
      </c>
      <c r="BI394" s="55">
        <v>43098</v>
      </c>
      <c r="BJ394" s="50">
        <v>3021505</v>
      </c>
      <c r="BK394" s="47"/>
      <c r="BL394" s="47"/>
      <c r="BM394" s="47"/>
      <c r="BN394" s="43"/>
      <c r="BO394" s="43" t="s">
        <v>115</v>
      </c>
      <c r="BP394" s="50" t="s">
        <v>114</v>
      </c>
      <c r="BQ394" s="43" t="s">
        <v>114</v>
      </c>
      <c r="BR394" s="188" t="str">
        <f t="shared" ref="BR394:BR457" si="20">IFERROR(BP394/AP394,"N/A")</f>
        <v>N/A</v>
      </c>
      <c r="BS394" s="50" t="s">
        <v>114</v>
      </c>
      <c r="BT394" s="43"/>
      <c r="BU394" s="43" t="s">
        <v>115</v>
      </c>
      <c r="BV394" s="43" t="s">
        <v>115</v>
      </c>
      <c r="BW394" s="43" t="s">
        <v>115</v>
      </c>
      <c r="BX394" s="43" t="s">
        <v>115</v>
      </c>
      <c r="BY394" s="43" t="s">
        <v>115</v>
      </c>
      <c r="BZ394" s="43" t="s">
        <v>125</v>
      </c>
      <c r="CA394" s="43" t="s">
        <v>115</v>
      </c>
      <c r="CB394" s="56" t="s">
        <v>1089</v>
      </c>
      <c r="CC394" s="43" t="s">
        <v>123</v>
      </c>
      <c r="CD394" s="47" t="s">
        <v>114</v>
      </c>
      <c r="CE394" s="47" t="s">
        <v>114</v>
      </c>
      <c r="CF394" s="43" t="s">
        <v>123</v>
      </c>
      <c r="CG394" s="47" t="s">
        <v>114</v>
      </c>
      <c r="CH394" s="47" t="s">
        <v>114</v>
      </c>
    </row>
    <row r="395" spans="2:86" ht="15.75">
      <c r="B395" s="41" t="s">
        <v>1086</v>
      </c>
      <c r="C395" s="42" t="s">
        <v>1206</v>
      </c>
      <c r="D395" s="43">
        <v>30222282</v>
      </c>
      <c r="E395" s="43" t="s">
        <v>1207</v>
      </c>
      <c r="F395" s="43">
        <v>94114</v>
      </c>
      <c r="G395" s="43">
        <v>6075020200</v>
      </c>
      <c r="H395" s="43" t="s">
        <v>115</v>
      </c>
      <c r="I395" s="44">
        <v>8.1831233051523372E-2</v>
      </c>
      <c r="J395" s="43" t="s">
        <v>1207</v>
      </c>
      <c r="K395" s="43" t="s">
        <v>123</v>
      </c>
      <c r="L395" s="43" t="s">
        <v>116</v>
      </c>
      <c r="M395" s="43" t="s">
        <v>116</v>
      </c>
      <c r="N395" s="43" t="s">
        <v>125</v>
      </c>
      <c r="O395" s="43">
        <v>81</v>
      </c>
      <c r="P395" s="43">
        <v>0</v>
      </c>
      <c r="Q395" s="43">
        <v>0</v>
      </c>
      <c r="R395" s="43">
        <v>0</v>
      </c>
      <c r="S395" s="43">
        <v>80</v>
      </c>
      <c r="T395" s="43" t="s">
        <v>126</v>
      </c>
      <c r="U395" s="43" t="s">
        <v>115</v>
      </c>
      <c r="V395" s="45">
        <v>35885</v>
      </c>
      <c r="W395" s="45">
        <v>37177</v>
      </c>
      <c r="X395" s="45">
        <v>37630</v>
      </c>
      <c r="Y395" s="45">
        <v>38484</v>
      </c>
      <c r="Z395" s="46">
        <v>2010</v>
      </c>
      <c r="AA395" s="45">
        <v>40618</v>
      </c>
      <c r="AB395" s="43" t="s">
        <v>114</v>
      </c>
      <c r="AC395" s="183">
        <f t="shared" si="19"/>
        <v>1292</v>
      </c>
      <c r="AD395" s="45" t="s">
        <v>114</v>
      </c>
      <c r="AE395" s="45" t="s">
        <v>114</v>
      </c>
      <c r="AF395" s="47" t="s">
        <v>127</v>
      </c>
      <c r="AG395" s="47" t="s">
        <v>127</v>
      </c>
      <c r="AH395" s="48">
        <v>1.97</v>
      </c>
      <c r="AI395" s="49">
        <v>5596.8</v>
      </c>
      <c r="AJ395" s="47" t="s">
        <v>126</v>
      </c>
      <c r="AK395" s="47" t="s">
        <v>115</v>
      </c>
      <c r="AL395" s="47" t="s">
        <v>127</v>
      </c>
      <c r="AM395" s="47" t="s">
        <v>127</v>
      </c>
      <c r="AN395" s="47" t="s">
        <v>127</v>
      </c>
      <c r="AO395" s="50" t="s">
        <v>114</v>
      </c>
      <c r="AP395" s="51">
        <v>2871615</v>
      </c>
      <c r="AQ395" s="52">
        <v>1.2489797624503041</v>
      </c>
      <c r="AR395" s="187">
        <f t="shared" si="18"/>
        <v>3586589.0205487297</v>
      </c>
      <c r="AS395" s="50"/>
      <c r="AT395" s="50"/>
      <c r="AU395" s="53"/>
      <c r="AV395" s="53"/>
      <c r="AW395" s="53"/>
      <c r="AX395" s="53"/>
      <c r="AY395" s="53" t="s">
        <v>127</v>
      </c>
      <c r="AZ395" s="54" t="s">
        <v>127</v>
      </c>
      <c r="BA395" s="47" t="s">
        <v>118</v>
      </c>
      <c r="BB395" s="47" t="s">
        <v>118</v>
      </c>
      <c r="BC395" s="53">
        <v>0</v>
      </c>
      <c r="BD395" s="47"/>
      <c r="BE395" s="47"/>
      <c r="BF395" s="47"/>
      <c r="BG395" s="47" t="s">
        <v>127</v>
      </c>
      <c r="BH395" s="50">
        <v>14493.21</v>
      </c>
      <c r="BI395" s="55">
        <v>43098</v>
      </c>
      <c r="BJ395" s="50">
        <v>2871615</v>
      </c>
      <c r="BK395" s="47"/>
      <c r="BL395" s="47"/>
      <c r="BM395" s="47"/>
      <c r="BN395" s="43"/>
      <c r="BO395" s="43" t="s">
        <v>115</v>
      </c>
      <c r="BP395" s="50" t="s">
        <v>114</v>
      </c>
      <c r="BQ395" s="43" t="s">
        <v>114</v>
      </c>
      <c r="BR395" s="188" t="str">
        <f t="shared" si="20"/>
        <v>N/A</v>
      </c>
      <c r="BS395" s="50" t="s">
        <v>114</v>
      </c>
      <c r="BT395" s="43"/>
      <c r="BU395" s="43" t="s">
        <v>115</v>
      </c>
      <c r="BV395" s="43" t="s">
        <v>115</v>
      </c>
      <c r="BW395" s="43" t="s">
        <v>115</v>
      </c>
      <c r="BX395" s="43" t="s">
        <v>115</v>
      </c>
      <c r="BY395" s="43" t="s">
        <v>115</v>
      </c>
      <c r="BZ395" s="43" t="s">
        <v>125</v>
      </c>
      <c r="CA395" s="43" t="s">
        <v>115</v>
      </c>
      <c r="CB395" s="56" t="s">
        <v>1089</v>
      </c>
      <c r="CC395" s="43" t="s">
        <v>123</v>
      </c>
      <c r="CD395" s="47" t="s">
        <v>114</v>
      </c>
      <c r="CE395" s="47" t="s">
        <v>114</v>
      </c>
      <c r="CF395" s="43" t="s">
        <v>123</v>
      </c>
      <c r="CG395" s="47" t="s">
        <v>114</v>
      </c>
      <c r="CH395" s="47" t="s">
        <v>114</v>
      </c>
    </row>
    <row r="396" spans="2:86" ht="15.75">
      <c r="B396" s="41" t="s">
        <v>1086</v>
      </c>
      <c r="C396" s="42" t="s">
        <v>1208</v>
      </c>
      <c r="D396" s="43">
        <v>30223377</v>
      </c>
      <c r="E396" s="43" t="s">
        <v>1209</v>
      </c>
      <c r="F396" s="43">
        <v>94134</v>
      </c>
      <c r="G396" s="43">
        <v>6075025702</v>
      </c>
      <c r="H396" s="43" t="s">
        <v>115</v>
      </c>
      <c r="I396" s="44">
        <v>8.4030010718113612E-2</v>
      </c>
      <c r="J396" s="43" t="s">
        <v>1209</v>
      </c>
      <c r="K396" s="43" t="s">
        <v>123</v>
      </c>
      <c r="L396" s="43" t="s">
        <v>116</v>
      </c>
      <c r="M396" s="43" t="s">
        <v>116</v>
      </c>
      <c r="N396" s="43" t="s">
        <v>125</v>
      </c>
      <c r="O396" s="43">
        <v>81</v>
      </c>
      <c r="P396" s="43">
        <v>0</v>
      </c>
      <c r="Q396" s="43">
        <v>0</v>
      </c>
      <c r="R396" s="43">
        <v>0</v>
      </c>
      <c r="S396" s="43">
        <v>80</v>
      </c>
      <c r="T396" s="43" t="s">
        <v>126</v>
      </c>
      <c r="U396" s="43" t="s">
        <v>115</v>
      </c>
      <c r="V396" s="45">
        <v>36153</v>
      </c>
      <c r="W396" s="45">
        <v>37193</v>
      </c>
      <c r="X396" s="45">
        <v>37235</v>
      </c>
      <c r="Y396" s="45">
        <v>38489</v>
      </c>
      <c r="Z396" s="46">
        <v>2010</v>
      </c>
      <c r="AA396" s="45">
        <v>40618</v>
      </c>
      <c r="AB396" s="43" t="s">
        <v>114</v>
      </c>
      <c r="AC396" s="183">
        <f t="shared" si="19"/>
        <v>1040</v>
      </c>
      <c r="AD396" s="45" t="s">
        <v>114</v>
      </c>
      <c r="AE396" s="45" t="s">
        <v>114</v>
      </c>
      <c r="AF396" s="47" t="s">
        <v>127</v>
      </c>
      <c r="AG396" s="47" t="s">
        <v>127</v>
      </c>
      <c r="AH396" s="48">
        <v>0.92</v>
      </c>
      <c r="AI396" s="49">
        <v>3009.6</v>
      </c>
      <c r="AJ396" s="47" t="s">
        <v>126</v>
      </c>
      <c r="AK396" s="47" t="s">
        <v>125</v>
      </c>
      <c r="AL396" s="47" t="s">
        <v>127</v>
      </c>
      <c r="AM396" s="47" t="s">
        <v>127</v>
      </c>
      <c r="AN396" s="47" t="s">
        <v>127</v>
      </c>
      <c r="AO396" s="50" t="s">
        <v>114</v>
      </c>
      <c r="AP396" s="51">
        <v>2077580</v>
      </c>
      <c r="AQ396" s="52">
        <v>1.2489797624503041</v>
      </c>
      <c r="AR396" s="187">
        <f t="shared" si="18"/>
        <v>2594855.3748715026</v>
      </c>
      <c r="AS396" s="50"/>
      <c r="AT396" s="50"/>
      <c r="AU396" s="53"/>
      <c r="AV396" s="53"/>
      <c r="AW396" s="53"/>
      <c r="AX396" s="53"/>
      <c r="AY396" s="53" t="s">
        <v>127</v>
      </c>
      <c r="AZ396" s="54" t="s">
        <v>127</v>
      </c>
      <c r="BA396" s="47" t="s">
        <v>118</v>
      </c>
      <c r="BB396" s="47" t="s">
        <v>118</v>
      </c>
      <c r="BC396" s="53">
        <v>0</v>
      </c>
      <c r="BD396" s="47"/>
      <c r="BE396" s="47"/>
      <c r="BF396" s="47"/>
      <c r="BG396" s="47" t="s">
        <v>127</v>
      </c>
      <c r="BH396" s="50">
        <v>15528.52</v>
      </c>
      <c r="BI396" s="55">
        <v>43098</v>
      </c>
      <c r="BJ396" s="50">
        <v>2077580</v>
      </c>
      <c r="BK396" s="47"/>
      <c r="BL396" s="47"/>
      <c r="BM396" s="47"/>
      <c r="BN396" s="43"/>
      <c r="BO396" s="43" t="s">
        <v>115</v>
      </c>
      <c r="BP396" s="50" t="s">
        <v>114</v>
      </c>
      <c r="BQ396" s="43" t="s">
        <v>114</v>
      </c>
      <c r="BR396" s="188" t="str">
        <f t="shared" si="20"/>
        <v>N/A</v>
      </c>
      <c r="BS396" s="50" t="s">
        <v>114</v>
      </c>
      <c r="BT396" s="43"/>
      <c r="BU396" s="43" t="s">
        <v>115</v>
      </c>
      <c r="BV396" s="43" t="s">
        <v>115</v>
      </c>
      <c r="BW396" s="43" t="s">
        <v>115</v>
      </c>
      <c r="BX396" s="43" t="s">
        <v>115</v>
      </c>
      <c r="BY396" s="43" t="s">
        <v>115</v>
      </c>
      <c r="BZ396" s="43" t="s">
        <v>125</v>
      </c>
      <c r="CA396" s="43" t="s">
        <v>115</v>
      </c>
      <c r="CB396" s="56" t="s">
        <v>1089</v>
      </c>
      <c r="CC396" s="43" t="s">
        <v>123</v>
      </c>
      <c r="CD396" s="47" t="s">
        <v>114</v>
      </c>
      <c r="CE396" s="47" t="s">
        <v>114</v>
      </c>
      <c r="CF396" s="43" t="s">
        <v>123</v>
      </c>
      <c r="CG396" s="47" t="s">
        <v>114</v>
      </c>
      <c r="CH396" s="47" t="s">
        <v>114</v>
      </c>
    </row>
    <row r="397" spans="2:86" ht="15.75">
      <c r="B397" s="41" t="s">
        <v>1086</v>
      </c>
      <c r="C397" s="42" t="s">
        <v>1210</v>
      </c>
      <c r="D397" s="43">
        <v>30242967</v>
      </c>
      <c r="E397" s="43" t="s">
        <v>1211</v>
      </c>
      <c r="F397" s="43">
        <v>94134</v>
      </c>
      <c r="G397" s="43">
        <v>6075025800</v>
      </c>
      <c r="H397" s="43" t="s">
        <v>115</v>
      </c>
      <c r="I397" s="44">
        <v>9.285714285714286E-2</v>
      </c>
      <c r="J397" s="43" t="s">
        <v>1211</v>
      </c>
      <c r="K397" s="43" t="s">
        <v>123</v>
      </c>
      <c r="L397" s="43" t="s">
        <v>116</v>
      </c>
      <c r="M397" s="43" t="s">
        <v>116</v>
      </c>
      <c r="N397" s="43" t="s">
        <v>125</v>
      </c>
      <c r="O397" s="43">
        <v>81</v>
      </c>
      <c r="P397" s="43">
        <v>0</v>
      </c>
      <c r="Q397" s="43">
        <v>0</v>
      </c>
      <c r="R397" s="43">
        <v>0</v>
      </c>
      <c r="S397" s="43">
        <v>80</v>
      </c>
      <c r="T397" s="43" t="s">
        <v>126</v>
      </c>
      <c r="U397" s="43" t="s">
        <v>115</v>
      </c>
      <c r="V397" s="45">
        <v>36153</v>
      </c>
      <c r="W397" s="45">
        <v>37529</v>
      </c>
      <c r="X397" s="45">
        <v>38061</v>
      </c>
      <c r="Y397" s="45">
        <v>39279</v>
      </c>
      <c r="Z397" s="46">
        <v>2010</v>
      </c>
      <c r="AA397" s="45">
        <v>40618</v>
      </c>
      <c r="AB397" s="43" t="s">
        <v>114</v>
      </c>
      <c r="AC397" s="183">
        <f t="shared" si="19"/>
        <v>1376</v>
      </c>
      <c r="AD397" s="45" t="s">
        <v>114</v>
      </c>
      <c r="AE397" s="45" t="s">
        <v>114</v>
      </c>
      <c r="AF397" s="47" t="s">
        <v>127</v>
      </c>
      <c r="AG397" s="47" t="s">
        <v>127</v>
      </c>
      <c r="AH397" s="48">
        <v>2.77</v>
      </c>
      <c r="AI397" s="49">
        <v>6864</v>
      </c>
      <c r="AJ397" s="47" t="s">
        <v>126</v>
      </c>
      <c r="AK397" s="47" t="s">
        <v>115</v>
      </c>
      <c r="AL397" s="47" t="s">
        <v>127</v>
      </c>
      <c r="AM397" s="47" t="s">
        <v>127</v>
      </c>
      <c r="AN397" s="47" t="s">
        <v>127</v>
      </c>
      <c r="AO397" s="50" t="s">
        <v>114</v>
      </c>
      <c r="AP397" s="51">
        <v>3927267</v>
      </c>
      <c r="AQ397" s="52">
        <v>1.2489797624503041</v>
      </c>
      <c r="AR397" s="187">
        <f t="shared" si="18"/>
        <v>4905077.0047389185</v>
      </c>
      <c r="AS397" s="50"/>
      <c r="AT397" s="50"/>
      <c r="AU397" s="53"/>
      <c r="AV397" s="53"/>
      <c r="AW397" s="53"/>
      <c r="AX397" s="53"/>
      <c r="AY397" s="53" t="s">
        <v>127</v>
      </c>
      <c r="AZ397" s="54" t="s">
        <v>127</v>
      </c>
      <c r="BA397" s="47" t="s">
        <v>118</v>
      </c>
      <c r="BB397" s="47" t="s">
        <v>118</v>
      </c>
      <c r="BC397" s="53">
        <v>0</v>
      </c>
      <c r="BD397" s="47"/>
      <c r="BE397" s="47"/>
      <c r="BF397" s="47"/>
      <c r="BG397" s="47" t="s">
        <v>127</v>
      </c>
      <c r="BH397" s="50">
        <v>12573.14</v>
      </c>
      <c r="BI397" s="55">
        <v>43098</v>
      </c>
      <c r="BJ397" s="50">
        <v>3927267</v>
      </c>
      <c r="BK397" s="47"/>
      <c r="BL397" s="47"/>
      <c r="BM397" s="47"/>
      <c r="BN397" s="43"/>
      <c r="BO397" s="43" t="s">
        <v>115</v>
      </c>
      <c r="BP397" s="50" t="s">
        <v>114</v>
      </c>
      <c r="BQ397" s="43" t="s">
        <v>114</v>
      </c>
      <c r="BR397" s="188" t="str">
        <f t="shared" si="20"/>
        <v>N/A</v>
      </c>
      <c r="BS397" s="50" t="s">
        <v>114</v>
      </c>
      <c r="BT397" s="43"/>
      <c r="BU397" s="43" t="s">
        <v>115</v>
      </c>
      <c r="BV397" s="43" t="s">
        <v>115</v>
      </c>
      <c r="BW397" s="43" t="s">
        <v>115</v>
      </c>
      <c r="BX397" s="43" t="s">
        <v>115</v>
      </c>
      <c r="BY397" s="43" t="s">
        <v>115</v>
      </c>
      <c r="BZ397" s="43" t="s">
        <v>125</v>
      </c>
      <c r="CA397" s="43" t="s">
        <v>115</v>
      </c>
      <c r="CB397" s="56" t="s">
        <v>1089</v>
      </c>
      <c r="CC397" s="43" t="s">
        <v>123</v>
      </c>
      <c r="CD397" s="47" t="s">
        <v>114</v>
      </c>
      <c r="CE397" s="47" t="s">
        <v>114</v>
      </c>
      <c r="CF397" s="43" t="s">
        <v>123</v>
      </c>
      <c r="CG397" s="47" t="s">
        <v>114</v>
      </c>
      <c r="CH397" s="47" t="s">
        <v>114</v>
      </c>
    </row>
    <row r="398" spans="2:86" ht="15.75">
      <c r="B398" s="41" t="s">
        <v>1086</v>
      </c>
      <c r="C398" s="42" t="s">
        <v>1212</v>
      </c>
      <c r="D398" s="43">
        <v>30222281</v>
      </c>
      <c r="E398" s="43" t="s">
        <v>1213</v>
      </c>
      <c r="F398" s="43">
        <v>94107</v>
      </c>
      <c r="G398" s="43">
        <v>6075022702</v>
      </c>
      <c r="H398" s="43" t="s">
        <v>115</v>
      </c>
      <c r="I398" s="44">
        <v>1.6019417475728156E-2</v>
      </c>
      <c r="J398" s="43" t="s">
        <v>1213</v>
      </c>
      <c r="K398" s="43" t="s">
        <v>123</v>
      </c>
      <c r="L398" s="43" t="s">
        <v>116</v>
      </c>
      <c r="M398" s="43" t="s">
        <v>116</v>
      </c>
      <c r="N398" s="43" t="s">
        <v>125</v>
      </c>
      <c r="O398" s="43">
        <v>81</v>
      </c>
      <c r="P398" s="43">
        <v>0</v>
      </c>
      <c r="Q398" s="43">
        <v>0</v>
      </c>
      <c r="R398" s="43">
        <v>0</v>
      </c>
      <c r="S398" s="43">
        <v>80</v>
      </c>
      <c r="T398" s="43" t="s">
        <v>126</v>
      </c>
      <c r="U398" s="43" t="s">
        <v>115</v>
      </c>
      <c r="V398" s="45">
        <v>35881</v>
      </c>
      <c r="W398" s="45">
        <v>37198</v>
      </c>
      <c r="X398" s="45">
        <v>37684</v>
      </c>
      <c r="Y398" s="45">
        <v>38693</v>
      </c>
      <c r="Z398" s="46">
        <v>2010</v>
      </c>
      <c r="AA398" s="45">
        <v>40618</v>
      </c>
      <c r="AB398" s="43" t="s">
        <v>114</v>
      </c>
      <c r="AC398" s="183">
        <f t="shared" si="19"/>
        <v>1317</v>
      </c>
      <c r="AD398" s="45" t="s">
        <v>114</v>
      </c>
      <c r="AE398" s="45" t="s">
        <v>114</v>
      </c>
      <c r="AF398" s="47" t="s">
        <v>127</v>
      </c>
      <c r="AG398" s="47" t="s">
        <v>127</v>
      </c>
      <c r="AH398" s="48">
        <v>1.25</v>
      </c>
      <c r="AI398" s="49">
        <v>7286.4</v>
      </c>
      <c r="AJ398" s="47" t="s">
        <v>126</v>
      </c>
      <c r="AK398" s="47" t="s">
        <v>125</v>
      </c>
      <c r="AL398" s="47" t="s">
        <v>127</v>
      </c>
      <c r="AM398" s="47" t="s">
        <v>127</v>
      </c>
      <c r="AN398" s="47" t="s">
        <v>127</v>
      </c>
      <c r="AO398" s="50" t="s">
        <v>114</v>
      </c>
      <c r="AP398" s="51">
        <v>2348558</v>
      </c>
      <c r="AQ398" s="52">
        <v>1.2489797624503041</v>
      </c>
      <c r="AR398" s="187">
        <f t="shared" si="18"/>
        <v>2933301.4129407611</v>
      </c>
      <c r="AS398" s="50"/>
      <c r="AT398" s="50"/>
      <c r="AU398" s="53"/>
      <c r="AV398" s="53"/>
      <c r="AW398" s="53"/>
      <c r="AX398" s="53"/>
      <c r="AY398" s="53" t="s">
        <v>127</v>
      </c>
      <c r="AZ398" s="54" t="s">
        <v>127</v>
      </c>
      <c r="BA398" s="47" t="s">
        <v>118</v>
      </c>
      <c r="BB398" s="47" t="s">
        <v>118</v>
      </c>
      <c r="BC398" s="53">
        <v>0</v>
      </c>
      <c r="BD398" s="47"/>
      <c r="BE398" s="47"/>
      <c r="BF398" s="47"/>
      <c r="BG398" s="47" t="s">
        <v>127</v>
      </c>
      <c r="BH398" s="50">
        <v>-5427.54</v>
      </c>
      <c r="BI398" s="55">
        <v>43098</v>
      </c>
      <c r="BJ398" s="50">
        <v>2348558</v>
      </c>
      <c r="BK398" s="47"/>
      <c r="BL398" s="47"/>
      <c r="BM398" s="47"/>
      <c r="BN398" s="43"/>
      <c r="BO398" s="43" t="s">
        <v>115</v>
      </c>
      <c r="BP398" s="50" t="s">
        <v>114</v>
      </c>
      <c r="BQ398" s="43" t="s">
        <v>114</v>
      </c>
      <c r="BR398" s="188" t="str">
        <f t="shared" si="20"/>
        <v>N/A</v>
      </c>
      <c r="BS398" s="50" t="s">
        <v>114</v>
      </c>
      <c r="BT398" s="43"/>
      <c r="BU398" s="43" t="s">
        <v>115</v>
      </c>
      <c r="BV398" s="43" t="s">
        <v>115</v>
      </c>
      <c r="BW398" s="43" t="s">
        <v>115</v>
      </c>
      <c r="BX398" s="43" t="s">
        <v>115</v>
      </c>
      <c r="BY398" s="43" t="s">
        <v>115</v>
      </c>
      <c r="BZ398" s="43" t="s">
        <v>125</v>
      </c>
      <c r="CA398" s="43" t="s">
        <v>115</v>
      </c>
      <c r="CB398" s="56" t="s">
        <v>1089</v>
      </c>
      <c r="CC398" s="43" t="s">
        <v>123</v>
      </c>
      <c r="CD398" s="47" t="s">
        <v>114</v>
      </c>
      <c r="CE398" s="47" t="s">
        <v>114</v>
      </c>
      <c r="CF398" s="43" t="s">
        <v>123</v>
      </c>
      <c r="CG398" s="47" t="s">
        <v>114</v>
      </c>
      <c r="CH398" s="47" t="s">
        <v>114</v>
      </c>
    </row>
    <row r="399" spans="2:86" ht="15.75">
      <c r="B399" s="41" t="s">
        <v>1086</v>
      </c>
      <c r="C399" s="42" t="s">
        <v>1214</v>
      </c>
      <c r="D399" s="43">
        <v>30400280</v>
      </c>
      <c r="E399" s="43" t="s">
        <v>1215</v>
      </c>
      <c r="F399" s="43">
        <v>94112</v>
      </c>
      <c r="G399" s="43">
        <v>6075025500</v>
      </c>
      <c r="H399" s="43" t="s">
        <v>115</v>
      </c>
      <c r="I399" s="44">
        <v>4.8400424979341279E-2</v>
      </c>
      <c r="J399" s="43" t="s">
        <v>1215</v>
      </c>
      <c r="K399" s="43" t="s">
        <v>123</v>
      </c>
      <c r="L399" s="43" t="s">
        <v>116</v>
      </c>
      <c r="M399" s="43" t="s">
        <v>116</v>
      </c>
      <c r="N399" s="43" t="s">
        <v>125</v>
      </c>
      <c r="O399" s="43">
        <v>81</v>
      </c>
      <c r="P399" s="43">
        <v>0</v>
      </c>
      <c r="Q399" s="43">
        <v>0</v>
      </c>
      <c r="R399" s="43">
        <v>0</v>
      </c>
      <c r="S399" s="43">
        <v>80</v>
      </c>
      <c r="T399" s="43" t="s">
        <v>126</v>
      </c>
      <c r="U399" s="43" t="s">
        <v>115</v>
      </c>
      <c r="V399" s="45">
        <v>35885</v>
      </c>
      <c r="W399" s="45">
        <v>38257</v>
      </c>
      <c r="X399" s="45">
        <v>38639</v>
      </c>
      <c r="Y399" s="45">
        <v>38847</v>
      </c>
      <c r="Z399" s="46">
        <v>2012</v>
      </c>
      <c r="AA399" s="45">
        <v>41165</v>
      </c>
      <c r="AB399" s="43" t="s">
        <v>114</v>
      </c>
      <c r="AC399" s="183">
        <f t="shared" si="19"/>
        <v>2372</v>
      </c>
      <c r="AD399" s="45" t="s">
        <v>114</v>
      </c>
      <c r="AE399" s="45" t="s">
        <v>114</v>
      </c>
      <c r="AF399" s="47" t="s">
        <v>127</v>
      </c>
      <c r="AG399" s="47" t="s">
        <v>127</v>
      </c>
      <c r="AH399" s="48">
        <v>2.06</v>
      </c>
      <c r="AI399" s="49">
        <v>4963.2</v>
      </c>
      <c r="AJ399" s="47" t="s">
        <v>126</v>
      </c>
      <c r="AK399" s="47" t="s">
        <v>125</v>
      </c>
      <c r="AL399" s="47" t="s">
        <v>127</v>
      </c>
      <c r="AM399" s="47" t="s">
        <v>127</v>
      </c>
      <c r="AN399" s="47" t="s">
        <v>127</v>
      </c>
      <c r="AO399" s="50" t="s">
        <v>114</v>
      </c>
      <c r="AP399" s="51">
        <v>3741504.31</v>
      </c>
      <c r="AQ399" s="52">
        <v>1.1210412930862721</v>
      </c>
      <c r="AR399" s="187">
        <f t="shared" si="18"/>
        <v>4194380.8297702605</v>
      </c>
      <c r="AS399" s="50"/>
      <c r="AT399" s="50"/>
      <c r="AU399" s="53"/>
      <c r="AV399" s="53"/>
      <c r="AW399" s="53"/>
      <c r="AX399" s="53"/>
      <c r="AY399" s="53" t="s">
        <v>127</v>
      </c>
      <c r="AZ399" s="54" t="s">
        <v>127</v>
      </c>
      <c r="BA399" s="47" t="s">
        <v>118</v>
      </c>
      <c r="BB399" s="47" t="s">
        <v>118</v>
      </c>
      <c r="BC399" s="53">
        <v>0</v>
      </c>
      <c r="BD399" s="47"/>
      <c r="BE399" s="47"/>
      <c r="BF399" s="47"/>
      <c r="BG399" s="47" t="s">
        <v>127</v>
      </c>
      <c r="BH399" s="50">
        <v>51019.14</v>
      </c>
      <c r="BI399" s="55">
        <v>43098</v>
      </c>
      <c r="BJ399" s="50">
        <v>3741504.31</v>
      </c>
      <c r="BK399" s="47"/>
      <c r="BL399" s="47"/>
      <c r="BM399" s="47"/>
      <c r="BN399" s="43"/>
      <c r="BO399" s="43" t="s">
        <v>115</v>
      </c>
      <c r="BP399" s="50" t="s">
        <v>114</v>
      </c>
      <c r="BQ399" s="43" t="s">
        <v>114</v>
      </c>
      <c r="BR399" s="188" t="str">
        <f t="shared" si="20"/>
        <v>N/A</v>
      </c>
      <c r="BS399" s="50" t="s">
        <v>114</v>
      </c>
      <c r="BT399" s="43"/>
      <c r="BU399" s="43" t="s">
        <v>115</v>
      </c>
      <c r="BV399" s="43" t="s">
        <v>115</v>
      </c>
      <c r="BW399" s="43" t="s">
        <v>115</v>
      </c>
      <c r="BX399" s="43" t="s">
        <v>115</v>
      </c>
      <c r="BY399" s="43" t="s">
        <v>115</v>
      </c>
      <c r="BZ399" s="43" t="s">
        <v>125</v>
      </c>
      <c r="CA399" s="43" t="s">
        <v>115</v>
      </c>
      <c r="CB399" s="56" t="s">
        <v>1089</v>
      </c>
      <c r="CC399" s="43" t="s">
        <v>123</v>
      </c>
      <c r="CD399" s="47" t="s">
        <v>114</v>
      </c>
      <c r="CE399" s="47" t="s">
        <v>114</v>
      </c>
      <c r="CF399" s="43" t="s">
        <v>123</v>
      </c>
      <c r="CG399" s="47" t="s">
        <v>114</v>
      </c>
      <c r="CH399" s="47" t="s">
        <v>114</v>
      </c>
    </row>
    <row r="400" spans="2:86" ht="31.5">
      <c r="B400" s="41" t="s">
        <v>1086</v>
      </c>
      <c r="C400" s="42" t="s">
        <v>1216</v>
      </c>
      <c r="D400" s="43">
        <v>30180213</v>
      </c>
      <c r="E400" s="43" t="s">
        <v>1217</v>
      </c>
      <c r="F400" s="43" t="s">
        <v>116</v>
      </c>
      <c r="G400" s="43" t="s">
        <v>126</v>
      </c>
      <c r="H400" s="43" t="s">
        <v>126</v>
      </c>
      <c r="I400" s="44" t="s">
        <v>126</v>
      </c>
      <c r="J400" s="43" t="s">
        <v>1217</v>
      </c>
      <c r="K400" s="43" t="s">
        <v>126</v>
      </c>
      <c r="L400" s="43" t="s">
        <v>116</v>
      </c>
      <c r="M400" s="43" t="s">
        <v>116</v>
      </c>
      <c r="N400" s="43" t="s">
        <v>125</v>
      </c>
      <c r="O400" s="43">
        <v>81</v>
      </c>
      <c r="P400" s="43">
        <v>0</v>
      </c>
      <c r="Q400" s="43">
        <v>0</v>
      </c>
      <c r="R400" s="43">
        <v>0</v>
      </c>
      <c r="S400" s="43">
        <v>80</v>
      </c>
      <c r="T400" s="43" t="s">
        <v>130</v>
      </c>
      <c r="U400" s="43" t="s">
        <v>126</v>
      </c>
      <c r="V400" s="45">
        <v>35885</v>
      </c>
      <c r="W400" s="45">
        <v>37002</v>
      </c>
      <c r="X400" s="45">
        <v>37349</v>
      </c>
      <c r="Y400" s="45">
        <v>37664</v>
      </c>
      <c r="Z400" s="46">
        <v>2008</v>
      </c>
      <c r="AA400" s="45">
        <v>39889</v>
      </c>
      <c r="AB400" s="43" t="s">
        <v>114</v>
      </c>
      <c r="AC400" s="183">
        <f t="shared" si="19"/>
        <v>1117</v>
      </c>
      <c r="AD400" s="45" t="s">
        <v>114</v>
      </c>
      <c r="AE400" s="45" t="s">
        <v>114</v>
      </c>
      <c r="AF400" s="47" t="s">
        <v>127</v>
      </c>
      <c r="AG400" s="47" t="s">
        <v>127</v>
      </c>
      <c r="AH400" s="48" t="s">
        <v>942</v>
      </c>
      <c r="AI400" s="49">
        <v>7814.4</v>
      </c>
      <c r="AJ400" s="47" t="s">
        <v>131</v>
      </c>
      <c r="AK400" s="47" t="s">
        <v>115</v>
      </c>
      <c r="AL400" s="47" t="s">
        <v>127</v>
      </c>
      <c r="AM400" s="47" t="s">
        <v>127</v>
      </c>
      <c r="AN400" s="47" t="s">
        <v>127</v>
      </c>
      <c r="AO400" s="50" t="s">
        <v>114</v>
      </c>
      <c r="AP400" s="51">
        <v>2000195.42</v>
      </c>
      <c r="AQ400" s="52">
        <v>1.305142782759227</v>
      </c>
      <c r="AR400" s="187">
        <f t="shared" si="18"/>
        <v>2610540.6165210609</v>
      </c>
      <c r="AS400" s="50"/>
      <c r="AT400" s="50"/>
      <c r="AU400" s="53"/>
      <c r="AV400" s="53"/>
      <c r="AW400" s="53"/>
      <c r="AX400" s="53"/>
      <c r="AY400" s="53" t="s">
        <v>126</v>
      </c>
      <c r="AZ400" s="54" t="s">
        <v>126</v>
      </c>
      <c r="BA400" s="47" t="s">
        <v>118</v>
      </c>
      <c r="BB400" s="47" t="s">
        <v>118</v>
      </c>
      <c r="BC400" s="53">
        <v>0</v>
      </c>
      <c r="BD400" s="47"/>
      <c r="BE400" s="47"/>
      <c r="BF400" s="47"/>
      <c r="BG400" s="47" t="s">
        <v>127</v>
      </c>
      <c r="BH400" s="50" t="s">
        <v>118</v>
      </c>
      <c r="BI400" s="55" t="s">
        <v>118</v>
      </c>
      <c r="BJ400" s="50">
        <v>2000195.42</v>
      </c>
      <c r="BK400" s="47"/>
      <c r="BL400" s="47"/>
      <c r="BM400" s="47"/>
      <c r="BN400" s="43"/>
      <c r="BO400" s="43" t="s">
        <v>115</v>
      </c>
      <c r="BP400" s="50" t="s">
        <v>114</v>
      </c>
      <c r="BQ400" s="43" t="s">
        <v>114</v>
      </c>
      <c r="BR400" s="188" t="str">
        <f t="shared" si="20"/>
        <v>N/A</v>
      </c>
      <c r="BS400" s="50" t="s">
        <v>114</v>
      </c>
      <c r="BT400" s="43"/>
      <c r="BU400" s="43" t="s">
        <v>115</v>
      </c>
      <c r="BV400" s="43" t="s">
        <v>115</v>
      </c>
      <c r="BW400" s="43" t="s">
        <v>115</v>
      </c>
      <c r="BX400" s="43" t="s">
        <v>115</v>
      </c>
      <c r="BY400" s="43" t="s">
        <v>115</v>
      </c>
      <c r="BZ400" s="43" t="s">
        <v>125</v>
      </c>
      <c r="CA400" s="43" t="s">
        <v>115</v>
      </c>
      <c r="CB400" s="56" t="s">
        <v>1089</v>
      </c>
      <c r="CC400" s="43" t="s">
        <v>123</v>
      </c>
      <c r="CD400" s="47" t="s">
        <v>114</v>
      </c>
      <c r="CE400" s="47" t="s">
        <v>114</v>
      </c>
      <c r="CF400" s="43" t="s">
        <v>123</v>
      </c>
      <c r="CG400" s="47" t="s">
        <v>114</v>
      </c>
      <c r="CH400" s="47" t="s">
        <v>114</v>
      </c>
    </row>
    <row r="401" spans="2:86" ht="31.5">
      <c r="B401" s="41" t="s">
        <v>1086</v>
      </c>
      <c r="C401" s="42" t="s">
        <v>1218</v>
      </c>
      <c r="D401" s="43">
        <v>30011544</v>
      </c>
      <c r="E401" s="43" t="s">
        <v>1160</v>
      </c>
      <c r="F401" s="43" t="s">
        <v>116</v>
      </c>
      <c r="G401" s="43" t="s">
        <v>126</v>
      </c>
      <c r="H401" s="43" t="s">
        <v>126</v>
      </c>
      <c r="I401" s="44" t="s">
        <v>126</v>
      </c>
      <c r="J401" s="43" t="s">
        <v>1160</v>
      </c>
      <c r="K401" s="43" t="s">
        <v>126</v>
      </c>
      <c r="L401" s="43" t="s">
        <v>116</v>
      </c>
      <c r="M401" s="43" t="s">
        <v>116</v>
      </c>
      <c r="N401" s="43" t="s">
        <v>125</v>
      </c>
      <c r="O401" s="43">
        <v>81</v>
      </c>
      <c r="P401" s="43">
        <v>0</v>
      </c>
      <c r="Q401" s="43">
        <v>0</v>
      </c>
      <c r="R401" s="43">
        <v>0</v>
      </c>
      <c r="S401" s="43">
        <v>80</v>
      </c>
      <c r="T401" s="43" t="s">
        <v>130</v>
      </c>
      <c r="U401" s="43" t="s">
        <v>126</v>
      </c>
      <c r="V401" s="45">
        <v>35885</v>
      </c>
      <c r="W401" s="45">
        <v>36087</v>
      </c>
      <c r="X401" s="45">
        <v>36990</v>
      </c>
      <c r="Y401" s="45">
        <v>37095</v>
      </c>
      <c r="Z401" s="46">
        <v>2008</v>
      </c>
      <c r="AA401" s="45">
        <v>39678</v>
      </c>
      <c r="AB401" s="43" t="s">
        <v>114</v>
      </c>
      <c r="AC401" s="183">
        <f t="shared" si="19"/>
        <v>202</v>
      </c>
      <c r="AD401" s="45" t="s">
        <v>114</v>
      </c>
      <c r="AE401" s="45" t="s">
        <v>114</v>
      </c>
      <c r="AF401" s="47">
        <v>20</v>
      </c>
      <c r="AG401" s="47">
        <v>7</v>
      </c>
      <c r="AH401" s="48" t="s">
        <v>942</v>
      </c>
      <c r="AI401" s="49">
        <v>12566.4</v>
      </c>
      <c r="AJ401" s="47" t="s">
        <v>131</v>
      </c>
      <c r="AK401" s="47" t="s">
        <v>125</v>
      </c>
      <c r="AL401" s="47" t="s">
        <v>127</v>
      </c>
      <c r="AM401" s="47" t="s">
        <v>127</v>
      </c>
      <c r="AN401" s="47" t="s">
        <v>127</v>
      </c>
      <c r="AO401" s="50" t="s">
        <v>114</v>
      </c>
      <c r="AP401" s="51">
        <v>1726898.3</v>
      </c>
      <c r="AQ401" s="52">
        <v>1.305142782759227</v>
      </c>
      <c r="AR401" s="187">
        <f t="shared" si="18"/>
        <v>2253848.8528041784</v>
      </c>
      <c r="AS401" s="50"/>
      <c r="AT401" s="50"/>
      <c r="AU401" s="53"/>
      <c r="AV401" s="53"/>
      <c r="AW401" s="53"/>
      <c r="AX401" s="53"/>
      <c r="AY401" s="53" t="s">
        <v>126</v>
      </c>
      <c r="AZ401" s="54" t="s">
        <v>126</v>
      </c>
      <c r="BA401" s="47" t="s">
        <v>118</v>
      </c>
      <c r="BB401" s="47" t="s">
        <v>118</v>
      </c>
      <c r="BC401" s="53">
        <v>0</v>
      </c>
      <c r="BD401" s="47"/>
      <c r="BE401" s="47"/>
      <c r="BF401" s="47"/>
      <c r="BG401" s="47" t="s">
        <v>127</v>
      </c>
      <c r="BH401" s="50" t="s">
        <v>118</v>
      </c>
      <c r="BI401" s="55" t="s">
        <v>118</v>
      </c>
      <c r="BJ401" s="50">
        <v>1726898.3</v>
      </c>
      <c r="BK401" s="47"/>
      <c r="BL401" s="47"/>
      <c r="BM401" s="47"/>
      <c r="BN401" s="43"/>
      <c r="BO401" s="43" t="s">
        <v>115</v>
      </c>
      <c r="BP401" s="50" t="s">
        <v>114</v>
      </c>
      <c r="BQ401" s="43" t="s">
        <v>114</v>
      </c>
      <c r="BR401" s="188" t="str">
        <f t="shared" si="20"/>
        <v>N/A</v>
      </c>
      <c r="BS401" s="50" t="s">
        <v>114</v>
      </c>
      <c r="BT401" s="43"/>
      <c r="BU401" s="43" t="s">
        <v>115</v>
      </c>
      <c r="BV401" s="43" t="s">
        <v>115</v>
      </c>
      <c r="BW401" s="43" t="s">
        <v>115</v>
      </c>
      <c r="BX401" s="43" t="s">
        <v>115</v>
      </c>
      <c r="BY401" s="43" t="s">
        <v>115</v>
      </c>
      <c r="BZ401" s="43" t="s">
        <v>125</v>
      </c>
      <c r="CA401" s="43" t="s">
        <v>115</v>
      </c>
      <c r="CB401" s="56" t="s">
        <v>1089</v>
      </c>
      <c r="CC401" s="43" t="s">
        <v>123</v>
      </c>
      <c r="CD401" s="47" t="s">
        <v>114</v>
      </c>
      <c r="CE401" s="47" t="s">
        <v>114</v>
      </c>
      <c r="CF401" s="43" t="s">
        <v>123</v>
      </c>
      <c r="CG401" s="47" t="s">
        <v>114</v>
      </c>
      <c r="CH401" s="47" t="s">
        <v>114</v>
      </c>
    </row>
    <row r="402" spans="2:86" ht="31.5">
      <c r="B402" s="41" t="s">
        <v>1086</v>
      </c>
      <c r="C402" s="42" t="s">
        <v>1219</v>
      </c>
      <c r="D402" s="43">
        <v>30235385</v>
      </c>
      <c r="E402" s="43" t="s">
        <v>1220</v>
      </c>
      <c r="F402" s="43" t="s">
        <v>116</v>
      </c>
      <c r="G402" s="43" t="s">
        <v>126</v>
      </c>
      <c r="H402" s="43" t="s">
        <v>126</v>
      </c>
      <c r="I402" s="44" t="s">
        <v>126</v>
      </c>
      <c r="J402" s="43" t="s">
        <v>1220</v>
      </c>
      <c r="K402" s="43" t="s">
        <v>126</v>
      </c>
      <c r="L402" s="43" t="s">
        <v>116</v>
      </c>
      <c r="M402" s="43" t="s">
        <v>116</v>
      </c>
      <c r="N402" s="43" t="s">
        <v>125</v>
      </c>
      <c r="O402" s="43">
        <v>81</v>
      </c>
      <c r="P402" s="43">
        <v>0</v>
      </c>
      <c r="Q402" s="43">
        <v>0</v>
      </c>
      <c r="R402" s="43">
        <v>0</v>
      </c>
      <c r="S402" s="43">
        <v>80</v>
      </c>
      <c r="T402" s="43" t="s">
        <v>126</v>
      </c>
      <c r="U402" s="43" t="s">
        <v>126</v>
      </c>
      <c r="V402" s="45">
        <v>35885</v>
      </c>
      <c r="W402" s="45">
        <v>37231</v>
      </c>
      <c r="X402" s="45">
        <v>37358</v>
      </c>
      <c r="Y402" s="45">
        <v>37707</v>
      </c>
      <c r="Z402" s="46">
        <v>2008</v>
      </c>
      <c r="AA402" s="45">
        <v>39678</v>
      </c>
      <c r="AB402" s="43" t="s">
        <v>114</v>
      </c>
      <c r="AC402" s="183">
        <f t="shared" si="19"/>
        <v>1346</v>
      </c>
      <c r="AD402" s="45" t="s">
        <v>114</v>
      </c>
      <c r="AE402" s="45" t="s">
        <v>114</v>
      </c>
      <c r="AF402" s="47" t="s">
        <v>127</v>
      </c>
      <c r="AG402" s="47" t="s">
        <v>127</v>
      </c>
      <c r="AH402" s="48" t="s">
        <v>942</v>
      </c>
      <c r="AI402" s="49">
        <v>211.20000000000002</v>
      </c>
      <c r="AJ402" s="47" t="s">
        <v>126</v>
      </c>
      <c r="AK402" s="47" t="s">
        <v>125</v>
      </c>
      <c r="AL402" s="47" t="s">
        <v>127</v>
      </c>
      <c r="AM402" s="47" t="s">
        <v>127</v>
      </c>
      <c r="AN402" s="47" t="s">
        <v>127</v>
      </c>
      <c r="AO402" s="50" t="s">
        <v>114</v>
      </c>
      <c r="AP402" s="51">
        <v>1535301.74</v>
      </c>
      <c r="AQ402" s="52">
        <v>1.305142782759227</v>
      </c>
      <c r="AR402" s="187">
        <f t="shared" si="18"/>
        <v>2003787.9853186833</v>
      </c>
      <c r="AS402" s="50"/>
      <c r="AT402" s="50"/>
      <c r="AU402" s="53"/>
      <c r="AV402" s="53"/>
      <c r="AW402" s="53"/>
      <c r="AX402" s="53"/>
      <c r="AY402" s="53" t="s">
        <v>127</v>
      </c>
      <c r="AZ402" s="54" t="s">
        <v>127</v>
      </c>
      <c r="BA402" s="47" t="s">
        <v>118</v>
      </c>
      <c r="BB402" s="47" t="s">
        <v>118</v>
      </c>
      <c r="BC402" s="53">
        <v>0</v>
      </c>
      <c r="BD402" s="47"/>
      <c r="BE402" s="47"/>
      <c r="BF402" s="47"/>
      <c r="BG402" s="47" t="s">
        <v>127</v>
      </c>
      <c r="BH402" s="50" t="s">
        <v>118</v>
      </c>
      <c r="BI402" s="55" t="s">
        <v>118</v>
      </c>
      <c r="BJ402" s="50">
        <v>1535301.74</v>
      </c>
      <c r="BK402" s="47"/>
      <c r="BL402" s="47"/>
      <c r="BM402" s="47"/>
      <c r="BN402" s="43"/>
      <c r="BO402" s="43" t="s">
        <v>115</v>
      </c>
      <c r="BP402" s="50" t="s">
        <v>114</v>
      </c>
      <c r="BQ402" s="43" t="s">
        <v>114</v>
      </c>
      <c r="BR402" s="188" t="str">
        <f t="shared" si="20"/>
        <v>N/A</v>
      </c>
      <c r="BS402" s="50" t="s">
        <v>114</v>
      </c>
      <c r="BT402" s="43"/>
      <c r="BU402" s="43" t="s">
        <v>115</v>
      </c>
      <c r="BV402" s="43" t="s">
        <v>115</v>
      </c>
      <c r="BW402" s="43" t="s">
        <v>115</v>
      </c>
      <c r="BX402" s="43" t="s">
        <v>115</v>
      </c>
      <c r="BY402" s="43" t="s">
        <v>115</v>
      </c>
      <c r="BZ402" s="43" t="s">
        <v>125</v>
      </c>
      <c r="CA402" s="43" t="s">
        <v>115</v>
      </c>
      <c r="CB402" s="56" t="s">
        <v>1089</v>
      </c>
      <c r="CC402" s="43" t="s">
        <v>123</v>
      </c>
      <c r="CD402" s="47" t="s">
        <v>114</v>
      </c>
      <c r="CE402" s="47" t="s">
        <v>114</v>
      </c>
      <c r="CF402" s="43" t="s">
        <v>123</v>
      </c>
      <c r="CG402" s="47" t="s">
        <v>114</v>
      </c>
      <c r="CH402" s="47" t="s">
        <v>114</v>
      </c>
    </row>
    <row r="403" spans="2:86" ht="15.75">
      <c r="B403" s="41" t="s">
        <v>1086</v>
      </c>
      <c r="C403" s="42" t="s">
        <v>1221</v>
      </c>
      <c r="D403" s="43">
        <v>30267444</v>
      </c>
      <c r="E403" s="43" t="s">
        <v>1222</v>
      </c>
      <c r="F403" s="43">
        <v>94112</v>
      </c>
      <c r="G403" s="43">
        <v>6075031201</v>
      </c>
      <c r="H403" s="43" t="s">
        <v>115</v>
      </c>
      <c r="I403" s="44">
        <v>6.5834279228149828E-2</v>
      </c>
      <c r="J403" s="43" t="s">
        <v>1222</v>
      </c>
      <c r="K403" s="43" t="s">
        <v>123</v>
      </c>
      <c r="L403" s="43" t="s">
        <v>116</v>
      </c>
      <c r="M403" s="43" t="s">
        <v>116</v>
      </c>
      <c r="N403" s="43" t="s">
        <v>125</v>
      </c>
      <c r="O403" s="43">
        <v>81</v>
      </c>
      <c r="P403" s="43">
        <v>0</v>
      </c>
      <c r="Q403" s="43">
        <v>0</v>
      </c>
      <c r="R403" s="43">
        <v>0</v>
      </c>
      <c r="S403" s="43">
        <v>80</v>
      </c>
      <c r="T403" s="43" t="s">
        <v>126</v>
      </c>
      <c r="U403" s="43" t="s">
        <v>115</v>
      </c>
      <c r="V403" s="45">
        <v>35885</v>
      </c>
      <c r="W403" s="45">
        <v>37438</v>
      </c>
      <c r="X403" s="45">
        <v>37561</v>
      </c>
      <c r="Y403" s="45">
        <v>37707</v>
      </c>
      <c r="Z403" s="46">
        <v>2007</v>
      </c>
      <c r="AA403" s="45">
        <v>39294</v>
      </c>
      <c r="AB403" s="43" t="s">
        <v>114</v>
      </c>
      <c r="AC403" s="183">
        <f t="shared" si="19"/>
        <v>1553</v>
      </c>
      <c r="AD403" s="45" t="s">
        <v>114</v>
      </c>
      <c r="AE403" s="45" t="s">
        <v>114</v>
      </c>
      <c r="AF403" s="47" t="s">
        <v>127</v>
      </c>
      <c r="AG403" s="47" t="s">
        <v>127</v>
      </c>
      <c r="AH403" s="48">
        <v>2.16</v>
      </c>
      <c r="AI403" s="49">
        <v>5702.4000000000005</v>
      </c>
      <c r="AJ403" s="47" t="s">
        <v>126</v>
      </c>
      <c r="AK403" s="47" t="s">
        <v>125</v>
      </c>
      <c r="AL403" s="47" t="s">
        <v>127</v>
      </c>
      <c r="AM403" s="47" t="s">
        <v>127</v>
      </c>
      <c r="AN403" s="47" t="s">
        <v>127</v>
      </c>
      <c r="AO403" s="50" t="s">
        <v>114</v>
      </c>
      <c r="AP403" s="51">
        <v>1312087.82</v>
      </c>
      <c r="AQ403" s="52">
        <v>1.4305772275044633</v>
      </c>
      <c r="AR403" s="187">
        <f t="shared" si="18"/>
        <v>1877042.9557779753</v>
      </c>
      <c r="AS403" s="50"/>
      <c r="AT403" s="50"/>
      <c r="AU403" s="53"/>
      <c r="AV403" s="53"/>
      <c r="AW403" s="53"/>
      <c r="AX403" s="53"/>
      <c r="AY403" s="53" t="s">
        <v>127</v>
      </c>
      <c r="AZ403" s="54" t="s">
        <v>127</v>
      </c>
      <c r="BA403" s="47" t="s">
        <v>118</v>
      </c>
      <c r="BB403" s="47" t="s">
        <v>118</v>
      </c>
      <c r="BC403" s="53">
        <v>0</v>
      </c>
      <c r="BD403" s="47"/>
      <c r="BE403" s="47"/>
      <c r="BF403" s="47"/>
      <c r="BG403" s="47" t="s">
        <v>127</v>
      </c>
      <c r="BH403" s="50" t="s">
        <v>118</v>
      </c>
      <c r="BI403" s="55" t="s">
        <v>118</v>
      </c>
      <c r="BJ403" s="50">
        <v>1312087.82</v>
      </c>
      <c r="BK403" s="47"/>
      <c r="BL403" s="47"/>
      <c r="BM403" s="47"/>
      <c r="BN403" s="43"/>
      <c r="BO403" s="43" t="s">
        <v>115</v>
      </c>
      <c r="BP403" s="50" t="s">
        <v>114</v>
      </c>
      <c r="BQ403" s="43" t="s">
        <v>114</v>
      </c>
      <c r="BR403" s="188" t="str">
        <f t="shared" si="20"/>
        <v>N/A</v>
      </c>
      <c r="BS403" s="50" t="s">
        <v>114</v>
      </c>
      <c r="BT403" s="43"/>
      <c r="BU403" s="43" t="s">
        <v>115</v>
      </c>
      <c r="BV403" s="43" t="s">
        <v>115</v>
      </c>
      <c r="BW403" s="43" t="s">
        <v>115</v>
      </c>
      <c r="BX403" s="43" t="s">
        <v>115</v>
      </c>
      <c r="BY403" s="43" t="s">
        <v>115</v>
      </c>
      <c r="BZ403" s="43" t="s">
        <v>125</v>
      </c>
      <c r="CA403" s="43" t="s">
        <v>115</v>
      </c>
      <c r="CB403" s="56" t="s">
        <v>1089</v>
      </c>
      <c r="CC403" s="43" t="s">
        <v>123</v>
      </c>
      <c r="CD403" s="47" t="s">
        <v>114</v>
      </c>
      <c r="CE403" s="47" t="s">
        <v>114</v>
      </c>
      <c r="CF403" s="43" t="s">
        <v>123</v>
      </c>
      <c r="CG403" s="47" t="s">
        <v>114</v>
      </c>
      <c r="CH403" s="47" t="s">
        <v>114</v>
      </c>
    </row>
    <row r="404" spans="2:86" ht="15.75">
      <c r="B404" s="41" t="s">
        <v>1086</v>
      </c>
      <c r="C404" s="42" t="s">
        <v>1223</v>
      </c>
      <c r="D404" s="43">
        <v>30237178</v>
      </c>
      <c r="E404" s="43" t="s">
        <v>1217</v>
      </c>
      <c r="F404" s="43">
        <v>94127</v>
      </c>
      <c r="G404" s="43">
        <v>6075030900</v>
      </c>
      <c r="H404" s="43" t="s">
        <v>115</v>
      </c>
      <c r="I404" s="44">
        <v>1.7474547941042393E-2</v>
      </c>
      <c r="J404" s="43" t="s">
        <v>1217</v>
      </c>
      <c r="K404" s="43" t="s">
        <v>123</v>
      </c>
      <c r="L404" s="43" t="s">
        <v>116</v>
      </c>
      <c r="M404" s="43" t="s">
        <v>116</v>
      </c>
      <c r="N404" s="43" t="s">
        <v>125</v>
      </c>
      <c r="O404" s="43">
        <v>81</v>
      </c>
      <c r="P404" s="43">
        <v>0</v>
      </c>
      <c r="Q404" s="43">
        <v>0</v>
      </c>
      <c r="R404" s="43">
        <v>0</v>
      </c>
      <c r="S404" s="43">
        <v>80</v>
      </c>
      <c r="T404" s="43" t="s">
        <v>126</v>
      </c>
      <c r="U404" s="43" t="s">
        <v>115</v>
      </c>
      <c r="V404" s="45">
        <v>35885</v>
      </c>
      <c r="W404" s="45">
        <v>37287</v>
      </c>
      <c r="X404" s="45">
        <v>37463</v>
      </c>
      <c r="Y404" s="45">
        <v>37546</v>
      </c>
      <c r="Z404" s="46">
        <v>2007</v>
      </c>
      <c r="AA404" s="45">
        <v>39294</v>
      </c>
      <c r="AB404" s="43" t="s">
        <v>114</v>
      </c>
      <c r="AC404" s="183">
        <f t="shared" si="19"/>
        <v>1402</v>
      </c>
      <c r="AD404" s="45" t="s">
        <v>114</v>
      </c>
      <c r="AE404" s="45" t="s">
        <v>114</v>
      </c>
      <c r="AF404" s="47" t="s">
        <v>127</v>
      </c>
      <c r="AG404" s="47" t="s">
        <v>127</v>
      </c>
      <c r="AH404" s="48">
        <v>1.51</v>
      </c>
      <c r="AI404" s="49">
        <v>5121.5999999999995</v>
      </c>
      <c r="AJ404" s="47" t="s">
        <v>126</v>
      </c>
      <c r="AK404" s="47" t="s">
        <v>125</v>
      </c>
      <c r="AL404" s="47" t="s">
        <v>127</v>
      </c>
      <c r="AM404" s="47" t="s">
        <v>127</v>
      </c>
      <c r="AN404" s="47" t="s">
        <v>127</v>
      </c>
      <c r="AO404" s="50" t="s">
        <v>114</v>
      </c>
      <c r="AP404" s="51">
        <v>989722.61</v>
      </c>
      <c r="AQ404" s="52">
        <v>1.4305772275044633</v>
      </c>
      <c r="AR404" s="187">
        <f t="shared" si="18"/>
        <v>1415874.6274122812</v>
      </c>
      <c r="AS404" s="50"/>
      <c r="AT404" s="50"/>
      <c r="AU404" s="53"/>
      <c r="AV404" s="53"/>
      <c r="AW404" s="53"/>
      <c r="AX404" s="53"/>
      <c r="AY404" s="53" t="s">
        <v>127</v>
      </c>
      <c r="AZ404" s="54" t="s">
        <v>127</v>
      </c>
      <c r="BA404" s="47" t="s">
        <v>118</v>
      </c>
      <c r="BB404" s="47" t="s">
        <v>118</v>
      </c>
      <c r="BC404" s="53">
        <v>0</v>
      </c>
      <c r="BD404" s="47"/>
      <c r="BE404" s="47"/>
      <c r="BF404" s="47"/>
      <c r="BG404" s="47" t="s">
        <v>127</v>
      </c>
      <c r="BH404" s="50" t="s">
        <v>118</v>
      </c>
      <c r="BI404" s="55" t="s">
        <v>118</v>
      </c>
      <c r="BJ404" s="50">
        <v>989722.61</v>
      </c>
      <c r="BK404" s="47"/>
      <c r="BL404" s="47"/>
      <c r="BM404" s="47"/>
      <c r="BN404" s="43"/>
      <c r="BO404" s="43" t="s">
        <v>115</v>
      </c>
      <c r="BP404" s="50" t="s">
        <v>114</v>
      </c>
      <c r="BQ404" s="43" t="s">
        <v>114</v>
      </c>
      <c r="BR404" s="188" t="str">
        <f t="shared" si="20"/>
        <v>N/A</v>
      </c>
      <c r="BS404" s="50" t="s">
        <v>114</v>
      </c>
      <c r="BT404" s="43"/>
      <c r="BU404" s="43" t="s">
        <v>115</v>
      </c>
      <c r="BV404" s="43" t="s">
        <v>115</v>
      </c>
      <c r="BW404" s="43" t="s">
        <v>115</v>
      </c>
      <c r="BX404" s="43" t="s">
        <v>115</v>
      </c>
      <c r="BY404" s="43" t="s">
        <v>115</v>
      </c>
      <c r="BZ404" s="43" t="s">
        <v>125</v>
      </c>
      <c r="CA404" s="43" t="s">
        <v>115</v>
      </c>
      <c r="CB404" s="56" t="s">
        <v>1089</v>
      </c>
      <c r="CC404" s="43" t="s">
        <v>123</v>
      </c>
      <c r="CD404" s="47" t="s">
        <v>114</v>
      </c>
      <c r="CE404" s="47" t="s">
        <v>114</v>
      </c>
      <c r="CF404" s="43" t="s">
        <v>123</v>
      </c>
      <c r="CG404" s="47" t="s">
        <v>114</v>
      </c>
      <c r="CH404" s="47" t="s">
        <v>114</v>
      </c>
    </row>
    <row r="405" spans="2:86" ht="31.5">
      <c r="B405" s="41" t="s">
        <v>1086</v>
      </c>
      <c r="C405" s="42" t="s">
        <v>1224</v>
      </c>
      <c r="D405" s="43">
        <v>30239753</v>
      </c>
      <c r="E405" s="43" t="s">
        <v>1225</v>
      </c>
      <c r="F405" s="43" t="s">
        <v>116</v>
      </c>
      <c r="G405" s="43" t="s">
        <v>126</v>
      </c>
      <c r="H405" s="43" t="s">
        <v>126</v>
      </c>
      <c r="I405" s="44" t="s">
        <v>126</v>
      </c>
      <c r="J405" s="43" t="s">
        <v>1225</v>
      </c>
      <c r="K405" s="43" t="s">
        <v>126</v>
      </c>
      <c r="L405" s="43" t="s">
        <v>116</v>
      </c>
      <c r="M405" s="43" t="s">
        <v>116</v>
      </c>
      <c r="N405" s="43" t="s">
        <v>125</v>
      </c>
      <c r="O405" s="43">
        <v>81</v>
      </c>
      <c r="P405" s="43">
        <v>0</v>
      </c>
      <c r="Q405" s="43">
        <v>0</v>
      </c>
      <c r="R405" s="43">
        <v>0</v>
      </c>
      <c r="S405" s="43">
        <v>80</v>
      </c>
      <c r="T405" s="43" t="s">
        <v>126</v>
      </c>
      <c r="U405" s="43" t="s">
        <v>126</v>
      </c>
      <c r="V405" s="45">
        <v>35885</v>
      </c>
      <c r="W405" s="45">
        <v>37271</v>
      </c>
      <c r="X405" s="45">
        <v>37635</v>
      </c>
      <c r="Y405" s="45">
        <v>37635</v>
      </c>
      <c r="Z405" s="46">
        <v>2007</v>
      </c>
      <c r="AA405" s="45">
        <v>39294</v>
      </c>
      <c r="AB405" s="43" t="s">
        <v>114</v>
      </c>
      <c r="AC405" s="183">
        <f t="shared" si="19"/>
        <v>1386</v>
      </c>
      <c r="AD405" s="45" t="s">
        <v>114</v>
      </c>
      <c r="AE405" s="45" t="s">
        <v>114</v>
      </c>
      <c r="AF405" s="47" t="s">
        <v>127</v>
      </c>
      <c r="AG405" s="47" t="s">
        <v>127</v>
      </c>
      <c r="AH405" s="48" t="s">
        <v>942</v>
      </c>
      <c r="AI405" s="49">
        <v>792</v>
      </c>
      <c r="AJ405" s="47" t="s">
        <v>126</v>
      </c>
      <c r="AK405" s="47" t="s">
        <v>115</v>
      </c>
      <c r="AL405" s="47" t="s">
        <v>127</v>
      </c>
      <c r="AM405" s="47" t="s">
        <v>127</v>
      </c>
      <c r="AN405" s="47" t="s">
        <v>127</v>
      </c>
      <c r="AO405" s="50" t="s">
        <v>114</v>
      </c>
      <c r="AP405" s="51">
        <v>697184.43</v>
      </c>
      <c r="AQ405" s="52">
        <v>1.4305772275044633</v>
      </c>
      <c r="AR405" s="187">
        <f t="shared" si="18"/>
        <v>997376.16892867966</v>
      </c>
      <c r="AS405" s="50"/>
      <c r="AT405" s="50"/>
      <c r="AU405" s="53"/>
      <c r="AV405" s="53"/>
      <c r="AW405" s="53"/>
      <c r="AX405" s="53"/>
      <c r="AY405" s="53" t="s">
        <v>127</v>
      </c>
      <c r="AZ405" s="54" t="s">
        <v>127</v>
      </c>
      <c r="BA405" s="47" t="s">
        <v>118</v>
      </c>
      <c r="BB405" s="47" t="s">
        <v>118</v>
      </c>
      <c r="BC405" s="53">
        <v>0</v>
      </c>
      <c r="BD405" s="47"/>
      <c r="BE405" s="47"/>
      <c r="BF405" s="47"/>
      <c r="BG405" s="47" t="s">
        <v>127</v>
      </c>
      <c r="BH405" s="50" t="s">
        <v>118</v>
      </c>
      <c r="BI405" s="55" t="s">
        <v>118</v>
      </c>
      <c r="BJ405" s="50">
        <v>697184.43</v>
      </c>
      <c r="BK405" s="47"/>
      <c r="BL405" s="47"/>
      <c r="BM405" s="47"/>
      <c r="BN405" s="43"/>
      <c r="BO405" s="43" t="s">
        <v>115</v>
      </c>
      <c r="BP405" s="50" t="s">
        <v>114</v>
      </c>
      <c r="BQ405" s="43" t="s">
        <v>114</v>
      </c>
      <c r="BR405" s="188" t="str">
        <f t="shared" si="20"/>
        <v>N/A</v>
      </c>
      <c r="BS405" s="50" t="s">
        <v>114</v>
      </c>
      <c r="BT405" s="43"/>
      <c r="BU405" s="43" t="s">
        <v>115</v>
      </c>
      <c r="BV405" s="43" t="s">
        <v>115</v>
      </c>
      <c r="BW405" s="43" t="s">
        <v>115</v>
      </c>
      <c r="BX405" s="43" t="s">
        <v>115</v>
      </c>
      <c r="BY405" s="43" t="s">
        <v>115</v>
      </c>
      <c r="BZ405" s="43" t="s">
        <v>125</v>
      </c>
      <c r="CA405" s="43" t="s">
        <v>115</v>
      </c>
      <c r="CB405" s="56" t="s">
        <v>1089</v>
      </c>
      <c r="CC405" s="43" t="s">
        <v>123</v>
      </c>
      <c r="CD405" s="47" t="s">
        <v>114</v>
      </c>
      <c r="CE405" s="47" t="s">
        <v>114</v>
      </c>
      <c r="CF405" s="43" t="s">
        <v>123</v>
      </c>
      <c r="CG405" s="47" t="s">
        <v>114</v>
      </c>
      <c r="CH405" s="47" t="s">
        <v>114</v>
      </c>
    </row>
    <row r="406" spans="2:86" ht="15.75">
      <c r="B406" s="41" t="s">
        <v>1086</v>
      </c>
      <c r="C406" s="42" t="s">
        <v>1226</v>
      </c>
      <c r="D406" s="43">
        <v>30014022</v>
      </c>
      <c r="E406" s="43" t="s">
        <v>1227</v>
      </c>
      <c r="F406" s="43">
        <v>94118</v>
      </c>
      <c r="G406" s="43">
        <v>6075015400</v>
      </c>
      <c r="H406" s="43" t="s">
        <v>115</v>
      </c>
      <c r="I406" s="44">
        <v>3.2556484611279135E-2</v>
      </c>
      <c r="J406" s="43" t="s">
        <v>1227</v>
      </c>
      <c r="K406" s="43" t="s">
        <v>123</v>
      </c>
      <c r="L406" s="43" t="s">
        <v>116</v>
      </c>
      <c r="M406" s="43" t="s">
        <v>116</v>
      </c>
      <c r="N406" s="43" t="s">
        <v>125</v>
      </c>
      <c r="O406" s="43">
        <v>81</v>
      </c>
      <c r="P406" s="43">
        <v>0</v>
      </c>
      <c r="Q406" s="43">
        <v>0</v>
      </c>
      <c r="R406" s="43">
        <v>0</v>
      </c>
      <c r="S406" s="43">
        <v>80</v>
      </c>
      <c r="T406" s="43" t="s">
        <v>126</v>
      </c>
      <c r="U406" s="43" t="s">
        <v>115</v>
      </c>
      <c r="V406" s="45">
        <v>28993</v>
      </c>
      <c r="W406" s="45">
        <v>35977</v>
      </c>
      <c r="X406" s="45">
        <v>36082</v>
      </c>
      <c r="Y406" s="45">
        <v>36698</v>
      </c>
      <c r="Z406" s="46">
        <v>2010</v>
      </c>
      <c r="AA406" s="45">
        <v>40416</v>
      </c>
      <c r="AB406" s="43" t="s">
        <v>114</v>
      </c>
      <c r="AC406" s="183">
        <f t="shared" si="19"/>
        <v>6984</v>
      </c>
      <c r="AD406" s="45" t="s">
        <v>114</v>
      </c>
      <c r="AE406" s="45" t="s">
        <v>114</v>
      </c>
      <c r="AF406" s="47" t="s">
        <v>127</v>
      </c>
      <c r="AG406" s="47" t="s">
        <v>127</v>
      </c>
      <c r="AH406" s="48">
        <v>0.94</v>
      </c>
      <c r="AI406" s="49">
        <v>2851.2000000000003</v>
      </c>
      <c r="AJ406" s="47" t="s">
        <v>126</v>
      </c>
      <c r="AK406" s="47" t="s">
        <v>125</v>
      </c>
      <c r="AL406" s="47" t="s">
        <v>127</v>
      </c>
      <c r="AM406" s="47" t="s">
        <v>127</v>
      </c>
      <c r="AN406" s="47" t="s">
        <v>127</v>
      </c>
      <c r="AO406" s="50" t="s">
        <v>114</v>
      </c>
      <c r="AP406" s="51">
        <v>2203646</v>
      </c>
      <c r="AQ406" s="52">
        <v>1.2489797624503041</v>
      </c>
      <c r="AR406" s="187">
        <f t="shared" si="18"/>
        <v>2752309.2576045627</v>
      </c>
      <c r="AS406" s="50"/>
      <c r="AT406" s="50"/>
      <c r="AU406" s="53"/>
      <c r="AV406" s="53"/>
      <c r="AW406" s="53"/>
      <c r="AX406" s="53"/>
      <c r="AY406" s="53" t="s">
        <v>127</v>
      </c>
      <c r="AZ406" s="54" t="s">
        <v>127</v>
      </c>
      <c r="BA406" s="47" t="s">
        <v>118</v>
      </c>
      <c r="BB406" s="47" t="s">
        <v>118</v>
      </c>
      <c r="BC406" s="53">
        <v>0</v>
      </c>
      <c r="BD406" s="47"/>
      <c r="BE406" s="47"/>
      <c r="BF406" s="47"/>
      <c r="BG406" s="47" t="s">
        <v>127</v>
      </c>
      <c r="BH406" s="50" t="s">
        <v>118</v>
      </c>
      <c r="BI406" s="55" t="s">
        <v>118</v>
      </c>
      <c r="BJ406" s="50">
        <v>2203646</v>
      </c>
      <c r="BK406" s="47"/>
      <c r="BL406" s="47"/>
      <c r="BM406" s="47"/>
      <c r="BN406" s="43"/>
      <c r="BO406" s="43" t="s">
        <v>115</v>
      </c>
      <c r="BP406" s="50" t="s">
        <v>114</v>
      </c>
      <c r="BQ406" s="43" t="s">
        <v>114</v>
      </c>
      <c r="BR406" s="188" t="str">
        <f t="shared" si="20"/>
        <v>N/A</v>
      </c>
      <c r="BS406" s="50" t="s">
        <v>114</v>
      </c>
      <c r="BT406" s="43"/>
      <c r="BU406" s="43" t="s">
        <v>115</v>
      </c>
      <c r="BV406" s="43" t="s">
        <v>115</v>
      </c>
      <c r="BW406" s="43" t="s">
        <v>115</v>
      </c>
      <c r="BX406" s="43" t="s">
        <v>115</v>
      </c>
      <c r="BY406" s="43" t="s">
        <v>115</v>
      </c>
      <c r="BZ406" s="43" t="s">
        <v>125</v>
      </c>
      <c r="CA406" s="43" t="s">
        <v>115</v>
      </c>
      <c r="CB406" s="56" t="s">
        <v>1089</v>
      </c>
      <c r="CC406" s="43" t="s">
        <v>123</v>
      </c>
      <c r="CD406" s="47" t="s">
        <v>114</v>
      </c>
      <c r="CE406" s="47" t="s">
        <v>114</v>
      </c>
      <c r="CF406" s="43" t="s">
        <v>123</v>
      </c>
      <c r="CG406" s="47" t="s">
        <v>114</v>
      </c>
      <c r="CH406" s="47" t="s">
        <v>114</v>
      </c>
    </row>
    <row r="407" spans="2:86" ht="15.75">
      <c r="B407" s="41" t="s">
        <v>1086</v>
      </c>
      <c r="C407" s="42" t="s">
        <v>1228</v>
      </c>
      <c r="D407" s="43">
        <v>30249633</v>
      </c>
      <c r="E407" s="43" t="s">
        <v>1229</v>
      </c>
      <c r="F407" s="43">
        <v>94118</v>
      </c>
      <c r="G407" s="43">
        <v>6075013300</v>
      </c>
      <c r="H407" s="43" t="s">
        <v>115</v>
      </c>
      <c r="I407" s="44">
        <v>6.852551984877127E-3</v>
      </c>
      <c r="J407" s="43" t="s">
        <v>1229</v>
      </c>
      <c r="K407" s="43" t="s">
        <v>123</v>
      </c>
      <c r="L407" s="43" t="s">
        <v>116</v>
      </c>
      <c r="M407" s="43" t="s">
        <v>116</v>
      </c>
      <c r="N407" s="43" t="s">
        <v>125</v>
      </c>
      <c r="O407" s="43">
        <v>81</v>
      </c>
      <c r="P407" s="43">
        <v>0</v>
      </c>
      <c r="Q407" s="43">
        <v>0</v>
      </c>
      <c r="R407" s="43">
        <v>0</v>
      </c>
      <c r="S407" s="43">
        <v>80</v>
      </c>
      <c r="T407" s="43" t="s">
        <v>126</v>
      </c>
      <c r="U407" s="43" t="s">
        <v>115</v>
      </c>
      <c r="V407" s="45">
        <v>28993</v>
      </c>
      <c r="W407" s="45">
        <v>37943</v>
      </c>
      <c r="X407" s="45">
        <v>37945</v>
      </c>
      <c r="Y407" s="45">
        <v>38898</v>
      </c>
      <c r="Z407" s="46">
        <v>2009</v>
      </c>
      <c r="AA407" s="45">
        <v>40023</v>
      </c>
      <c r="AB407" s="43" t="s">
        <v>114</v>
      </c>
      <c r="AC407" s="183">
        <f t="shared" si="19"/>
        <v>8950</v>
      </c>
      <c r="AD407" s="45" t="s">
        <v>114</v>
      </c>
      <c r="AE407" s="45" t="s">
        <v>114</v>
      </c>
      <c r="AF407" s="47" t="s">
        <v>127</v>
      </c>
      <c r="AG407" s="47" t="s">
        <v>127</v>
      </c>
      <c r="AH407" s="48">
        <v>1.28</v>
      </c>
      <c r="AI407" s="49">
        <v>3748.7999999999997</v>
      </c>
      <c r="AJ407" s="47" t="s">
        <v>126</v>
      </c>
      <c r="AK407" s="47" t="s">
        <v>125</v>
      </c>
      <c r="AL407" s="47" t="s">
        <v>127</v>
      </c>
      <c r="AM407" s="47" t="s">
        <v>127</v>
      </c>
      <c r="AN407" s="47" t="s">
        <v>127</v>
      </c>
      <c r="AO407" s="50" t="s">
        <v>114</v>
      </c>
      <c r="AP407" s="51">
        <v>2918860.03</v>
      </c>
      <c r="AQ407" s="52">
        <v>1.2296786871474858</v>
      </c>
      <c r="AR407" s="187">
        <f t="shared" si="18"/>
        <v>3589259.9696576707</v>
      </c>
      <c r="AS407" s="50"/>
      <c r="AT407" s="50"/>
      <c r="AU407" s="53"/>
      <c r="AV407" s="53"/>
      <c r="AW407" s="53"/>
      <c r="AX407" s="53"/>
      <c r="AY407" s="53" t="s">
        <v>127</v>
      </c>
      <c r="AZ407" s="54" t="s">
        <v>127</v>
      </c>
      <c r="BA407" s="47" t="s">
        <v>118</v>
      </c>
      <c r="BB407" s="47" t="s">
        <v>118</v>
      </c>
      <c r="BC407" s="53">
        <v>0</v>
      </c>
      <c r="BD407" s="47"/>
      <c r="BE407" s="47"/>
      <c r="BF407" s="47"/>
      <c r="BG407" s="47" t="s">
        <v>127</v>
      </c>
      <c r="BH407" s="50" t="s">
        <v>118</v>
      </c>
      <c r="BI407" s="55" t="s">
        <v>118</v>
      </c>
      <c r="BJ407" s="50">
        <v>2918860.03</v>
      </c>
      <c r="BK407" s="47"/>
      <c r="BL407" s="47"/>
      <c r="BM407" s="47"/>
      <c r="BN407" s="43"/>
      <c r="BO407" s="43" t="s">
        <v>115</v>
      </c>
      <c r="BP407" s="50" t="s">
        <v>114</v>
      </c>
      <c r="BQ407" s="43" t="s">
        <v>114</v>
      </c>
      <c r="BR407" s="188" t="str">
        <f t="shared" si="20"/>
        <v>N/A</v>
      </c>
      <c r="BS407" s="50" t="s">
        <v>114</v>
      </c>
      <c r="BT407" s="43"/>
      <c r="BU407" s="43" t="s">
        <v>115</v>
      </c>
      <c r="BV407" s="43" t="s">
        <v>115</v>
      </c>
      <c r="BW407" s="43" t="s">
        <v>115</v>
      </c>
      <c r="BX407" s="43" t="s">
        <v>115</v>
      </c>
      <c r="BY407" s="43" t="s">
        <v>115</v>
      </c>
      <c r="BZ407" s="43" t="s">
        <v>125</v>
      </c>
      <c r="CA407" s="43" t="s">
        <v>115</v>
      </c>
      <c r="CB407" s="56" t="s">
        <v>1089</v>
      </c>
      <c r="CC407" s="43" t="s">
        <v>123</v>
      </c>
      <c r="CD407" s="47" t="s">
        <v>114</v>
      </c>
      <c r="CE407" s="47" t="s">
        <v>114</v>
      </c>
      <c r="CF407" s="43" t="s">
        <v>123</v>
      </c>
      <c r="CG407" s="47" t="s">
        <v>114</v>
      </c>
      <c r="CH407" s="47" t="s">
        <v>114</v>
      </c>
    </row>
    <row r="408" spans="2:86" ht="15.75">
      <c r="B408" s="41" t="s">
        <v>1086</v>
      </c>
      <c r="C408" s="42" t="s">
        <v>1230</v>
      </c>
      <c r="D408" s="43">
        <v>30245221</v>
      </c>
      <c r="E408" s="43" t="s">
        <v>1231</v>
      </c>
      <c r="F408" s="43">
        <v>94118</v>
      </c>
      <c r="G408" s="43">
        <v>6075013300</v>
      </c>
      <c r="H408" s="43" t="s">
        <v>115</v>
      </c>
      <c r="I408" s="44">
        <v>6.852551984877127E-3</v>
      </c>
      <c r="J408" s="43" t="s">
        <v>1231</v>
      </c>
      <c r="K408" s="43" t="s">
        <v>123</v>
      </c>
      <c r="L408" s="43" t="s">
        <v>116</v>
      </c>
      <c r="M408" s="43" t="s">
        <v>116</v>
      </c>
      <c r="N408" s="43" t="s">
        <v>125</v>
      </c>
      <c r="O408" s="43">
        <v>81</v>
      </c>
      <c r="P408" s="43">
        <v>0</v>
      </c>
      <c r="Q408" s="43">
        <v>0</v>
      </c>
      <c r="R408" s="43">
        <v>0</v>
      </c>
      <c r="S408" s="43">
        <v>80</v>
      </c>
      <c r="T408" s="43" t="s">
        <v>126</v>
      </c>
      <c r="U408" s="43" t="s">
        <v>115</v>
      </c>
      <c r="V408" s="45">
        <v>28993</v>
      </c>
      <c r="W408" s="45">
        <v>37327</v>
      </c>
      <c r="X408" s="45">
        <v>37572</v>
      </c>
      <c r="Y408" s="45">
        <v>38209</v>
      </c>
      <c r="Z408" s="46">
        <v>2009</v>
      </c>
      <c r="AA408" s="45">
        <v>40023</v>
      </c>
      <c r="AB408" s="43" t="s">
        <v>114</v>
      </c>
      <c r="AC408" s="183">
        <f t="shared" si="19"/>
        <v>8334</v>
      </c>
      <c r="AD408" s="45" t="s">
        <v>114</v>
      </c>
      <c r="AE408" s="45" t="s">
        <v>114</v>
      </c>
      <c r="AF408" s="47" t="s">
        <v>127</v>
      </c>
      <c r="AG408" s="47" t="s">
        <v>127</v>
      </c>
      <c r="AH408" s="48">
        <v>1.58</v>
      </c>
      <c r="AI408" s="49">
        <v>8606.4</v>
      </c>
      <c r="AJ408" s="47" t="s">
        <v>126</v>
      </c>
      <c r="AK408" s="47" t="s">
        <v>125</v>
      </c>
      <c r="AL408" s="47" t="s">
        <v>127</v>
      </c>
      <c r="AM408" s="47" t="s">
        <v>127</v>
      </c>
      <c r="AN408" s="47" t="s">
        <v>127</v>
      </c>
      <c r="AO408" s="50" t="s">
        <v>114</v>
      </c>
      <c r="AP408" s="51">
        <v>2312220.27</v>
      </c>
      <c r="AQ408" s="52">
        <v>1.2296786871474858</v>
      </c>
      <c r="AR408" s="187">
        <f t="shared" si="18"/>
        <v>2843287.9860094055</v>
      </c>
      <c r="AS408" s="50"/>
      <c r="AT408" s="50"/>
      <c r="AU408" s="53"/>
      <c r="AV408" s="53"/>
      <c r="AW408" s="53"/>
      <c r="AX408" s="53"/>
      <c r="AY408" s="53" t="s">
        <v>127</v>
      </c>
      <c r="AZ408" s="54" t="s">
        <v>127</v>
      </c>
      <c r="BA408" s="47" t="s">
        <v>118</v>
      </c>
      <c r="BB408" s="47" t="s">
        <v>118</v>
      </c>
      <c r="BC408" s="53">
        <v>0</v>
      </c>
      <c r="BD408" s="47"/>
      <c r="BE408" s="47"/>
      <c r="BF408" s="47"/>
      <c r="BG408" s="47" t="s">
        <v>127</v>
      </c>
      <c r="BH408" s="50" t="s">
        <v>118</v>
      </c>
      <c r="BI408" s="55" t="s">
        <v>118</v>
      </c>
      <c r="BJ408" s="50">
        <v>2312220.27</v>
      </c>
      <c r="BK408" s="47"/>
      <c r="BL408" s="47"/>
      <c r="BM408" s="47"/>
      <c r="BN408" s="43"/>
      <c r="BO408" s="43" t="s">
        <v>115</v>
      </c>
      <c r="BP408" s="50" t="s">
        <v>114</v>
      </c>
      <c r="BQ408" s="43" t="s">
        <v>114</v>
      </c>
      <c r="BR408" s="188" t="str">
        <f t="shared" si="20"/>
        <v>N/A</v>
      </c>
      <c r="BS408" s="50" t="s">
        <v>114</v>
      </c>
      <c r="BT408" s="43"/>
      <c r="BU408" s="43" t="s">
        <v>115</v>
      </c>
      <c r="BV408" s="43" t="s">
        <v>115</v>
      </c>
      <c r="BW408" s="43" t="s">
        <v>115</v>
      </c>
      <c r="BX408" s="43" t="s">
        <v>115</v>
      </c>
      <c r="BY408" s="43" t="s">
        <v>115</v>
      </c>
      <c r="BZ408" s="43" t="s">
        <v>125</v>
      </c>
      <c r="CA408" s="43" t="s">
        <v>115</v>
      </c>
      <c r="CB408" s="56" t="s">
        <v>1089</v>
      </c>
      <c r="CC408" s="43" t="s">
        <v>123</v>
      </c>
      <c r="CD408" s="47" t="s">
        <v>114</v>
      </c>
      <c r="CE408" s="47" t="s">
        <v>114</v>
      </c>
      <c r="CF408" s="43" t="s">
        <v>123</v>
      </c>
      <c r="CG408" s="47" t="s">
        <v>114</v>
      </c>
      <c r="CH408" s="47" t="s">
        <v>114</v>
      </c>
    </row>
    <row r="409" spans="2:86" ht="15.75">
      <c r="B409" s="41" t="s">
        <v>1086</v>
      </c>
      <c r="C409" s="42" t="s">
        <v>1232</v>
      </c>
      <c r="D409" s="43">
        <v>30328762</v>
      </c>
      <c r="E409" s="43" t="s">
        <v>1233</v>
      </c>
      <c r="F409" s="43">
        <v>94107</v>
      </c>
      <c r="G409" s="43">
        <v>6075061500</v>
      </c>
      <c r="H409" s="43" t="s">
        <v>115</v>
      </c>
      <c r="I409" s="44">
        <v>3.7384802643018605E-2</v>
      </c>
      <c r="J409" s="43" t="s">
        <v>1233</v>
      </c>
      <c r="K409" s="43" t="s">
        <v>123</v>
      </c>
      <c r="L409" s="43" t="s">
        <v>116</v>
      </c>
      <c r="M409" s="43" t="s">
        <v>116</v>
      </c>
      <c r="N409" s="43" t="s">
        <v>125</v>
      </c>
      <c r="O409" s="43">
        <v>81</v>
      </c>
      <c r="P409" s="43">
        <v>0</v>
      </c>
      <c r="Q409" s="43">
        <v>0</v>
      </c>
      <c r="R409" s="43">
        <v>0</v>
      </c>
      <c r="S409" s="43">
        <v>80</v>
      </c>
      <c r="T409" s="43" t="s">
        <v>126</v>
      </c>
      <c r="U409" s="43" t="s">
        <v>115</v>
      </c>
      <c r="V409" s="45">
        <v>36735</v>
      </c>
      <c r="W409" s="45">
        <v>37831</v>
      </c>
      <c r="X409" s="45">
        <v>37991</v>
      </c>
      <c r="Y409" s="45">
        <v>38096</v>
      </c>
      <c r="Z409" s="46">
        <v>2007</v>
      </c>
      <c r="AA409" s="45">
        <v>39493</v>
      </c>
      <c r="AB409" s="43" t="s">
        <v>114</v>
      </c>
      <c r="AC409" s="183">
        <f t="shared" si="19"/>
        <v>1096</v>
      </c>
      <c r="AD409" s="45" t="s">
        <v>114</v>
      </c>
      <c r="AE409" s="45" t="s">
        <v>114</v>
      </c>
      <c r="AF409" s="47" t="s">
        <v>127</v>
      </c>
      <c r="AG409" s="47" t="s">
        <v>127</v>
      </c>
      <c r="AH409" s="48">
        <v>0.2</v>
      </c>
      <c r="AI409" s="49">
        <v>686.4</v>
      </c>
      <c r="AJ409" s="47" t="s">
        <v>126</v>
      </c>
      <c r="AK409" s="47" t="s">
        <v>115</v>
      </c>
      <c r="AL409" s="47" t="s">
        <v>127</v>
      </c>
      <c r="AM409" s="47" t="s">
        <v>127</v>
      </c>
      <c r="AN409" s="47" t="s">
        <v>127</v>
      </c>
      <c r="AO409" s="50" t="s">
        <v>114</v>
      </c>
      <c r="AP409" s="51">
        <v>496270.32</v>
      </c>
      <c r="AQ409" s="52">
        <v>1.4305772275044633</v>
      </c>
      <c r="AR409" s="187">
        <f t="shared" si="18"/>
        <v>709953.01847835281</v>
      </c>
      <c r="AS409" s="50"/>
      <c r="AT409" s="50"/>
      <c r="AU409" s="53"/>
      <c r="AV409" s="53"/>
      <c r="AW409" s="53"/>
      <c r="AX409" s="53"/>
      <c r="AY409" s="53" t="s">
        <v>127</v>
      </c>
      <c r="AZ409" s="54" t="s">
        <v>127</v>
      </c>
      <c r="BA409" s="47" t="s">
        <v>118</v>
      </c>
      <c r="BB409" s="47" t="s">
        <v>118</v>
      </c>
      <c r="BC409" s="53">
        <v>0</v>
      </c>
      <c r="BD409" s="47"/>
      <c r="BE409" s="47"/>
      <c r="BF409" s="47"/>
      <c r="BG409" s="47" t="s">
        <v>127</v>
      </c>
      <c r="BH409" s="50" t="s">
        <v>118</v>
      </c>
      <c r="BI409" s="55" t="s">
        <v>118</v>
      </c>
      <c r="BJ409" s="50">
        <v>496270.32</v>
      </c>
      <c r="BK409" s="47"/>
      <c r="BL409" s="47"/>
      <c r="BM409" s="47"/>
      <c r="BN409" s="43"/>
      <c r="BO409" s="43" t="s">
        <v>115</v>
      </c>
      <c r="BP409" s="50" t="s">
        <v>114</v>
      </c>
      <c r="BQ409" s="43" t="s">
        <v>114</v>
      </c>
      <c r="BR409" s="188" t="str">
        <f t="shared" si="20"/>
        <v>N/A</v>
      </c>
      <c r="BS409" s="50" t="s">
        <v>114</v>
      </c>
      <c r="BT409" s="43"/>
      <c r="BU409" s="43" t="s">
        <v>115</v>
      </c>
      <c r="BV409" s="43" t="s">
        <v>115</v>
      </c>
      <c r="BW409" s="43" t="s">
        <v>115</v>
      </c>
      <c r="BX409" s="43" t="s">
        <v>115</v>
      </c>
      <c r="BY409" s="43" t="s">
        <v>115</v>
      </c>
      <c r="BZ409" s="43" t="s">
        <v>125</v>
      </c>
      <c r="CA409" s="43" t="s">
        <v>115</v>
      </c>
      <c r="CB409" s="56" t="s">
        <v>1089</v>
      </c>
      <c r="CC409" s="43" t="s">
        <v>123</v>
      </c>
      <c r="CD409" s="47" t="s">
        <v>114</v>
      </c>
      <c r="CE409" s="47" t="s">
        <v>114</v>
      </c>
      <c r="CF409" s="43" t="s">
        <v>123</v>
      </c>
      <c r="CG409" s="47" t="s">
        <v>114</v>
      </c>
      <c r="CH409" s="47" t="s">
        <v>114</v>
      </c>
    </row>
    <row r="410" spans="2:86" ht="15.75">
      <c r="B410" s="41" t="s">
        <v>1086</v>
      </c>
      <c r="C410" s="42" t="s">
        <v>1234</v>
      </c>
      <c r="D410" s="43">
        <v>30383452</v>
      </c>
      <c r="E410" s="43" t="s">
        <v>1235</v>
      </c>
      <c r="F410" s="43">
        <v>94116</v>
      </c>
      <c r="G410" s="43">
        <v>6075032801</v>
      </c>
      <c r="H410" s="43" t="s">
        <v>115</v>
      </c>
      <c r="I410" s="44">
        <v>4.1057102406795658E-2</v>
      </c>
      <c r="J410" s="43" t="s">
        <v>1235</v>
      </c>
      <c r="K410" s="43" t="s">
        <v>123</v>
      </c>
      <c r="L410" s="43" t="s">
        <v>116</v>
      </c>
      <c r="M410" s="43" t="s">
        <v>116</v>
      </c>
      <c r="N410" s="43" t="s">
        <v>125</v>
      </c>
      <c r="O410" s="43">
        <v>81</v>
      </c>
      <c r="P410" s="43">
        <v>0</v>
      </c>
      <c r="Q410" s="43">
        <v>0</v>
      </c>
      <c r="R410" s="43">
        <v>0</v>
      </c>
      <c r="S410" s="43">
        <v>80</v>
      </c>
      <c r="T410" s="43" t="s">
        <v>126</v>
      </c>
      <c r="U410" s="43" t="s">
        <v>115</v>
      </c>
      <c r="V410" s="45">
        <v>36208</v>
      </c>
      <c r="W410" s="45">
        <v>38152</v>
      </c>
      <c r="X410" s="45">
        <v>38671</v>
      </c>
      <c r="Y410" s="45">
        <v>39022</v>
      </c>
      <c r="Z410" s="46">
        <v>2012</v>
      </c>
      <c r="AA410" s="45">
        <v>41165</v>
      </c>
      <c r="AB410" s="43" t="s">
        <v>114</v>
      </c>
      <c r="AC410" s="183">
        <f t="shared" si="19"/>
        <v>1944</v>
      </c>
      <c r="AD410" s="45" t="s">
        <v>114</v>
      </c>
      <c r="AE410" s="45" t="s">
        <v>114</v>
      </c>
      <c r="AF410" s="47" t="s">
        <v>127</v>
      </c>
      <c r="AG410" s="47" t="s">
        <v>127</v>
      </c>
      <c r="AH410" s="48">
        <v>2.8</v>
      </c>
      <c r="AI410" s="49">
        <v>6600</v>
      </c>
      <c r="AJ410" s="47" t="s">
        <v>126</v>
      </c>
      <c r="AK410" s="47" t="s">
        <v>125</v>
      </c>
      <c r="AL410" s="47" t="s">
        <v>127</v>
      </c>
      <c r="AM410" s="47" t="s">
        <v>127</v>
      </c>
      <c r="AN410" s="47" t="s">
        <v>127</v>
      </c>
      <c r="AO410" s="50" t="s">
        <v>114</v>
      </c>
      <c r="AP410" s="51">
        <v>8860553.9100000001</v>
      </c>
      <c r="AQ410" s="52">
        <v>1.1210412930862721</v>
      </c>
      <c r="AR410" s="187">
        <f t="shared" si="18"/>
        <v>9933046.8127270248</v>
      </c>
      <c r="AS410" s="50"/>
      <c r="AT410" s="50"/>
      <c r="AU410" s="53"/>
      <c r="AV410" s="53"/>
      <c r="AW410" s="53"/>
      <c r="AX410" s="53"/>
      <c r="AY410" s="53" t="s">
        <v>127</v>
      </c>
      <c r="AZ410" s="54" t="s">
        <v>127</v>
      </c>
      <c r="BA410" s="47" t="s">
        <v>118</v>
      </c>
      <c r="BB410" s="47" t="s">
        <v>118</v>
      </c>
      <c r="BC410" s="53">
        <v>0</v>
      </c>
      <c r="BD410" s="47"/>
      <c r="BE410" s="47"/>
      <c r="BF410" s="47"/>
      <c r="BG410" s="47" t="s">
        <v>127</v>
      </c>
      <c r="BH410" s="50">
        <v>274970</v>
      </c>
      <c r="BI410" s="55">
        <v>43098</v>
      </c>
      <c r="BJ410" s="50">
        <v>8860553.9100000001</v>
      </c>
      <c r="BK410" s="47"/>
      <c r="BL410" s="47"/>
      <c r="BM410" s="47"/>
      <c r="BN410" s="43"/>
      <c r="BO410" s="43" t="s">
        <v>115</v>
      </c>
      <c r="BP410" s="50" t="s">
        <v>114</v>
      </c>
      <c r="BQ410" s="43" t="s">
        <v>114</v>
      </c>
      <c r="BR410" s="188" t="str">
        <f t="shared" si="20"/>
        <v>N/A</v>
      </c>
      <c r="BS410" s="50" t="s">
        <v>114</v>
      </c>
      <c r="BT410" s="43"/>
      <c r="BU410" s="43" t="s">
        <v>115</v>
      </c>
      <c r="BV410" s="43" t="s">
        <v>115</v>
      </c>
      <c r="BW410" s="43" t="s">
        <v>115</v>
      </c>
      <c r="BX410" s="43" t="s">
        <v>115</v>
      </c>
      <c r="BY410" s="43" t="s">
        <v>115</v>
      </c>
      <c r="BZ410" s="43" t="s">
        <v>125</v>
      </c>
      <c r="CA410" s="43" t="s">
        <v>115</v>
      </c>
      <c r="CB410" s="56" t="s">
        <v>1089</v>
      </c>
      <c r="CC410" s="43" t="s">
        <v>123</v>
      </c>
      <c r="CD410" s="47" t="s">
        <v>114</v>
      </c>
      <c r="CE410" s="47" t="s">
        <v>114</v>
      </c>
      <c r="CF410" s="43" t="s">
        <v>123</v>
      </c>
      <c r="CG410" s="47" t="s">
        <v>114</v>
      </c>
      <c r="CH410" s="47" t="s">
        <v>114</v>
      </c>
    </row>
    <row r="411" spans="2:86" ht="15.75">
      <c r="B411" s="58" t="s">
        <v>1236</v>
      </c>
      <c r="C411" s="59"/>
      <c r="D411" s="43"/>
      <c r="E411" s="43"/>
      <c r="F411" s="43"/>
      <c r="G411" s="43"/>
      <c r="H411" s="43"/>
      <c r="I411" s="44"/>
      <c r="J411" s="43"/>
      <c r="K411" s="43"/>
      <c r="L411" s="43"/>
      <c r="M411" s="43"/>
      <c r="N411" s="43"/>
      <c r="O411" s="43"/>
      <c r="P411" s="43"/>
      <c r="Q411" s="43"/>
      <c r="R411" s="43"/>
      <c r="S411" s="43"/>
      <c r="T411" s="43"/>
      <c r="U411" s="43"/>
      <c r="V411" s="45"/>
      <c r="W411" s="45"/>
      <c r="X411" s="45"/>
      <c r="Y411" s="45"/>
      <c r="Z411" s="46"/>
      <c r="AA411" s="45"/>
      <c r="AB411" s="43"/>
      <c r="AC411" s="183"/>
      <c r="AD411" s="45"/>
      <c r="AE411" s="45"/>
      <c r="AF411" s="47"/>
      <c r="AG411" s="47"/>
      <c r="AH411" s="48"/>
      <c r="AI411" s="49"/>
      <c r="AJ411" s="47"/>
      <c r="AK411" s="47"/>
      <c r="AL411" s="47"/>
      <c r="AM411" s="47"/>
      <c r="AN411" s="47"/>
      <c r="AO411" s="50"/>
      <c r="AP411" s="51"/>
      <c r="AQ411" s="52"/>
      <c r="AR411" s="187">
        <f t="shared" si="18"/>
        <v>0</v>
      </c>
      <c r="AS411" s="50"/>
      <c r="AT411" s="50"/>
      <c r="AU411" s="53"/>
      <c r="AV411" s="53"/>
      <c r="AW411" s="53"/>
      <c r="AX411" s="53"/>
      <c r="AY411" s="53"/>
      <c r="AZ411" s="54"/>
      <c r="BA411" s="47"/>
      <c r="BB411" s="47"/>
      <c r="BC411" s="47"/>
      <c r="BD411" s="47"/>
      <c r="BE411" s="47"/>
      <c r="BF411" s="47"/>
      <c r="BG411" s="47" t="s">
        <v>118</v>
      </c>
      <c r="BH411" s="50"/>
      <c r="BI411" s="55"/>
      <c r="BJ411" s="50"/>
      <c r="BK411" s="47"/>
      <c r="BL411" s="47"/>
      <c r="BM411" s="47"/>
      <c r="BN411" s="43"/>
      <c r="BO411" s="43"/>
      <c r="BP411" s="50"/>
      <c r="BQ411" s="43"/>
      <c r="BR411" s="188"/>
      <c r="BS411" s="50"/>
      <c r="BT411" s="43"/>
      <c r="BU411" s="43"/>
      <c r="BV411" s="43"/>
      <c r="BW411" s="43"/>
      <c r="BX411" s="43"/>
      <c r="BY411" s="43"/>
      <c r="BZ411" s="43"/>
      <c r="CA411" s="43"/>
      <c r="CB411" s="56"/>
      <c r="CC411" s="43"/>
      <c r="CD411" s="47"/>
      <c r="CE411" s="47"/>
      <c r="CF411" s="43"/>
      <c r="CG411" s="47"/>
      <c r="CH411" s="47"/>
    </row>
    <row r="412" spans="2:86" ht="15.75">
      <c r="B412" s="60" t="s">
        <v>1237</v>
      </c>
      <c r="C412" s="61"/>
      <c r="D412" s="61"/>
      <c r="E412" s="61"/>
      <c r="F412" s="61"/>
      <c r="G412" s="61"/>
      <c r="H412" s="61"/>
      <c r="I412" s="62"/>
      <c r="J412" s="61"/>
      <c r="K412" s="61"/>
      <c r="L412" s="63"/>
      <c r="M412" s="63"/>
      <c r="N412" s="43"/>
      <c r="O412" s="61"/>
      <c r="P412" s="61"/>
      <c r="Q412" s="61"/>
      <c r="R412" s="61"/>
      <c r="S412" s="61"/>
      <c r="T412" s="43"/>
      <c r="U412" s="61"/>
      <c r="V412" s="45"/>
      <c r="W412" s="45"/>
      <c r="X412" s="45"/>
      <c r="Y412" s="45"/>
      <c r="Z412" s="46"/>
      <c r="AA412" s="64"/>
      <c r="AB412" s="43"/>
      <c r="AC412" s="184"/>
      <c r="AD412" s="45"/>
      <c r="AE412" s="45"/>
      <c r="AF412" s="47"/>
      <c r="AG412" s="47"/>
      <c r="AH412" s="48"/>
      <c r="AI412" s="49"/>
      <c r="AJ412" s="47"/>
      <c r="AK412" s="65"/>
      <c r="AL412" s="47"/>
      <c r="AM412" s="47"/>
      <c r="AN412" s="47"/>
      <c r="AO412" s="50"/>
      <c r="AP412" s="66"/>
      <c r="AQ412" s="52"/>
      <c r="AR412" s="187">
        <f t="shared" si="18"/>
        <v>0</v>
      </c>
      <c r="AS412" s="65"/>
      <c r="AT412" s="65"/>
      <c r="AU412" s="53"/>
      <c r="AV412" s="53"/>
      <c r="AW412" s="53"/>
      <c r="AX412" s="53"/>
      <c r="AY412" s="53"/>
      <c r="AZ412" s="54"/>
      <c r="BA412" s="47"/>
      <c r="BB412" s="47"/>
      <c r="BC412" s="65"/>
      <c r="BD412" s="65"/>
      <c r="BE412" s="65"/>
      <c r="BF412" s="65"/>
      <c r="BG412" s="47" t="s">
        <v>118</v>
      </c>
      <c r="BH412" s="67"/>
      <c r="BI412" s="68"/>
      <c r="BJ412" s="65"/>
      <c r="BK412" s="65"/>
      <c r="BL412" s="65"/>
      <c r="BM412" s="65"/>
      <c r="BN412" s="65"/>
      <c r="BO412" s="43"/>
      <c r="BP412" s="50"/>
      <c r="BQ412" s="43"/>
      <c r="BR412" s="188"/>
      <c r="BS412" s="50"/>
      <c r="BT412" s="65"/>
      <c r="BU412" s="65"/>
      <c r="BV412" s="65"/>
      <c r="BW412" s="65"/>
      <c r="BX412" s="65"/>
      <c r="BY412" s="65"/>
      <c r="BZ412" s="65"/>
      <c r="CA412" s="65"/>
      <c r="CB412" s="69"/>
      <c r="CC412" s="70"/>
      <c r="CD412" s="70"/>
      <c r="CE412" s="70"/>
      <c r="CF412" s="70"/>
      <c r="CG412" s="70"/>
      <c r="CH412" s="70"/>
    </row>
    <row r="413" spans="2:86" ht="47.25">
      <c r="B413" s="41" t="s">
        <v>1238</v>
      </c>
      <c r="C413" s="42" t="s">
        <v>1239</v>
      </c>
      <c r="D413" s="43" t="s">
        <v>186</v>
      </c>
      <c r="E413" s="43" t="s">
        <v>1240</v>
      </c>
      <c r="F413" s="43">
        <v>95320</v>
      </c>
      <c r="G413" s="43">
        <v>6077004901</v>
      </c>
      <c r="H413" s="43" t="s">
        <v>115</v>
      </c>
      <c r="I413" s="44">
        <v>9.4399778209037985E-2</v>
      </c>
      <c r="J413" s="43" t="s">
        <v>1241</v>
      </c>
      <c r="K413" s="43" t="s">
        <v>123</v>
      </c>
      <c r="L413" s="43" t="s">
        <v>136</v>
      </c>
      <c r="M413" s="43" t="s">
        <v>1242</v>
      </c>
      <c r="N413" s="43" t="s">
        <v>115</v>
      </c>
      <c r="O413" s="43">
        <v>23</v>
      </c>
      <c r="P413" s="43">
        <v>3</v>
      </c>
      <c r="Q413" s="43">
        <v>3</v>
      </c>
      <c r="R413" s="43">
        <v>0</v>
      </c>
      <c r="S413" s="43">
        <v>17</v>
      </c>
      <c r="T413" s="43" t="s">
        <v>159</v>
      </c>
      <c r="U413" s="43" t="s">
        <v>115</v>
      </c>
      <c r="V413" s="45">
        <v>43661</v>
      </c>
      <c r="W413" s="45" t="s">
        <v>116</v>
      </c>
      <c r="X413" s="45" t="s">
        <v>116</v>
      </c>
      <c r="Y413" s="45" t="s">
        <v>116</v>
      </c>
      <c r="Z413" s="46" t="s">
        <v>116</v>
      </c>
      <c r="AA413" s="45" t="s">
        <v>114</v>
      </c>
      <c r="AB413" s="43" t="s">
        <v>114</v>
      </c>
      <c r="AC413" s="183" t="e">
        <f t="shared" si="19"/>
        <v>#VALUE!</v>
      </c>
      <c r="AD413" s="45">
        <v>0</v>
      </c>
      <c r="AE413" s="45" t="s">
        <v>114</v>
      </c>
      <c r="AF413" s="47">
        <v>0</v>
      </c>
      <c r="AG413" s="47">
        <v>0</v>
      </c>
      <c r="AH413" s="48" t="s">
        <v>138</v>
      </c>
      <c r="AI413" s="49" t="s">
        <v>138</v>
      </c>
      <c r="AJ413" s="47" t="s">
        <v>131</v>
      </c>
      <c r="AK413" s="47" t="s">
        <v>126</v>
      </c>
      <c r="AL413" s="47" t="s">
        <v>116</v>
      </c>
      <c r="AM413" s="47" t="s">
        <v>116</v>
      </c>
      <c r="AN413" s="47" t="s">
        <v>116</v>
      </c>
      <c r="AO413" s="50">
        <v>2150178.89</v>
      </c>
      <c r="AP413" s="51" t="s">
        <v>114</v>
      </c>
      <c r="AQ413" s="52" t="s">
        <v>116</v>
      </c>
      <c r="AR413" s="187" t="str">
        <f t="shared" si="18"/>
        <v>N/A</v>
      </c>
      <c r="AS413" s="50"/>
      <c r="AT413" s="50"/>
      <c r="AU413" s="53"/>
      <c r="AV413" s="53"/>
      <c r="AW413" s="53"/>
      <c r="AX413" s="53"/>
      <c r="AY413" s="53" t="s">
        <v>116</v>
      </c>
      <c r="AZ413" s="54" t="s">
        <v>116</v>
      </c>
      <c r="BA413" s="47"/>
      <c r="BB413" s="47"/>
      <c r="BC413" s="53"/>
      <c r="BD413" s="47"/>
      <c r="BE413" s="47"/>
      <c r="BF413" s="47"/>
      <c r="BG413" s="47" t="s">
        <v>165</v>
      </c>
      <c r="BH413" s="50"/>
      <c r="BI413" s="55"/>
      <c r="BJ413" s="50" t="s">
        <v>114</v>
      </c>
      <c r="BK413" s="47"/>
      <c r="BL413" s="47"/>
      <c r="BM413" s="47"/>
      <c r="BN413" s="43"/>
      <c r="BO413" s="43" t="s">
        <v>115</v>
      </c>
      <c r="BP413" s="50" t="s">
        <v>114</v>
      </c>
      <c r="BQ413" s="43" t="s">
        <v>114</v>
      </c>
      <c r="BR413" s="188" t="str">
        <f t="shared" si="20"/>
        <v>N/A</v>
      </c>
      <c r="BS413" s="50" t="s">
        <v>114</v>
      </c>
      <c r="BT413" s="43"/>
      <c r="BU413" s="43" t="s">
        <v>115</v>
      </c>
      <c r="BV413" s="43" t="s">
        <v>115</v>
      </c>
      <c r="BW413" s="43" t="s">
        <v>115</v>
      </c>
      <c r="BX413" s="43" t="s">
        <v>115</v>
      </c>
      <c r="BY413" s="43" t="s">
        <v>125</v>
      </c>
      <c r="BZ413" s="43" t="s">
        <v>115</v>
      </c>
      <c r="CA413" s="43" t="s">
        <v>115</v>
      </c>
      <c r="CB413" s="56" t="s">
        <v>166</v>
      </c>
      <c r="CC413" s="43" t="s">
        <v>123</v>
      </c>
      <c r="CD413" s="47" t="s">
        <v>114</v>
      </c>
      <c r="CE413" s="47" t="s">
        <v>114</v>
      </c>
      <c r="CF413" s="43" t="s">
        <v>115</v>
      </c>
      <c r="CG413" s="47" t="s">
        <v>114</v>
      </c>
      <c r="CH413" s="47" t="s">
        <v>114</v>
      </c>
    </row>
    <row r="414" spans="2:86" ht="15.75">
      <c r="B414" s="41" t="s">
        <v>1243</v>
      </c>
      <c r="C414" s="42" t="s">
        <v>1244</v>
      </c>
      <c r="D414" s="43">
        <v>30306856</v>
      </c>
      <c r="E414" s="43" t="s">
        <v>1244</v>
      </c>
      <c r="F414" s="43">
        <v>95330</v>
      </c>
      <c r="G414" s="43">
        <v>6077005129</v>
      </c>
      <c r="H414" s="43" t="s">
        <v>125</v>
      </c>
      <c r="I414" s="44">
        <v>0.13456169737576773</v>
      </c>
      <c r="J414" s="43" t="s">
        <v>1244</v>
      </c>
      <c r="K414" s="43" t="s">
        <v>123</v>
      </c>
      <c r="L414" s="43" t="s">
        <v>116</v>
      </c>
      <c r="M414" s="43" t="s">
        <v>116</v>
      </c>
      <c r="N414" s="43" t="s">
        <v>125</v>
      </c>
      <c r="O414" s="43">
        <v>23</v>
      </c>
      <c r="P414" s="43">
        <v>3</v>
      </c>
      <c r="Q414" s="43">
        <v>3</v>
      </c>
      <c r="R414" s="43">
        <v>0</v>
      </c>
      <c r="S414" s="43">
        <v>17</v>
      </c>
      <c r="T414" s="43" t="s">
        <v>126</v>
      </c>
      <c r="U414" s="43" t="s">
        <v>125</v>
      </c>
      <c r="V414" s="45">
        <v>37306</v>
      </c>
      <c r="W414" s="45">
        <v>38425</v>
      </c>
      <c r="X414" s="45">
        <v>38548</v>
      </c>
      <c r="Y414" s="45">
        <v>38656</v>
      </c>
      <c r="Z414" s="46">
        <v>2007</v>
      </c>
      <c r="AA414" s="45">
        <v>39294</v>
      </c>
      <c r="AB414" s="43" t="s">
        <v>114</v>
      </c>
      <c r="AC414" s="183">
        <f t="shared" si="19"/>
        <v>1119</v>
      </c>
      <c r="AD414" s="45" t="s">
        <v>114</v>
      </c>
      <c r="AE414" s="45" t="s">
        <v>114</v>
      </c>
      <c r="AF414" s="47" t="s">
        <v>127</v>
      </c>
      <c r="AG414" s="47" t="s">
        <v>127</v>
      </c>
      <c r="AH414" s="48">
        <v>0.34</v>
      </c>
      <c r="AI414" s="49">
        <v>1795.2</v>
      </c>
      <c r="AJ414" s="47" t="s">
        <v>126</v>
      </c>
      <c r="AK414" s="47" t="s">
        <v>126</v>
      </c>
      <c r="AL414" s="47" t="s">
        <v>127</v>
      </c>
      <c r="AM414" s="47" t="s">
        <v>127</v>
      </c>
      <c r="AN414" s="47" t="s">
        <v>127</v>
      </c>
      <c r="AO414" s="50" t="s">
        <v>114</v>
      </c>
      <c r="AP414" s="51">
        <v>520569.47</v>
      </c>
      <c r="AQ414" s="52">
        <v>1.4305772275044633</v>
      </c>
      <c r="AR414" s="187">
        <f t="shared" si="18"/>
        <v>744714.82911606785</v>
      </c>
      <c r="AS414" s="50"/>
      <c r="AT414" s="50"/>
      <c r="AU414" s="53"/>
      <c r="AV414" s="53"/>
      <c r="AW414" s="53"/>
      <c r="AX414" s="53"/>
      <c r="AY414" s="53" t="s">
        <v>127</v>
      </c>
      <c r="AZ414" s="54" t="s">
        <v>127</v>
      </c>
      <c r="BA414" s="47" t="s">
        <v>118</v>
      </c>
      <c r="BB414" s="47" t="s">
        <v>118</v>
      </c>
      <c r="BC414" s="53">
        <v>0</v>
      </c>
      <c r="BD414" s="47"/>
      <c r="BE414" s="47"/>
      <c r="BF414" s="47"/>
      <c r="BG414" s="47" t="s">
        <v>126</v>
      </c>
      <c r="BH414" s="50" t="s">
        <v>118</v>
      </c>
      <c r="BI414" s="55" t="s">
        <v>118</v>
      </c>
      <c r="BJ414" s="50">
        <v>520569.47</v>
      </c>
      <c r="BK414" s="47"/>
      <c r="BL414" s="47"/>
      <c r="BM414" s="47"/>
      <c r="BN414" s="43"/>
      <c r="BO414" s="43" t="s">
        <v>115</v>
      </c>
      <c r="BP414" s="50" t="s">
        <v>114</v>
      </c>
      <c r="BQ414" s="43" t="s">
        <v>114</v>
      </c>
      <c r="BR414" s="188" t="str">
        <f t="shared" si="20"/>
        <v>N/A</v>
      </c>
      <c r="BS414" s="50" t="s">
        <v>114</v>
      </c>
      <c r="BT414" s="43"/>
      <c r="BU414" s="43" t="s">
        <v>126</v>
      </c>
      <c r="BV414" s="43" t="s">
        <v>126</v>
      </c>
      <c r="BW414" s="43" t="s">
        <v>126</v>
      </c>
      <c r="BX414" s="43" t="s">
        <v>126</v>
      </c>
      <c r="BY414" s="43" t="s">
        <v>126</v>
      </c>
      <c r="BZ414" s="43" t="s">
        <v>126</v>
      </c>
      <c r="CA414" s="43" t="s">
        <v>126</v>
      </c>
      <c r="CB414" s="56" t="s">
        <v>126</v>
      </c>
      <c r="CC414" s="43" t="s">
        <v>126</v>
      </c>
      <c r="CD414" s="47" t="s">
        <v>126</v>
      </c>
      <c r="CE414" s="47" t="s">
        <v>126</v>
      </c>
      <c r="CF414" s="43" t="s">
        <v>126</v>
      </c>
      <c r="CG414" s="47" t="s">
        <v>126</v>
      </c>
      <c r="CH414" s="47" t="s">
        <v>126</v>
      </c>
    </row>
    <row r="415" spans="2:86" ht="15.75">
      <c r="B415" s="41" t="s">
        <v>1245</v>
      </c>
      <c r="C415" s="42" t="s">
        <v>1246</v>
      </c>
      <c r="D415" s="43">
        <v>30406567</v>
      </c>
      <c r="E415" s="43" t="s">
        <v>1247</v>
      </c>
      <c r="F415" s="43">
        <v>95366</v>
      </c>
      <c r="G415" s="43">
        <v>6077005001</v>
      </c>
      <c r="H415" s="43" t="s">
        <v>115</v>
      </c>
      <c r="I415" s="44">
        <v>8.1522715029628295E-2</v>
      </c>
      <c r="J415" s="43" t="s">
        <v>1247</v>
      </c>
      <c r="K415" s="43" t="s">
        <v>123</v>
      </c>
      <c r="L415" s="43" t="s">
        <v>116</v>
      </c>
      <c r="M415" s="43" t="s">
        <v>116</v>
      </c>
      <c r="N415" s="43" t="s">
        <v>125</v>
      </c>
      <c r="O415" s="43">
        <v>23</v>
      </c>
      <c r="P415" s="43">
        <v>3</v>
      </c>
      <c r="Q415" s="43">
        <v>3</v>
      </c>
      <c r="R415" s="43">
        <v>0</v>
      </c>
      <c r="S415" s="43">
        <v>17</v>
      </c>
      <c r="T415" s="43" t="s">
        <v>126</v>
      </c>
      <c r="U415" s="43" t="s">
        <v>115</v>
      </c>
      <c r="V415" s="45">
        <v>37761</v>
      </c>
      <c r="W415" s="45">
        <v>38467</v>
      </c>
      <c r="X415" s="45">
        <v>38957</v>
      </c>
      <c r="Y415" s="45">
        <v>39147</v>
      </c>
      <c r="Z415" s="46">
        <v>2008</v>
      </c>
      <c r="AA415" s="45">
        <v>39889</v>
      </c>
      <c r="AB415" s="43" t="s">
        <v>114</v>
      </c>
      <c r="AC415" s="183">
        <f t="shared" si="19"/>
        <v>706</v>
      </c>
      <c r="AD415" s="45" t="s">
        <v>114</v>
      </c>
      <c r="AE415" s="45" t="s">
        <v>114</v>
      </c>
      <c r="AF415" s="47" t="s">
        <v>127</v>
      </c>
      <c r="AG415" s="47" t="s">
        <v>127</v>
      </c>
      <c r="AH415" s="48">
        <v>0.82</v>
      </c>
      <c r="AI415" s="49">
        <v>3115.2</v>
      </c>
      <c r="AJ415" s="47" t="s">
        <v>126</v>
      </c>
      <c r="AK415" s="47" t="s">
        <v>126</v>
      </c>
      <c r="AL415" s="47" t="s">
        <v>127</v>
      </c>
      <c r="AM415" s="47" t="s">
        <v>127</v>
      </c>
      <c r="AN415" s="47" t="s">
        <v>127</v>
      </c>
      <c r="AO415" s="50" t="s">
        <v>114</v>
      </c>
      <c r="AP415" s="51">
        <v>866091.4</v>
      </c>
      <c r="AQ415" s="52">
        <v>1.305142782759227</v>
      </c>
      <c r="AR415" s="187">
        <f t="shared" si="18"/>
        <v>1130372.9399198347</v>
      </c>
      <c r="AS415" s="50"/>
      <c r="AT415" s="50"/>
      <c r="AU415" s="53"/>
      <c r="AV415" s="53"/>
      <c r="AW415" s="53"/>
      <c r="AX415" s="53"/>
      <c r="AY415" s="53" t="s">
        <v>127</v>
      </c>
      <c r="AZ415" s="54" t="s">
        <v>127</v>
      </c>
      <c r="BA415" s="47" t="s">
        <v>118</v>
      </c>
      <c r="BB415" s="47" t="s">
        <v>118</v>
      </c>
      <c r="BC415" s="53">
        <v>0</v>
      </c>
      <c r="BD415" s="47"/>
      <c r="BE415" s="47"/>
      <c r="BF415" s="47"/>
      <c r="BG415" s="47" t="s">
        <v>126</v>
      </c>
      <c r="BH415" s="50" t="s">
        <v>118</v>
      </c>
      <c r="BI415" s="55" t="s">
        <v>118</v>
      </c>
      <c r="BJ415" s="50">
        <v>866091.4</v>
      </c>
      <c r="BK415" s="47"/>
      <c r="BL415" s="47"/>
      <c r="BM415" s="47"/>
      <c r="BN415" s="43"/>
      <c r="BO415" s="43" t="s">
        <v>115</v>
      </c>
      <c r="BP415" s="50" t="s">
        <v>114</v>
      </c>
      <c r="BQ415" s="43" t="s">
        <v>114</v>
      </c>
      <c r="BR415" s="188" t="str">
        <f t="shared" si="20"/>
        <v>N/A</v>
      </c>
      <c r="BS415" s="50" t="s">
        <v>114</v>
      </c>
      <c r="BT415" s="43"/>
      <c r="BU415" s="43" t="s">
        <v>126</v>
      </c>
      <c r="BV415" s="43" t="s">
        <v>126</v>
      </c>
      <c r="BW415" s="43" t="s">
        <v>126</v>
      </c>
      <c r="BX415" s="43" t="s">
        <v>126</v>
      </c>
      <c r="BY415" s="43" t="s">
        <v>126</v>
      </c>
      <c r="BZ415" s="43" t="s">
        <v>126</v>
      </c>
      <c r="CA415" s="43" t="s">
        <v>126</v>
      </c>
      <c r="CB415" s="56" t="s">
        <v>126</v>
      </c>
      <c r="CC415" s="43" t="s">
        <v>126</v>
      </c>
      <c r="CD415" s="47" t="s">
        <v>126</v>
      </c>
      <c r="CE415" s="47" t="s">
        <v>126</v>
      </c>
      <c r="CF415" s="43" t="s">
        <v>126</v>
      </c>
      <c r="CG415" s="47" t="s">
        <v>126</v>
      </c>
      <c r="CH415" s="47" t="s">
        <v>126</v>
      </c>
    </row>
    <row r="416" spans="2:86" ht="47.25">
      <c r="B416" s="41" t="s">
        <v>1245</v>
      </c>
      <c r="C416" s="42" t="s">
        <v>1248</v>
      </c>
      <c r="D416" s="43" t="s">
        <v>186</v>
      </c>
      <c r="E416" s="43" t="s">
        <v>1249</v>
      </c>
      <c r="F416" s="43">
        <v>95366</v>
      </c>
      <c r="G416" s="43">
        <v>6077005001</v>
      </c>
      <c r="H416" s="43" t="s">
        <v>115</v>
      </c>
      <c r="I416" s="44">
        <v>8.1163584126414084E-2</v>
      </c>
      <c r="J416" s="43" t="s">
        <v>1250</v>
      </c>
      <c r="K416" s="43" t="s">
        <v>123</v>
      </c>
      <c r="L416" s="43" t="s">
        <v>136</v>
      </c>
      <c r="M416" s="43" t="s">
        <v>1251</v>
      </c>
      <c r="N416" s="43" t="s">
        <v>115</v>
      </c>
      <c r="O416" s="43">
        <v>23</v>
      </c>
      <c r="P416" s="43">
        <v>3</v>
      </c>
      <c r="Q416" s="43">
        <v>3</v>
      </c>
      <c r="R416" s="43">
        <v>0</v>
      </c>
      <c r="S416" s="43">
        <v>17</v>
      </c>
      <c r="T416" s="43" t="s">
        <v>194</v>
      </c>
      <c r="U416" s="43" t="s">
        <v>115</v>
      </c>
      <c r="V416" s="45">
        <v>38570</v>
      </c>
      <c r="W416" s="45" t="s">
        <v>116</v>
      </c>
      <c r="X416" s="45" t="s">
        <v>116</v>
      </c>
      <c r="Y416" s="45" t="s">
        <v>116</v>
      </c>
      <c r="Z416" s="46" t="s">
        <v>116</v>
      </c>
      <c r="AA416" s="45" t="s">
        <v>114</v>
      </c>
      <c r="AB416" s="43" t="s">
        <v>114</v>
      </c>
      <c r="AC416" s="183" t="e">
        <f t="shared" si="19"/>
        <v>#VALUE!</v>
      </c>
      <c r="AD416" s="45">
        <v>0</v>
      </c>
      <c r="AE416" s="45" t="s">
        <v>114</v>
      </c>
      <c r="AF416" s="47">
        <v>0</v>
      </c>
      <c r="AG416" s="47">
        <v>0</v>
      </c>
      <c r="AH416" s="48" t="s">
        <v>138</v>
      </c>
      <c r="AI416" s="49" t="s">
        <v>138</v>
      </c>
      <c r="AJ416" s="47" t="s">
        <v>148</v>
      </c>
      <c r="AK416" s="47" t="s">
        <v>126</v>
      </c>
      <c r="AL416" s="47" t="s">
        <v>116</v>
      </c>
      <c r="AM416" s="47" t="s">
        <v>116</v>
      </c>
      <c r="AN416" s="47" t="s">
        <v>116</v>
      </c>
      <c r="AO416" s="50">
        <v>3084183</v>
      </c>
      <c r="AP416" s="51" t="s">
        <v>114</v>
      </c>
      <c r="AQ416" s="52" t="s">
        <v>116</v>
      </c>
      <c r="AR416" s="187" t="str">
        <f t="shared" si="18"/>
        <v>N/A</v>
      </c>
      <c r="AS416" s="50"/>
      <c r="AT416" s="50"/>
      <c r="AU416" s="53"/>
      <c r="AV416" s="53"/>
      <c r="AW416" s="53"/>
      <c r="AX416" s="53"/>
      <c r="AY416" s="53" t="s">
        <v>116</v>
      </c>
      <c r="AZ416" s="54" t="s">
        <v>116</v>
      </c>
      <c r="BA416" s="47"/>
      <c r="BB416" s="47"/>
      <c r="BC416" s="53"/>
      <c r="BD416" s="47"/>
      <c r="BE416" s="47"/>
      <c r="BF416" s="47"/>
      <c r="BG416" s="47" t="s">
        <v>165</v>
      </c>
      <c r="BH416" s="50"/>
      <c r="BI416" s="55"/>
      <c r="BJ416" s="50" t="s">
        <v>114</v>
      </c>
      <c r="BK416" s="47"/>
      <c r="BL416" s="47"/>
      <c r="BM416" s="47"/>
      <c r="BN416" s="43"/>
      <c r="BO416" s="43" t="s">
        <v>115</v>
      </c>
      <c r="BP416" s="50" t="s">
        <v>114</v>
      </c>
      <c r="BQ416" s="43" t="s">
        <v>114</v>
      </c>
      <c r="BR416" s="188" t="str">
        <f t="shared" si="20"/>
        <v>N/A</v>
      </c>
      <c r="BS416" s="50" t="s">
        <v>114</v>
      </c>
      <c r="BT416" s="43"/>
      <c r="BU416" s="43" t="s">
        <v>115</v>
      </c>
      <c r="BV416" s="43" t="s">
        <v>115</v>
      </c>
      <c r="BW416" s="43" t="s">
        <v>115</v>
      </c>
      <c r="BX416" s="43" t="s">
        <v>115</v>
      </c>
      <c r="BY416" s="43" t="s">
        <v>125</v>
      </c>
      <c r="BZ416" s="43" t="s">
        <v>115</v>
      </c>
      <c r="CA416" s="43" t="s">
        <v>115</v>
      </c>
      <c r="CB416" s="56" t="s">
        <v>166</v>
      </c>
      <c r="CC416" s="43" t="s">
        <v>123</v>
      </c>
      <c r="CD416" s="47" t="s">
        <v>114</v>
      </c>
      <c r="CE416" s="47" t="s">
        <v>114</v>
      </c>
      <c r="CF416" s="43" t="s">
        <v>115</v>
      </c>
      <c r="CG416" s="47" t="s">
        <v>114</v>
      </c>
      <c r="CH416" s="47" t="s">
        <v>114</v>
      </c>
    </row>
    <row r="417" spans="2:86" ht="15.75">
      <c r="B417" s="41" t="s">
        <v>1252</v>
      </c>
      <c r="C417" s="42" t="s">
        <v>1253</v>
      </c>
      <c r="D417" s="43">
        <v>30112580</v>
      </c>
      <c r="E417" s="43" t="s">
        <v>1254</v>
      </c>
      <c r="F417" s="43">
        <v>95258</v>
      </c>
      <c r="G417" s="43">
        <v>6077004105</v>
      </c>
      <c r="H417" s="43" t="s">
        <v>115</v>
      </c>
      <c r="I417" s="44">
        <v>6.8495934959349594E-2</v>
      </c>
      <c r="J417" s="43" t="s">
        <v>1254</v>
      </c>
      <c r="K417" s="43" t="s">
        <v>123</v>
      </c>
      <c r="L417" s="43" t="s">
        <v>116</v>
      </c>
      <c r="M417" s="43" t="s">
        <v>116</v>
      </c>
      <c r="N417" s="43" t="s">
        <v>125</v>
      </c>
      <c r="O417" s="43">
        <v>23</v>
      </c>
      <c r="P417" s="43">
        <v>3</v>
      </c>
      <c r="Q417" s="43">
        <v>3</v>
      </c>
      <c r="R417" s="43">
        <v>0</v>
      </c>
      <c r="S417" s="43">
        <v>17</v>
      </c>
      <c r="T417" s="43" t="s">
        <v>126</v>
      </c>
      <c r="U417" s="43" t="s">
        <v>115</v>
      </c>
      <c r="V417" s="45" t="s">
        <v>116</v>
      </c>
      <c r="W417" s="45">
        <v>36524</v>
      </c>
      <c r="X417" s="45">
        <v>37748</v>
      </c>
      <c r="Y417" s="45">
        <v>37966</v>
      </c>
      <c r="Z417" s="46">
        <v>2006</v>
      </c>
      <c r="AA417" s="45">
        <v>39165</v>
      </c>
      <c r="AB417" s="43" t="s">
        <v>114</v>
      </c>
      <c r="AC417" s="183" t="e">
        <f t="shared" si="19"/>
        <v>#VALUE!</v>
      </c>
      <c r="AD417" s="45" t="s">
        <v>114</v>
      </c>
      <c r="AE417" s="45" t="s">
        <v>114</v>
      </c>
      <c r="AF417" s="47" t="s">
        <v>127</v>
      </c>
      <c r="AG417" s="47" t="s">
        <v>127</v>
      </c>
      <c r="AH417" s="48">
        <v>1.01</v>
      </c>
      <c r="AI417" s="49">
        <v>3326.4</v>
      </c>
      <c r="AJ417" s="47" t="s">
        <v>126</v>
      </c>
      <c r="AK417" s="47" t="s">
        <v>126</v>
      </c>
      <c r="AL417" s="47" t="s">
        <v>127</v>
      </c>
      <c r="AM417" s="47" t="s">
        <v>127</v>
      </c>
      <c r="AN417" s="47" t="s">
        <v>127</v>
      </c>
      <c r="AO417" s="50" t="s">
        <v>114</v>
      </c>
      <c r="AP417" s="51">
        <v>1165390.96</v>
      </c>
      <c r="AQ417" s="52">
        <v>1.5909660622366064</v>
      </c>
      <c r="AR417" s="187">
        <f t="shared" si="18"/>
        <v>1854097.4665973384</v>
      </c>
      <c r="AS417" s="50"/>
      <c r="AT417" s="50"/>
      <c r="AU417" s="53"/>
      <c r="AV417" s="53"/>
      <c r="AW417" s="53"/>
      <c r="AX417" s="53"/>
      <c r="AY417" s="53" t="s">
        <v>127</v>
      </c>
      <c r="AZ417" s="54" t="s">
        <v>127</v>
      </c>
      <c r="BA417" s="47" t="s">
        <v>118</v>
      </c>
      <c r="BB417" s="47" t="s">
        <v>118</v>
      </c>
      <c r="BC417" s="53">
        <v>0</v>
      </c>
      <c r="BD417" s="47"/>
      <c r="BE417" s="47"/>
      <c r="BF417" s="47"/>
      <c r="BG417" s="47" t="s">
        <v>126</v>
      </c>
      <c r="BH417" s="50" t="s">
        <v>118</v>
      </c>
      <c r="BI417" s="55" t="s">
        <v>118</v>
      </c>
      <c r="BJ417" s="50">
        <v>1165390.96</v>
      </c>
      <c r="BK417" s="47"/>
      <c r="BL417" s="47"/>
      <c r="BM417" s="47"/>
      <c r="BN417" s="43"/>
      <c r="BO417" s="43" t="s">
        <v>115</v>
      </c>
      <c r="BP417" s="50" t="s">
        <v>114</v>
      </c>
      <c r="BQ417" s="43" t="s">
        <v>114</v>
      </c>
      <c r="BR417" s="188" t="str">
        <f t="shared" si="20"/>
        <v>N/A</v>
      </c>
      <c r="BS417" s="50" t="s">
        <v>114</v>
      </c>
      <c r="BT417" s="43"/>
      <c r="BU417" s="43" t="s">
        <v>126</v>
      </c>
      <c r="BV417" s="43" t="s">
        <v>126</v>
      </c>
      <c r="BW417" s="43" t="s">
        <v>126</v>
      </c>
      <c r="BX417" s="43" t="s">
        <v>126</v>
      </c>
      <c r="BY417" s="43" t="s">
        <v>126</v>
      </c>
      <c r="BZ417" s="43" t="s">
        <v>126</v>
      </c>
      <c r="CA417" s="43" t="s">
        <v>126</v>
      </c>
      <c r="CB417" s="56" t="s">
        <v>126</v>
      </c>
      <c r="CC417" s="43" t="s">
        <v>126</v>
      </c>
      <c r="CD417" s="47" t="s">
        <v>126</v>
      </c>
      <c r="CE417" s="47" t="s">
        <v>126</v>
      </c>
      <c r="CF417" s="43" t="s">
        <v>126</v>
      </c>
      <c r="CG417" s="47" t="s">
        <v>126</v>
      </c>
      <c r="CH417" s="47" t="s">
        <v>126</v>
      </c>
    </row>
    <row r="418" spans="2:86" ht="15.75">
      <c r="B418" s="41" t="s">
        <v>1252</v>
      </c>
      <c r="C418" s="42" t="s">
        <v>1255</v>
      </c>
      <c r="D418" s="43">
        <v>30292479</v>
      </c>
      <c r="E418" s="43" t="s">
        <v>1256</v>
      </c>
      <c r="F418" s="43">
        <v>95212</v>
      </c>
      <c r="G418" s="43">
        <v>6077003500</v>
      </c>
      <c r="H418" s="43" t="s">
        <v>125</v>
      </c>
      <c r="I418" s="44">
        <v>0.10056004361401596</v>
      </c>
      <c r="J418" s="43" t="s">
        <v>1256</v>
      </c>
      <c r="K418" s="43" t="s">
        <v>123</v>
      </c>
      <c r="L418" s="43" t="s">
        <v>116</v>
      </c>
      <c r="M418" s="43" t="s">
        <v>116</v>
      </c>
      <c r="N418" s="43" t="s">
        <v>125</v>
      </c>
      <c r="O418" s="43">
        <v>23</v>
      </c>
      <c r="P418" s="43">
        <v>3</v>
      </c>
      <c r="Q418" s="43">
        <v>3</v>
      </c>
      <c r="R418" s="43">
        <v>0</v>
      </c>
      <c r="S418" s="43">
        <v>17</v>
      </c>
      <c r="T418" s="43" t="s">
        <v>126</v>
      </c>
      <c r="U418" s="43" t="s">
        <v>125</v>
      </c>
      <c r="V418" s="45">
        <v>37642</v>
      </c>
      <c r="W418" s="45">
        <v>37676</v>
      </c>
      <c r="X418" s="45">
        <v>38292</v>
      </c>
      <c r="Y418" s="45">
        <v>38497</v>
      </c>
      <c r="Z418" s="46">
        <v>2010</v>
      </c>
      <c r="AA418" s="45">
        <v>40416</v>
      </c>
      <c r="AB418" s="43" t="s">
        <v>114</v>
      </c>
      <c r="AC418" s="183">
        <f t="shared" si="19"/>
        <v>34</v>
      </c>
      <c r="AD418" s="45" t="s">
        <v>114</v>
      </c>
      <c r="AE418" s="45" t="s">
        <v>114</v>
      </c>
      <c r="AF418" s="47" t="s">
        <v>127</v>
      </c>
      <c r="AG418" s="47" t="s">
        <v>127</v>
      </c>
      <c r="AH418" s="48">
        <v>1.21</v>
      </c>
      <c r="AI418" s="49">
        <v>5068.8</v>
      </c>
      <c r="AJ418" s="47" t="s">
        <v>126</v>
      </c>
      <c r="AK418" s="47" t="s">
        <v>126</v>
      </c>
      <c r="AL418" s="47" t="s">
        <v>127</v>
      </c>
      <c r="AM418" s="47" t="s">
        <v>127</v>
      </c>
      <c r="AN418" s="47" t="s">
        <v>127</v>
      </c>
      <c r="AO418" s="50" t="s">
        <v>114</v>
      </c>
      <c r="AP418" s="51">
        <v>994499</v>
      </c>
      <c r="AQ418" s="52">
        <v>1.2489797624503041</v>
      </c>
      <c r="AR418" s="187">
        <f t="shared" si="18"/>
        <v>1242109.1247770649</v>
      </c>
      <c r="AS418" s="50"/>
      <c r="AT418" s="50"/>
      <c r="AU418" s="53"/>
      <c r="AV418" s="53"/>
      <c r="AW418" s="53"/>
      <c r="AX418" s="53"/>
      <c r="AY418" s="53" t="s">
        <v>127</v>
      </c>
      <c r="AZ418" s="54" t="s">
        <v>127</v>
      </c>
      <c r="BA418" s="47" t="s">
        <v>118</v>
      </c>
      <c r="BB418" s="47" t="s">
        <v>118</v>
      </c>
      <c r="BC418" s="53">
        <v>0</v>
      </c>
      <c r="BD418" s="47"/>
      <c r="BE418" s="47"/>
      <c r="BF418" s="47"/>
      <c r="BG418" s="47" t="s">
        <v>126</v>
      </c>
      <c r="BH418" s="50" t="s">
        <v>118</v>
      </c>
      <c r="BI418" s="55" t="s">
        <v>118</v>
      </c>
      <c r="BJ418" s="50">
        <v>994499</v>
      </c>
      <c r="BK418" s="47"/>
      <c r="BL418" s="47"/>
      <c r="BM418" s="47"/>
      <c r="BN418" s="43"/>
      <c r="BO418" s="43" t="s">
        <v>115</v>
      </c>
      <c r="BP418" s="50" t="s">
        <v>114</v>
      </c>
      <c r="BQ418" s="43" t="s">
        <v>114</v>
      </c>
      <c r="BR418" s="188" t="str">
        <f t="shared" si="20"/>
        <v>N/A</v>
      </c>
      <c r="BS418" s="50" t="s">
        <v>114</v>
      </c>
      <c r="BT418" s="43"/>
      <c r="BU418" s="43" t="s">
        <v>126</v>
      </c>
      <c r="BV418" s="43" t="s">
        <v>126</v>
      </c>
      <c r="BW418" s="43" t="s">
        <v>126</v>
      </c>
      <c r="BX418" s="43" t="s">
        <v>126</v>
      </c>
      <c r="BY418" s="43" t="s">
        <v>126</v>
      </c>
      <c r="BZ418" s="43" t="s">
        <v>126</v>
      </c>
      <c r="CA418" s="43" t="s">
        <v>126</v>
      </c>
      <c r="CB418" s="56" t="s">
        <v>126</v>
      </c>
      <c r="CC418" s="43" t="s">
        <v>126</v>
      </c>
      <c r="CD418" s="47" t="s">
        <v>126</v>
      </c>
      <c r="CE418" s="47" t="s">
        <v>126</v>
      </c>
      <c r="CF418" s="43" t="s">
        <v>126</v>
      </c>
      <c r="CG418" s="47" t="s">
        <v>126</v>
      </c>
      <c r="CH418" s="47" t="s">
        <v>126</v>
      </c>
    </row>
    <row r="419" spans="2:86" ht="31.5">
      <c r="B419" s="41" t="s">
        <v>1252</v>
      </c>
      <c r="C419" s="42" t="s">
        <v>1257</v>
      </c>
      <c r="D419" s="43">
        <v>30771373</v>
      </c>
      <c r="E419" s="43" t="s">
        <v>1258</v>
      </c>
      <c r="F419" s="43">
        <v>95242</v>
      </c>
      <c r="G419" s="43">
        <v>6077004102</v>
      </c>
      <c r="H419" s="43" t="s">
        <v>115</v>
      </c>
      <c r="I419" s="44">
        <v>9.6382556987115953E-2</v>
      </c>
      <c r="J419" s="43" t="s">
        <v>1259</v>
      </c>
      <c r="K419" s="43" t="s">
        <v>123</v>
      </c>
      <c r="L419" s="43" t="s">
        <v>136</v>
      </c>
      <c r="M419" s="43" t="s">
        <v>1260</v>
      </c>
      <c r="N419" s="43" t="s">
        <v>125</v>
      </c>
      <c r="O419" s="43">
        <v>23</v>
      </c>
      <c r="P419" s="43">
        <v>3</v>
      </c>
      <c r="Q419" s="43">
        <v>3</v>
      </c>
      <c r="R419" s="43">
        <v>0</v>
      </c>
      <c r="S419" s="43">
        <v>17</v>
      </c>
      <c r="T419" s="43" t="s">
        <v>159</v>
      </c>
      <c r="U419" s="43" t="s">
        <v>115</v>
      </c>
      <c r="V419" s="45">
        <v>40274</v>
      </c>
      <c r="W419" s="45">
        <v>40555</v>
      </c>
      <c r="X419" s="45">
        <v>42079</v>
      </c>
      <c r="Y419" s="45">
        <v>42352</v>
      </c>
      <c r="Z419" s="46">
        <v>2017</v>
      </c>
      <c r="AA419" s="45">
        <v>42839</v>
      </c>
      <c r="AB419" s="43" t="s">
        <v>114</v>
      </c>
      <c r="AC419" s="183">
        <f t="shared" si="19"/>
        <v>281</v>
      </c>
      <c r="AD419" s="45" t="s">
        <v>114</v>
      </c>
      <c r="AE419" s="45" t="s">
        <v>114</v>
      </c>
      <c r="AF419" s="47">
        <v>82</v>
      </c>
      <c r="AG419" s="47">
        <v>26</v>
      </c>
      <c r="AH419" s="48">
        <v>5.62</v>
      </c>
      <c r="AI419" s="49">
        <v>15364.800000000001</v>
      </c>
      <c r="AJ419" s="47" t="s">
        <v>531</v>
      </c>
      <c r="AK419" s="47" t="s">
        <v>125</v>
      </c>
      <c r="AL419" s="47" t="s">
        <v>127</v>
      </c>
      <c r="AM419" s="47" t="s">
        <v>127</v>
      </c>
      <c r="AN419" s="47" t="s">
        <v>127</v>
      </c>
      <c r="AO419" s="50" t="s">
        <v>114</v>
      </c>
      <c r="AP419" s="51">
        <v>7303864.04</v>
      </c>
      <c r="AQ419" s="52">
        <v>1.0480439479461672</v>
      </c>
      <c r="AR419" s="187">
        <f t="shared" si="18"/>
        <v>7654770.503743642</v>
      </c>
      <c r="AS419" s="50"/>
      <c r="AT419" s="50"/>
      <c r="AU419" s="53"/>
      <c r="AV419" s="53"/>
      <c r="AW419" s="53"/>
      <c r="AX419" s="53"/>
      <c r="AY419" s="53">
        <v>0</v>
      </c>
      <c r="AZ419" s="54" t="s">
        <v>114</v>
      </c>
      <c r="BA419" s="47" t="s">
        <v>118</v>
      </c>
      <c r="BB419" s="47" t="s">
        <v>118</v>
      </c>
      <c r="BC419" s="53">
        <v>0</v>
      </c>
      <c r="BD419" s="47"/>
      <c r="BE419" s="47"/>
      <c r="BF419" s="47"/>
      <c r="BG419" s="47" t="s">
        <v>149</v>
      </c>
      <c r="BH419" s="50" t="s">
        <v>118</v>
      </c>
      <c r="BI419" s="55" t="s">
        <v>118</v>
      </c>
      <c r="BJ419" s="50">
        <v>7303864.04</v>
      </c>
      <c r="BK419" s="47"/>
      <c r="BL419" s="47"/>
      <c r="BM419" s="47"/>
      <c r="BN419" s="43"/>
      <c r="BO419" s="43" t="s">
        <v>115</v>
      </c>
      <c r="BP419" s="50" t="s">
        <v>114</v>
      </c>
      <c r="BQ419" s="43" t="s">
        <v>114</v>
      </c>
      <c r="BR419" s="188" t="str">
        <f t="shared" si="20"/>
        <v>N/A</v>
      </c>
      <c r="BS419" s="50" t="s">
        <v>114</v>
      </c>
      <c r="BT419" s="43"/>
      <c r="BU419" s="43" t="s">
        <v>125</v>
      </c>
      <c r="BV419" s="43" t="s">
        <v>125</v>
      </c>
      <c r="BW419" s="43" t="s">
        <v>126</v>
      </c>
      <c r="BX419" s="43" t="s">
        <v>125</v>
      </c>
      <c r="BY419" s="43" t="s">
        <v>115</v>
      </c>
      <c r="BZ419" s="43" t="s">
        <v>125</v>
      </c>
      <c r="CA419" s="43" t="s">
        <v>125</v>
      </c>
      <c r="CB419" s="56" t="s">
        <v>1261</v>
      </c>
      <c r="CC419" s="43" t="s">
        <v>123</v>
      </c>
      <c r="CD419" s="47" t="s">
        <v>114</v>
      </c>
      <c r="CE419" s="47" t="s">
        <v>114</v>
      </c>
      <c r="CF419" s="43" t="s">
        <v>123</v>
      </c>
      <c r="CG419" s="47" t="s">
        <v>114</v>
      </c>
      <c r="CH419" s="47" t="s">
        <v>114</v>
      </c>
    </row>
    <row r="420" spans="2:86" ht="31.5">
      <c r="B420" s="41" t="s">
        <v>1262</v>
      </c>
      <c r="C420" s="42" t="s">
        <v>1263</v>
      </c>
      <c r="D420" s="43">
        <v>30766533</v>
      </c>
      <c r="E420" s="43" t="s">
        <v>114</v>
      </c>
      <c r="F420" s="43" t="s">
        <v>114</v>
      </c>
      <c r="G420" s="43" t="s">
        <v>114</v>
      </c>
      <c r="H420" s="43" t="s">
        <v>114</v>
      </c>
      <c r="I420" s="44" t="s">
        <v>114</v>
      </c>
      <c r="J420" s="43" t="s">
        <v>114</v>
      </c>
      <c r="K420" s="43" t="s">
        <v>114</v>
      </c>
      <c r="L420" s="43" t="s">
        <v>114</v>
      </c>
      <c r="M420" s="43" t="s">
        <v>114</v>
      </c>
      <c r="N420" s="43" t="s">
        <v>115</v>
      </c>
      <c r="O420" s="43">
        <v>23</v>
      </c>
      <c r="P420" s="43">
        <v>3</v>
      </c>
      <c r="Q420" s="43">
        <v>3</v>
      </c>
      <c r="R420" s="43">
        <v>0</v>
      </c>
      <c r="S420" s="43">
        <v>17</v>
      </c>
      <c r="T420" s="43" t="s">
        <v>114</v>
      </c>
      <c r="U420" s="43" t="s">
        <v>114</v>
      </c>
      <c r="V420" s="45">
        <v>38377</v>
      </c>
      <c r="W420" s="45" t="s">
        <v>116</v>
      </c>
      <c r="X420" s="45" t="s">
        <v>116</v>
      </c>
      <c r="Y420" s="45" t="s">
        <v>116</v>
      </c>
      <c r="Z420" s="46" t="s">
        <v>114</v>
      </c>
      <c r="AA420" s="45" t="s">
        <v>114</v>
      </c>
      <c r="AB420" s="43" t="s">
        <v>114</v>
      </c>
      <c r="AC420" s="183" t="e">
        <f t="shared" si="19"/>
        <v>#VALUE!</v>
      </c>
      <c r="AD420" s="45" t="s">
        <v>114</v>
      </c>
      <c r="AE420" s="45">
        <v>41217</v>
      </c>
      <c r="AF420" s="47" t="s">
        <v>114</v>
      </c>
      <c r="AG420" s="47" t="s">
        <v>114</v>
      </c>
      <c r="AH420" s="48" t="s">
        <v>117</v>
      </c>
      <c r="AI420" s="49" t="s">
        <v>117</v>
      </c>
      <c r="AJ420" s="47" t="s">
        <v>114</v>
      </c>
      <c r="AK420" s="47" t="s">
        <v>114</v>
      </c>
      <c r="AL420" s="47" t="s">
        <v>114</v>
      </c>
      <c r="AM420" s="47" t="s">
        <v>114</v>
      </c>
      <c r="AN420" s="47" t="s">
        <v>114</v>
      </c>
      <c r="AO420" s="50" t="s">
        <v>114</v>
      </c>
      <c r="AP420" s="51" t="s">
        <v>114</v>
      </c>
      <c r="AQ420" s="52" t="s">
        <v>114</v>
      </c>
      <c r="AR420" s="187" t="str">
        <f t="shared" si="18"/>
        <v>N/A</v>
      </c>
      <c r="AS420" s="50"/>
      <c r="AT420" s="50"/>
      <c r="AU420" s="53"/>
      <c r="AV420" s="53"/>
      <c r="AW420" s="53"/>
      <c r="AX420" s="53"/>
      <c r="AY420" s="53" t="s">
        <v>114</v>
      </c>
      <c r="AZ420" s="54" t="s">
        <v>114</v>
      </c>
      <c r="BA420" s="47" t="s">
        <v>118</v>
      </c>
      <c r="BB420" s="47" t="s">
        <v>118</v>
      </c>
      <c r="BC420" s="53">
        <v>0</v>
      </c>
      <c r="BD420" s="47"/>
      <c r="BE420" s="47"/>
      <c r="BF420" s="47"/>
      <c r="BG420" s="47" t="s">
        <v>119</v>
      </c>
      <c r="BH420" s="50" t="s">
        <v>118</v>
      </c>
      <c r="BI420" s="55" t="s">
        <v>118</v>
      </c>
      <c r="BJ420" s="50" t="s">
        <v>114</v>
      </c>
      <c r="BK420" s="47"/>
      <c r="BL420" s="47"/>
      <c r="BM420" s="47"/>
      <c r="BN420" s="43"/>
      <c r="BO420" s="43" t="s">
        <v>115</v>
      </c>
      <c r="BP420" s="50" t="s">
        <v>114</v>
      </c>
      <c r="BQ420" s="43" t="s">
        <v>114</v>
      </c>
      <c r="BR420" s="188" t="str">
        <f t="shared" si="20"/>
        <v>N/A</v>
      </c>
      <c r="BS420" s="50" t="s">
        <v>114</v>
      </c>
      <c r="BT420" s="43"/>
      <c r="BU420" s="43" t="s">
        <v>114</v>
      </c>
      <c r="BV420" s="43" t="s">
        <v>114</v>
      </c>
      <c r="BW420" s="43" t="s">
        <v>114</v>
      </c>
      <c r="BX420" s="43" t="s">
        <v>114</v>
      </c>
      <c r="BY420" s="43" t="s">
        <v>114</v>
      </c>
      <c r="BZ420" s="43" t="s">
        <v>114</v>
      </c>
      <c r="CA420" s="43" t="s">
        <v>114</v>
      </c>
      <c r="CB420" s="56" t="s">
        <v>114</v>
      </c>
      <c r="CC420" s="43" t="s">
        <v>114</v>
      </c>
      <c r="CD420" s="47" t="s">
        <v>114</v>
      </c>
      <c r="CE420" s="47" t="s">
        <v>114</v>
      </c>
      <c r="CF420" s="43" t="s">
        <v>114</v>
      </c>
      <c r="CG420" s="47" t="s">
        <v>114</v>
      </c>
      <c r="CH420" s="47" t="s">
        <v>114</v>
      </c>
    </row>
    <row r="421" spans="2:86" ht="15.75">
      <c r="B421" s="41" t="s">
        <v>1262</v>
      </c>
      <c r="C421" s="42" t="s">
        <v>1264</v>
      </c>
      <c r="D421" s="43">
        <v>30454611</v>
      </c>
      <c r="E421" s="43" t="s">
        <v>1264</v>
      </c>
      <c r="F421" s="43">
        <v>95206</v>
      </c>
      <c r="G421" s="43">
        <v>6077002201</v>
      </c>
      <c r="H421" s="43" t="s">
        <v>125</v>
      </c>
      <c r="I421" s="44">
        <v>0.20894983760375316</v>
      </c>
      <c r="J421" s="43" t="s">
        <v>1264</v>
      </c>
      <c r="K421" s="43" t="s">
        <v>123</v>
      </c>
      <c r="L421" s="43" t="s">
        <v>116</v>
      </c>
      <c r="M421" s="43" t="s">
        <v>116</v>
      </c>
      <c r="N421" s="43" t="s">
        <v>125</v>
      </c>
      <c r="O421" s="43">
        <v>23</v>
      </c>
      <c r="P421" s="43">
        <v>3</v>
      </c>
      <c r="Q421" s="43">
        <v>3</v>
      </c>
      <c r="R421" s="43">
        <v>0</v>
      </c>
      <c r="S421" s="43">
        <v>17</v>
      </c>
      <c r="T421" s="43" t="s">
        <v>130</v>
      </c>
      <c r="U421" s="43" t="s">
        <v>125</v>
      </c>
      <c r="V421" s="45">
        <v>38356</v>
      </c>
      <c r="W421" s="45">
        <v>38756</v>
      </c>
      <c r="X421" s="45">
        <v>39107</v>
      </c>
      <c r="Y421" s="45">
        <v>39275</v>
      </c>
      <c r="Z421" s="46">
        <v>2009</v>
      </c>
      <c r="AA421" s="45">
        <v>40023</v>
      </c>
      <c r="AB421" s="43" t="s">
        <v>114</v>
      </c>
      <c r="AC421" s="183">
        <f t="shared" si="19"/>
        <v>400</v>
      </c>
      <c r="AD421" s="45" t="s">
        <v>114</v>
      </c>
      <c r="AE421" s="45" t="s">
        <v>114</v>
      </c>
      <c r="AF421" s="47">
        <v>19</v>
      </c>
      <c r="AG421" s="47">
        <v>2</v>
      </c>
      <c r="AH421" s="48">
        <v>0.87</v>
      </c>
      <c r="AI421" s="49">
        <v>4171.2</v>
      </c>
      <c r="AJ421" s="47" t="s">
        <v>131</v>
      </c>
      <c r="AK421" s="47" t="s">
        <v>125</v>
      </c>
      <c r="AL421" s="47" t="s">
        <v>127</v>
      </c>
      <c r="AM421" s="47" t="s">
        <v>127</v>
      </c>
      <c r="AN421" s="47" t="s">
        <v>127</v>
      </c>
      <c r="AO421" s="50" t="s">
        <v>114</v>
      </c>
      <c r="AP421" s="51">
        <v>1082550.78</v>
      </c>
      <c r="AQ421" s="52">
        <v>1.2296786871474858</v>
      </c>
      <c r="AR421" s="187">
        <f t="shared" si="18"/>
        <v>1331189.6219208869</v>
      </c>
      <c r="AS421" s="50"/>
      <c r="AT421" s="50"/>
      <c r="AU421" s="53"/>
      <c r="AV421" s="53"/>
      <c r="AW421" s="53"/>
      <c r="AX421" s="53"/>
      <c r="AY421" s="53">
        <v>0</v>
      </c>
      <c r="AZ421" s="54" t="s">
        <v>114</v>
      </c>
      <c r="BA421" s="47" t="s">
        <v>118</v>
      </c>
      <c r="BB421" s="47" t="s">
        <v>118</v>
      </c>
      <c r="BC421" s="53">
        <v>0</v>
      </c>
      <c r="BD421" s="47"/>
      <c r="BE421" s="47"/>
      <c r="BF421" s="47"/>
      <c r="BG421" s="47" t="s">
        <v>149</v>
      </c>
      <c r="BH421" s="50" t="s">
        <v>118</v>
      </c>
      <c r="BI421" s="55" t="s">
        <v>118</v>
      </c>
      <c r="BJ421" s="50">
        <v>1082550.78</v>
      </c>
      <c r="BK421" s="47"/>
      <c r="BL421" s="47"/>
      <c r="BM421" s="47"/>
      <c r="BN421" s="43"/>
      <c r="BO421" s="43" t="s">
        <v>115</v>
      </c>
      <c r="BP421" s="50" t="s">
        <v>114</v>
      </c>
      <c r="BQ421" s="43" t="s">
        <v>114</v>
      </c>
      <c r="BR421" s="188" t="str">
        <f t="shared" si="20"/>
        <v>N/A</v>
      </c>
      <c r="BS421" s="50" t="s">
        <v>114</v>
      </c>
      <c r="BT421" s="43"/>
      <c r="BU421" s="43" t="s">
        <v>115</v>
      </c>
      <c r="BV421" s="43" t="s">
        <v>115</v>
      </c>
      <c r="BW421" s="43" t="s">
        <v>115</v>
      </c>
      <c r="BX421" s="43" t="s">
        <v>115</v>
      </c>
      <c r="BY421" s="43" t="s">
        <v>115</v>
      </c>
      <c r="BZ421" s="43" t="s">
        <v>115</v>
      </c>
      <c r="CA421" s="43" t="s">
        <v>115</v>
      </c>
      <c r="CB421" s="56" t="s">
        <v>123</v>
      </c>
      <c r="CC421" s="43" t="s">
        <v>123</v>
      </c>
      <c r="CD421" s="47" t="s">
        <v>114</v>
      </c>
      <c r="CE421" s="47" t="s">
        <v>114</v>
      </c>
      <c r="CF421" s="43" t="s">
        <v>123</v>
      </c>
      <c r="CG421" s="47" t="s">
        <v>114</v>
      </c>
      <c r="CH421" s="47" t="s">
        <v>114</v>
      </c>
    </row>
    <row r="422" spans="2:86" ht="15.75">
      <c r="B422" s="41" t="s">
        <v>1262</v>
      </c>
      <c r="C422" s="42" t="s">
        <v>1265</v>
      </c>
      <c r="D422" s="43">
        <v>30402155</v>
      </c>
      <c r="E422" s="43" t="s">
        <v>1265</v>
      </c>
      <c r="F422" s="43">
        <v>95204</v>
      </c>
      <c r="G422" s="43">
        <v>6077001400</v>
      </c>
      <c r="H422" s="43" t="s">
        <v>125</v>
      </c>
      <c r="I422" s="44">
        <v>0.1832768361581921</v>
      </c>
      <c r="J422" s="43" t="s">
        <v>1265</v>
      </c>
      <c r="K422" s="43" t="s">
        <v>123</v>
      </c>
      <c r="L422" s="43" t="s">
        <v>116</v>
      </c>
      <c r="M422" s="43" t="s">
        <v>116</v>
      </c>
      <c r="N422" s="43" t="s">
        <v>125</v>
      </c>
      <c r="O422" s="43">
        <v>23</v>
      </c>
      <c r="P422" s="43">
        <v>3</v>
      </c>
      <c r="Q422" s="43">
        <v>3</v>
      </c>
      <c r="R422" s="43">
        <v>0</v>
      </c>
      <c r="S422" s="43">
        <v>17</v>
      </c>
      <c r="T422" s="43" t="s">
        <v>130</v>
      </c>
      <c r="U422" s="43" t="s">
        <v>125</v>
      </c>
      <c r="V422" s="45">
        <v>36032</v>
      </c>
      <c r="W422" s="45">
        <v>38342</v>
      </c>
      <c r="X422" s="45">
        <v>38988</v>
      </c>
      <c r="Y422" s="45">
        <v>39220</v>
      </c>
      <c r="Z422" s="46">
        <v>2009</v>
      </c>
      <c r="AA422" s="45">
        <v>40023</v>
      </c>
      <c r="AB422" s="43" t="s">
        <v>114</v>
      </c>
      <c r="AC422" s="183">
        <f t="shared" si="19"/>
        <v>2310</v>
      </c>
      <c r="AD422" s="45" t="s">
        <v>114</v>
      </c>
      <c r="AE422" s="45" t="s">
        <v>114</v>
      </c>
      <c r="AF422" s="47">
        <v>36</v>
      </c>
      <c r="AG422" s="47">
        <v>16</v>
      </c>
      <c r="AH422" s="48">
        <v>0.68</v>
      </c>
      <c r="AI422" s="49">
        <v>2217.6</v>
      </c>
      <c r="AJ422" s="47" t="s">
        <v>131</v>
      </c>
      <c r="AK422" s="47" t="s">
        <v>125</v>
      </c>
      <c r="AL422" s="47" t="s">
        <v>127</v>
      </c>
      <c r="AM422" s="47" t="s">
        <v>127</v>
      </c>
      <c r="AN422" s="47" t="s">
        <v>127</v>
      </c>
      <c r="AO422" s="50" t="s">
        <v>114</v>
      </c>
      <c r="AP422" s="51">
        <v>1284245.9099999999</v>
      </c>
      <c r="AQ422" s="52">
        <v>1.2296786871474858</v>
      </c>
      <c r="AR422" s="187">
        <f t="shared" si="18"/>
        <v>1579209.8245833281</v>
      </c>
      <c r="AS422" s="50"/>
      <c r="AT422" s="50"/>
      <c r="AU422" s="53"/>
      <c r="AV422" s="53"/>
      <c r="AW422" s="53"/>
      <c r="AX422" s="53"/>
      <c r="AY422" s="53">
        <v>6000</v>
      </c>
      <c r="AZ422" s="54">
        <v>0.01</v>
      </c>
      <c r="BA422" s="47" t="s">
        <v>118</v>
      </c>
      <c r="BB422" s="47" t="s">
        <v>118</v>
      </c>
      <c r="BC422" s="53">
        <v>0</v>
      </c>
      <c r="BD422" s="47"/>
      <c r="BE422" s="47"/>
      <c r="BF422" s="47"/>
      <c r="BG422" s="47" t="s">
        <v>132</v>
      </c>
      <c r="BH422" s="50" t="s">
        <v>118</v>
      </c>
      <c r="BI422" s="55" t="s">
        <v>118</v>
      </c>
      <c r="BJ422" s="50">
        <v>1284245.9099999999</v>
      </c>
      <c r="BK422" s="47"/>
      <c r="BL422" s="47"/>
      <c r="BM422" s="47"/>
      <c r="BN422" s="43"/>
      <c r="BO422" s="43" t="s">
        <v>115</v>
      </c>
      <c r="BP422" s="50" t="s">
        <v>114</v>
      </c>
      <c r="BQ422" s="43" t="s">
        <v>114</v>
      </c>
      <c r="BR422" s="188" t="str">
        <f t="shared" si="20"/>
        <v>N/A</v>
      </c>
      <c r="BS422" s="50" t="s">
        <v>114</v>
      </c>
      <c r="BT422" s="43"/>
      <c r="BU422" s="43" t="s">
        <v>125</v>
      </c>
      <c r="BV422" s="43" t="s">
        <v>115</v>
      </c>
      <c r="BW422" s="43" t="s">
        <v>115</v>
      </c>
      <c r="BX422" s="43" t="s">
        <v>115</v>
      </c>
      <c r="BY422" s="43" t="s">
        <v>115</v>
      </c>
      <c r="BZ422" s="43" t="s">
        <v>115</v>
      </c>
      <c r="CA422" s="43" t="s">
        <v>115</v>
      </c>
      <c r="CB422" s="56" t="s">
        <v>123</v>
      </c>
      <c r="CC422" s="43" t="s">
        <v>123</v>
      </c>
      <c r="CD422" s="47" t="s">
        <v>114</v>
      </c>
      <c r="CE422" s="47" t="s">
        <v>114</v>
      </c>
      <c r="CF422" s="43" t="s">
        <v>123</v>
      </c>
      <c r="CG422" s="47" t="s">
        <v>114</v>
      </c>
      <c r="CH422" s="47" t="s">
        <v>114</v>
      </c>
    </row>
    <row r="423" spans="2:86" ht="15.75">
      <c r="B423" s="41" t="s">
        <v>1262</v>
      </c>
      <c r="C423" s="42" t="s">
        <v>1266</v>
      </c>
      <c r="D423" s="43">
        <v>30469953</v>
      </c>
      <c r="E423" s="43" t="s">
        <v>1266</v>
      </c>
      <c r="F423" s="43">
        <v>95204</v>
      </c>
      <c r="G423" s="43">
        <v>6077001400</v>
      </c>
      <c r="H423" s="43" t="s">
        <v>125</v>
      </c>
      <c r="I423" s="44">
        <v>0.1832768361581921</v>
      </c>
      <c r="J423" s="43" t="s">
        <v>1266</v>
      </c>
      <c r="K423" s="43" t="s">
        <v>123</v>
      </c>
      <c r="L423" s="43" t="s">
        <v>116</v>
      </c>
      <c r="M423" s="43" t="s">
        <v>116</v>
      </c>
      <c r="N423" s="43" t="s">
        <v>125</v>
      </c>
      <c r="O423" s="43">
        <v>23</v>
      </c>
      <c r="P423" s="43">
        <v>3</v>
      </c>
      <c r="Q423" s="43">
        <v>3</v>
      </c>
      <c r="R423" s="43">
        <v>0</v>
      </c>
      <c r="S423" s="43">
        <v>17</v>
      </c>
      <c r="T423" s="43" t="s">
        <v>130</v>
      </c>
      <c r="U423" s="43" t="s">
        <v>125</v>
      </c>
      <c r="V423" s="45">
        <v>36032</v>
      </c>
      <c r="W423" s="45">
        <v>38674</v>
      </c>
      <c r="X423" s="45">
        <v>39010</v>
      </c>
      <c r="Y423" s="45">
        <v>39475</v>
      </c>
      <c r="Z423" s="46">
        <v>2009</v>
      </c>
      <c r="AA423" s="45">
        <v>40023</v>
      </c>
      <c r="AB423" s="43" t="s">
        <v>114</v>
      </c>
      <c r="AC423" s="183">
        <f t="shared" si="19"/>
        <v>2642</v>
      </c>
      <c r="AD423" s="45" t="s">
        <v>114</v>
      </c>
      <c r="AE423" s="45" t="s">
        <v>114</v>
      </c>
      <c r="AF423" s="47">
        <v>16</v>
      </c>
      <c r="AG423" s="47">
        <v>0</v>
      </c>
      <c r="AH423" s="48">
        <v>0.72</v>
      </c>
      <c r="AI423" s="49">
        <v>2428.8000000000002</v>
      </c>
      <c r="AJ423" s="47" t="s">
        <v>148</v>
      </c>
      <c r="AK423" s="47" t="s">
        <v>115</v>
      </c>
      <c r="AL423" s="47" t="s">
        <v>127</v>
      </c>
      <c r="AM423" s="47" t="s">
        <v>127</v>
      </c>
      <c r="AN423" s="47" t="s">
        <v>127</v>
      </c>
      <c r="AO423" s="50" t="s">
        <v>114</v>
      </c>
      <c r="AP423" s="51">
        <v>1018164.47</v>
      </c>
      <c r="AQ423" s="52">
        <v>1.2296786871474858</v>
      </c>
      <c r="AR423" s="187">
        <f t="shared" si="18"/>
        <v>1252015.1487698157</v>
      </c>
      <c r="AS423" s="50"/>
      <c r="AT423" s="50"/>
      <c r="AU423" s="53"/>
      <c r="AV423" s="53"/>
      <c r="AW423" s="53"/>
      <c r="AX423" s="53"/>
      <c r="AY423" s="53">
        <v>0</v>
      </c>
      <c r="AZ423" s="54" t="s">
        <v>114</v>
      </c>
      <c r="BA423" s="47" t="s">
        <v>118</v>
      </c>
      <c r="BB423" s="47" t="s">
        <v>118</v>
      </c>
      <c r="BC423" s="53">
        <v>0</v>
      </c>
      <c r="BD423" s="47"/>
      <c r="BE423" s="47"/>
      <c r="BF423" s="47"/>
      <c r="BG423" s="47" t="s">
        <v>149</v>
      </c>
      <c r="BH423" s="50" t="s">
        <v>118</v>
      </c>
      <c r="BI423" s="55" t="s">
        <v>118</v>
      </c>
      <c r="BJ423" s="50">
        <v>1018164.47</v>
      </c>
      <c r="BK423" s="47"/>
      <c r="BL423" s="47"/>
      <c r="BM423" s="47"/>
      <c r="BN423" s="43"/>
      <c r="BO423" s="43" t="s">
        <v>115</v>
      </c>
      <c r="BP423" s="50" t="s">
        <v>114</v>
      </c>
      <c r="BQ423" s="43" t="s">
        <v>114</v>
      </c>
      <c r="BR423" s="188" t="str">
        <f t="shared" si="20"/>
        <v>N/A</v>
      </c>
      <c r="BS423" s="50" t="s">
        <v>114</v>
      </c>
      <c r="BT423" s="43"/>
      <c r="BU423" s="43" t="s">
        <v>125</v>
      </c>
      <c r="BV423" s="43" t="s">
        <v>125</v>
      </c>
      <c r="BW423" s="43" t="s">
        <v>126</v>
      </c>
      <c r="BX423" s="43" t="s">
        <v>125</v>
      </c>
      <c r="BY423" s="43" t="s">
        <v>115</v>
      </c>
      <c r="BZ423" s="43" t="s">
        <v>125</v>
      </c>
      <c r="CA423" s="43" t="s">
        <v>115</v>
      </c>
      <c r="CB423" s="56" t="s">
        <v>448</v>
      </c>
      <c r="CC423" s="43" t="s">
        <v>123</v>
      </c>
      <c r="CD423" s="47" t="s">
        <v>114</v>
      </c>
      <c r="CE423" s="47" t="s">
        <v>114</v>
      </c>
      <c r="CF423" s="43" t="s">
        <v>123</v>
      </c>
      <c r="CG423" s="47" t="s">
        <v>114</v>
      </c>
      <c r="CH423" s="47" t="s">
        <v>114</v>
      </c>
    </row>
    <row r="424" spans="2:86" ht="15.75">
      <c r="B424" s="41" t="s">
        <v>1262</v>
      </c>
      <c r="C424" s="42" t="s">
        <v>1267</v>
      </c>
      <c r="D424" s="43">
        <v>30194569</v>
      </c>
      <c r="E424" s="43" t="s">
        <v>1268</v>
      </c>
      <c r="F424" s="43">
        <v>95207</v>
      </c>
      <c r="G424" s="43">
        <v>6077003312</v>
      </c>
      <c r="H424" s="43" t="s">
        <v>125</v>
      </c>
      <c r="I424" s="44">
        <v>0.21242236024844721</v>
      </c>
      <c r="J424" s="43" t="s">
        <v>1268</v>
      </c>
      <c r="K424" s="43" t="s">
        <v>123</v>
      </c>
      <c r="L424" s="43" t="s">
        <v>116</v>
      </c>
      <c r="M424" s="43" t="s">
        <v>116</v>
      </c>
      <c r="N424" s="43" t="s">
        <v>125</v>
      </c>
      <c r="O424" s="43">
        <v>23</v>
      </c>
      <c r="P424" s="43">
        <v>3</v>
      </c>
      <c r="Q424" s="43">
        <v>3</v>
      </c>
      <c r="R424" s="43">
        <v>0</v>
      </c>
      <c r="S424" s="43">
        <v>17</v>
      </c>
      <c r="T424" s="43" t="s">
        <v>126</v>
      </c>
      <c r="U424" s="43" t="s">
        <v>125</v>
      </c>
      <c r="V424" s="45" t="s">
        <v>116</v>
      </c>
      <c r="W424" s="45">
        <v>37043</v>
      </c>
      <c r="X424" s="45">
        <v>37270</v>
      </c>
      <c r="Y424" s="45">
        <v>37644</v>
      </c>
      <c r="Z424" s="46">
        <v>2005</v>
      </c>
      <c r="AA424" s="45">
        <v>39165</v>
      </c>
      <c r="AB424" s="43" t="s">
        <v>114</v>
      </c>
      <c r="AC424" s="183" t="e">
        <f t="shared" si="19"/>
        <v>#VALUE!</v>
      </c>
      <c r="AD424" s="45" t="s">
        <v>114</v>
      </c>
      <c r="AE424" s="45" t="s">
        <v>114</v>
      </c>
      <c r="AF424" s="47" t="s">
        <v>127</v>
      </c>
      <c r="AG424" s="47" t="s">
        <v>127</v>
      </c>
      <c r="AH424" s="48">
        <v>0.48</v>
      </c>
      <c r="AI424" s="49">
        <v>3168</v>
      </c>
      <c r="AJ424" s="47" t="s">
        <v>126</v>
      </c>
      <c r="AK424" s="47" t="s">
        <v>126</v>
      </c>
      <c r="AL424" s="47" t="s">
        <v>127</v>
      </c>
      <c r="AM424" s="47" t="s">
        <v>127</v>
      </c>
      <c r="AN424" s="47" t="s">
        <v>127</v>
      </c>
      <c r="AO424" s="50" t="s">
        <v>114</v>
      </c>
      <c r="AP424" s="51">
        <v>386955.72</v>
      </c>
      <c r="AQ424" s="52">
        <v>1.7065107062412683</v>
      </c>
      <c r="AR424" s="187">
        <f t="shared" si="18"/>
        <v>660344.07902129844</v>
      </c>
      <c r="AS424" s="50"/>
      <c r="AT424" s="50"/>
      <c r="AU424" s="53"/>
      <c r="AV424" s="53"/>
      <c r="AW424" s="53"/>
      <c r="AX424" s="53"/>
      <c r="AY424" s="53" t="s">
        <v>127</v>
      </c>
      <c r="AZ424" s="54" t="s">
        <v>127</v>
      </c>
      <c r="BA424" s="47" t="s">
        <v>118</v>
      </c>
      <c r="BB424" s="47" t="s">
        <v>118</v>
      </c>
      <c r="BC424" s="53">
        <v>0</v>
      </c>
      <c r="BD424" s="47"/>
      <c r="BE424" s="47"/>
      <c r="BF424" s="47"/>
      <c r="BG424" s="47" t="s">
        <v>126</v>
      </c>
      <c r="BH424" s="50" t="s">
        <v>118</v>
      </c>
      <c r="BI424" s="55" t="s">
        <v>118</v>
      </c>
      <c r="BJ424" s="50">
        <v>386955.72</v>
      </c>
      <c r="BK424" s="47"/>
      <c r="BL424" s="47"/>
      <c r="BM424" s="47"/>
      <c r="BN424" s="43"/>
      <c r="BO424" s="43" t="s">
        <v>115</v>
      </c>
      <c r="BP424" s="50" t="s">
        <v>114</v>
      </c>
      <c r="BQ424" s="43" t="s">
        <v>114</v>
      </c>
      <c r="BR424" s="188" t="str">
        <f t="shared" si="20"/>
        <v>N/A</v>
      </c>
      <c r="BS424" s="50" t="s">
        <v>114</v>
      </c>
      <c r="BT424" s="43"/>
      <c r="BU424" s="43" t="s">
        <v>126</v>
      </c>
      <c r="BV424" s="43" t="s">
        <v>126</v>
      </c>
      <c r="BW424" s="43" t="s">
        <v>126</v>
      </c>
      <c r="BX424" s="43" t="s">
        <v>126</v>
      </c>
      <c r="BY424" s="43" t="s">
        <v>126</v>
      </c>
      <c r="BZ424" s="43" t="s">
        <v>126</v>
      </c>
      <c r="CA424" s="43" t="s">
        <v>126</v>
      </c>
      <c r="CB424" s="56" t="s">
        <v>126</v>
      </c>
      <c r="CC424" s="43" t="s">
        <v>126</v>
      </c>
      <c r="CD424" s="47" t="s">
        <v>126</v>
      </c>
      <c r="CE424" s="47" t="s">
        <v>126</v>
      </c>
      <c r="CF424" s="43" t="s">
        <v>126</v>
      </c>
      <c r="CG424" s="47" t="s">
        <v>126</v>
      </c>
      <c r="CH424" s="47" t="s">
        <v>126</v>
      </c>
    </row>
    <row r="425" spans="2:86" ht="15.75">
      <c r="B425" s="41" t="s">
        <v>1262</v>
      </c>
      <c r="C425" s="42" t="s">
        <v>1269</v>
      </c>
      <c r="D425" s="43">
        <v>30222303</v>
      </c>
      <c r="E425" s="43" t="s">
        <v>1270</v>
      </c>
      <c r="F425" s="43">
        <v>95210</v>
      </c>
      <c r="G425" s="43">
        <v>6077003311</v>
      </c>
      <c r="H425" s="43" t="s">
        <v>115</v>
      </c>
      <c r="I425" s="44">
        <v>0.19497426581895247</v>
      </c>
      <c r="J425" s="43" t="s">
        <v>1270</v>
      </c>
      <c r="K425" s="43" t="s">
        <v>123</v>
      </c>
      <c r="L425" s="43" t="s">
        <v>116</v>
      </c>
      <c r="M425" s="43" t="s">
        <v>116</v>
      </c>
      <c r="N425" s="43" t="s">
        <v>125</v>
      </c>
      <c r="O425" s="43">
        <v>23</v>
      </c>
      <c r="P425" s="43">
        <v>3</v>
      </c>
      <c r="Q425" s="43">
        <v>3</v>
      </c>
      <c r="R425" s="43">
        <v>0</v>
      </c>
      <c r="S425" s="43">
        <v>17</v>
      </c>
      <c r="T425" s="43" t="s">
        <v>126</v>
      </c>
      <c r="U425" s="43" t="s">
        <v>115</v>
      </c>
      <c r="V425" s="45">
        <v>36032</v>
      </c>
      <c r="W425" s="45">
        <v>37278</v>
      </c>
      <c r="X425" s="45">
        <v>37747</v>
      </c>
      <c r="Y425" s="45">
        <v>37939</v>
      </c>
      <c r="Z425" s="46">
        <v>2006</v>
      </c>
      <c r="AA425" s="45">
        <v>39165</v>
      </c>
      <c r="AB425" s="43" t="s">
        <v>114</v>
      </c>
      <c r="AC425" s="183">
        <f t="shared" si="19"/>
        <v>1246</v>
      </c>
      <c r="AD425" s="45" t="s">
        <v>114</v>
      </c>
      <c r="AE425" s="45" t="s">
        <v>114</v>
      </c>
      <c r="AF425" s="47" t="s">
        <v>127</v>
      </c>
      <c r="AG425" s="47" t="s">
        <v>127</v>
      </c>
      <c r="AH425" s="48">
        <v>1.3</v>
      </c>
      <c r="AI425" s="49">
        <v>5438.4000000000005</v>
      </c>
      <c r="AJ425" s="47" t="s">
        <v>126</v>
      </c>
      <c r="AK425" s="47" t="s">
        <v>126</v>
      </c>
      <c r="AL425" s="47" t="s">
        <v>127</v>
      </c>
      <c r="AM425" s="47" t="s">
        <v>127</v>
      </c>
      <c r="AN425" s="47" t="s">
        <v>127</v>
      </c>
      <c r="AO425" s="50" t="s">
        <v>114</v>
      </c>
      <c r="AP425" s="51">
        <v>939974.34</v>
      </c>
      <c r="AQ425" s="52">
        <v>1.5909660622366064</v>
      </c>
      <c r="AR425" s="187">
        <f t="shared" si="18"/>
        <v>1495467.2743132529</v>
      </c>
      <c r="AS425" s="50"/>
      <c r="AT425" s="50"/>
      <c r="AU425" s="53"/>
      <c r="AV425" s="53"/>
      <c r="AW425" s="53"/>
      <c r="AX425" s="53"/>
      <c r="AY425" s="53" t="s">
        <v>127</v>
      </c>
      <c r="AZ425" s="54" t="s">
        <v>127</v>
      </c>
      <c r="BA425" s="47" t="s">
        <v>118</v>
      </c>
      <c r="BB425" s="47" t="s">
        <v>118</v>
      </c>
      <c r="BC425" s="53">
        <v>0</v>
      </c>
      <c r="BD425" s="47"/>
      <c r="BE425" s="47"/>
      <c r="BF425" s="47"/>
      <c r="BG425" s="47" t="s">
        <v>126</v>
      </c>
      <c r="BH425" s="50" t="s">
        <v>118</v>
      </c>
      <c r="BI425" s="55" t="s">
        <v>118</v>
      </c>
      <c r="BJ425" s="50">
        <v>939974.34</v>
      </c>
      <c r="BK425" s="47"/>
      <c r="BL425" s="47"/>
      <c r="BM425" s="47"/>
      <c r="BN425" s="43"/>
      <c r="BO425" s="43" t="s">
        <v>115</v>
      </c>
      <c r="BP425" s="50" t="s">
        <v>114</v>
      </c>
      <c r="BQ425" s="43" t="s">
        <v>114</v>
      </c>
      <c r="BR425" s="188" t="str">
        <f t="shared" si="20"/>
        <v>N/A</v>
      </c>
      <c r="BS425" s="50" t="s">
        <v>114</v>
      </c>
      <c r="BT425" s="43"/>
      <c r="BU425" s="43" t="s">
        <v>126</v>
      </c>
      <c r="BV425" s="43" t="s">
        <v>126</v>
      </c>
      <c r="BW425" s="43" t="s">
        <v>126</v>
      </c>
      <c r="BX425" s="43" t="s">
        <v>126</v>
      </c>
      <c r="BY425" s="43" t="s">
        <v>126</v>
      </c>
      <c r="BZ425" s="43" t="s">
        <v>126</v>
      </c>
      <c r="CA425" s="43" t="s">
        <v>126</v>
      </c>
      <c r="CB425" s="56" t="s">
        <v>126</v>
      </c>
      <c r="CC425" s="43" t="s">
        <v>126</v>
      </c>
      <c r="CD425" s="47" t="s">
        <v>126</v>
      </c>
      <c r="CE425" s="47" t="s">
        <v>126</v>
      </c>
      <c r="CF425" s="43" t="s">
        <v>126</v>
      </c>
      <c r="CG425" s="47" t="s">
        <v>126</v>
      </c>
      <c r="CH425" s="47" t="s">
        <v>126</v>
      </c>
    </row>
    <row r="426" spans="2:86" ht="31.5">
      <c r="B426" s="41" t="s">
        <v>1262</v>
      </c>
      <c r="C426" s="42" t="s">
        <v>1271</v>
      </c>
      <c r="D426" s="43">
        <v>30657289</v>
      </c>
      <c r="E426" s="43" t="s">
        <v>114</v>
      </c>
      <c r="F426" s="43" t="s">
        <v>114</v>
      </c>
      <c r="G426" s="43" t="s">
        <v>114</v>
      </c>
      <c r="H426" s="43" t="s">
        <v>114</v>
      </c>
      <c r="I426" s="44" t="s">
        <v>114</v>
      </c>
      <c r="J426" s="43" t="s">
        <v>114</v>
      </c>
      <c r="K426" s="43" t="s">
        <v>114</v>
      </c>
      <c r="L426" s="43" t="s">
        <v>114</v>
      </c>
      <c r="M426" s="43" t="s">
        <v>114</v>
      </c>
      <c r="N426" s="43" t="s">
        <v>115</v>
      </c>
      <c r="O426" s="43">
        <v>23</v>
      </c>
      <c r="P426" s="43">
        <v>3</v>
      </c>
      <c r="Q426" s="43">
        <v>3</v>
      </c>
      <c r="R426" s="43">
        <v>0</v>
      </c>
      <c r="S426" s="43">
        <v>17</v>
      </c>
      <c r="T426" s="43" t="s">
        <v>114</v>
      </c>
      <c r="U426" s="43" t="s">
        <v>114</v>
      </c>
      <c r="V426" s="45">
        <v>37887</v>
      </c>
      <c r="W426" s="45" t="s">
        <v>116</v>
      </c>
      <c r="X426" s="45" t="s">
        <v>116</v>
      </c>
      <c r="Y426" s="45" t="s">
        <v>116</v>
      </c>
      <c r="Z426" s="46" t="s">
        <v>114</v>
      </c>
      <c r="AA426" s="45" t="s">
        <v>114</v>
      </c>
      <c r="AB426" s="43" t="s">
        <v>114</v>
      </c>
      <c r="AC426" s="183" t="e">
        <f t="shared" si="19"/>
        <v>#VALUE!</v>
      </c>
      <c r="AD426" s="45" t="s">
        <v>114</v>
      </c>
      <c r="AE426" s="45">
        <v>42268</v>
      </c>
      <c r="AF426" s="47" t="s">
        <v>114</v>
      </c>
      <c r="AG426" s="47" t="s">
        <v>114</v>
      </c>
      <c r="AH426" s="48" t="s">
        <v>117</v>
      </c>
      <c r="AI426" s="49" t="s">
        <v>117</v>
      </c>
      <c r="AJ426" s="47" t="s">
        <v>114</v>
      </c>
      <c r="AK426" s="47" t="s">
        <v>114</v>
      </c>
      <c r="AL426" s="47" t="s">
        <v>114</v>
      </c>
      <c r="AM426" s="47" t="s">
        <v>114</v>
      </c>
      <c r="AN426" s="47" t="s">
        <v>114</v>
      </c>
      <c r="AO426" s="50" t="s">
        <v>114</v>
      </c>
      <c r="AP426" s="51" t="s">
        <v>114</v>
      </c>
      <c r="AQ426" s="52" t="s">
        <v>114</v>
      </c>
      <c r="AR426" s="187" t="str">
        <f t="shared" si="18"/>
        <v>N/A</v>
      </c>
      <c r="AS426" s="50"/>
      <c r="AT426" s="50"/>
      <c r="AU426" s="53"/>
      <c r="AV426" s="53"/>
      <c r="AW426" s="53"/>
      <c r="AX426" s="53"/>
      <c r="AY426" s="53" t="s">
        <v>114</v>
      </c>
      <c r="AZ426" s="54" t="s">
        <v>114</v>
      </c>
      <c r="BA426" s="47" t="s">
        <v>118</v>
      </c>
      <c r="BB426" s="47" t="s">
        <v>118</v>
      </c>
      <c r="BC426" s="53">
        <v>0</v>
      </c>
      <c r="BD426" s="47"/>
      <c r="BE426" s="47"/>
      <c r="BF426" s="47"/>
      <c r="BG426" s="47" t="s">
        <v>119</v>
      </c>
      <c r="BH426" s="50" t="s">
        <v>118</v>
      </c>
      <c r="BI426" s="55" t="s">
        <v>118</v>
      </c>
      <c r="BJ426" s="50" t="s">
        <v>114</v>
      </c>
      <c r="BK426" s="47"/>
      <c r="BL426" s="47"/>
      <c r="BM426" s="47"/>
      <c r="BN426" s="43"/>
      <c r="BO426" s="43" t="s">
        <v>115</v>
      </c>
      <c r="BP426" s="50" t="s">
        <v>114</v>
      </c>
      <c r="BQ426" s="43" t="s">
        <v>114</v>
      </c>
      <c r="BR426" s="188" t="str">
        <f t="shared" si="20"/>
        <v>N/A</v>
      </c>
      <c r="BS426" s="50" t="s">
        <v>114</v>
      </c>
      <c r="BT426" s="43"/>
      <c r="BU426" s="43" t="s">
        <v>114</v>
      </c>
      <c r="BV426" s="43" t="s">
        <v>114</v>
      </c>
      <c r="BW426" s="43" t="s">
        <v>114</v>
      </c>
      <c r="BX426" s="43" t="s">
        <v>114</v>
      </c>
      <c r="BY426" s="43" t="s">
        <v>114</v>
      </c>
      <c r="BZ426" s="43" t="s">
        <v>114</v>
      </c>
      <c r="CA426" s="43" t="s">
        <v>114</v>
      </c>
      <c r="CB426" s="56" t="s">
        <v>114</v>
      </c>
      <c r="CC426" s="43" t="s">
        <v>114</v>
      </c>
      <c r="CD426" s="47" t="s">
        <v>114</v>
      </c>
      <c r="CE426" s="47" t="s">
        <v>114</v>
      </c>
      <c r="CF426" s="43" t="s">
        <v>114</v>
      </c>
      <c r="CG426" s="47" t="s">
        <v>114</v>
      </c>
      <c r="CH426" s="47" t="s">
        <v>114</v>
      </c>
    </row>
    <row r="427" spans="2:86" ht="15.75">
      <c r="B427" s="41" t="s">
        <v>1262</v>
      </c>
      <c r="C427" s="42" t="s">
        <v>1272</v>
      </c>
      <c r="D427" s="43">
        <v>30292474</v>
      </c>
      <c r="E427" s="43" t="s">
        <v>1273</v>
      </c>
      <c r="F427" s="43">
        <v>95212</v>
      </c>
      <c r="G427" s="43">
        <v>6077003500</v>
      </c>
      <c r="H427" s="43" t="s">
        <v>125</v>
      </c>
      <c r="I427" s="44">
        <v>0.10056004361401596</v>
      </c>
      <c r="J427" s="43" t="s">
        <v>1273</v>
      </c>
      <c r="K427" s="43" t="s">
        <v>123</v>
      </c>
      <c r="L427" s="43" t="s">
        <v>116</v>
      </c>
      <c r="M427" s="43" t="s">
        <v>116</v>
      </c>
      <c r="N427" s="43" t="s">
        <v>125</v>
      </c>
      <c r="O427" s="43">
        <v>23</v>
      </c>
      <c r="P427" s="43">
        <v>3</v>
      </c>
      <c r="Q427" s="43">
        <v>3</v>
      </c>
      <c r="R427" s="43">
        <v>0</v>
      </c>
      <c r="S427" s="43">
        <v>17</v>
      </c>
      <c r="T427" s="43" t="s">
        <v>126</v>
      </c>
      <c r="U427" s="43" t="s">
        <v>125</v>
      </c>
      <c r="V427" s="45">
        <v>37495</v>
      </c>
      <c r="W427" s="45">
        <v>37656</v>
      </c>
      <c r="X427" s="45">
        <v>38205</v>
      </c>
      <c r="Y427" s="45">
        <v>38497</v>
      </c>
      <c r="Z427" s="46">
        <v>2008</v>
      </c>
      <c r="AA427" s="45">
        <v>39889</v>
      </c>
      <c r="AB427" s="43" t="s">
        <v>114</v>
      </c>
      <c r="AC427" s="183">
        <f t="shared" si="19"/>
        <v>161</v>
      </c>
      <c r="AD427" s="45" t="s">
        <v>114</v>
      </c>
      <c r="AE427" s="45" t="s">
        <v>114</v>
      </c>
      <c r="AF427" s="47" t="s">
        <v>127</v>
      </c>
      <c r="AG427" s="47" t="s">
        <v>127</v>
      </c>
      <c r="AH427" s="48">
        <v>0.53</v>
      </c>
      <c r="AI427" s="49">
        <v>2798.4</v>
      </c>
      <c r="AJ427" s="47" t="s">
        <v>126</v>
      </c>
      <c r="AK427" s="47" t="s">
        <v>126</v>
      </c>
      <c r="AL427" s="47" t="s">
        <v>127</v>
      </c>
      <c r="AM427" s="47" t="s">
        <v>127</v>
      </c>
      <c r="AN427" s="47" t="s">
        <v>127</v>
      </c>
      <c r="AO427" s="50" t="s">
        <v>114</v>
      </c>
      <c r="AP427" s="51">
        <v>486964.2</v>
      </c>
      <c r="AQ427" s="52">
        <v>1.305142782759227</v>
      </c>
      <c r="AR427" s="187">
        <f t="shared" si="18"/>
        <v>635557.81109212083</v>
      </c>
      <c r="AS427" s="50"/>
      <c r="AT427" s="50"/>
      <c r="AU427" s="53"/>
      <c r="AV427" s="53"/>
      <c r="AW427" s="53"/>
      <c r="AX427" s="53"/>
      <c r="AY427" s="53" t="s">
        <v>127</v>
      </c>
      <c r="AZ427" s="54" t="s">
        <v>127</v>
      </c>
      <c r="BA427" s="47" t="s">
        <v>118</v>
      </c>
      <c r="BB427" s="47" t="s">
        <v>118</v>
      </c>
      <c r="BC427" s="53">
        <v>0</v>
      </c>
      <c r="BD427" s="47"/>
      <c r="BE427" s="47"/>
      <c r="BF427" s="47"/>
      <c r="BG427" s="47" t="s">
        <v>126</v>
      </c>
      <c r="BH427" s="50" t="s">
        <v>118</v>
      </c>
      <c r="BI427" s="55" t="s">
        <v>118</v>
      </c>
      <c r="BJ427" s="50">
        <v>486964.2</v>
      </c>
      <c r="BK427" s="47"/>
      <c r="BL427" s="47"/>
      <c r="BM427" s="47"/>
      <c r="BN427" s="43"/>
      <c r="BO427" s="43" t="s">
        <v>115</v>
      </c>
      <c r="BP427" s="50" t="s">
        <v>114</v>
      </c>
      <c r="BQ427" s="43" t="s">
        <v>114</v>
      </c>
      <c r="BR427" s="188" t="str">
        <f t="shared" si="20"/>
        <v>N/A</v>
      </c>
      <c r="BS427" s="50" t="s">
        <v>114</v>
      </c>
      <c r="BT427" s="43"/>
      <c r="BU427" s="43" t="s">
        <v>126</v>
      </c>
      <c r="BV427" s="43" t="s">
        <v>126</v>
      </c>
      <c r="BW427" s="43" t="s">
        <v>126</v>
      </c>
      <c r="BX427" s="43" t="s">
        <v>126</v>
      </c>
      <c r="BY427" s="43" t="s">
        <v>126</v>
      </c>
      <c r="BZ427" s="43" t="s">
        <v>126</v>
      </c>
      <c r="CA427" s="43" t="s">
        <v>126</v>
      </c>
      <c r="CB427" s="56" t="s">
        <v>126</v>
      </c>
      <c r="CC427" s="43" t="s">
        <v>126</v>
      </c>
      <c r="CD427" s="47" t="s">
        <v>126</v>
      </c>
      <c r="CE427" s="47" t="s">
        <v>126</v>
      </c>
      <c r="CF427" s="43" t="s">
        <v>126</v>
      </c>
      <c r="CG427" s="47" t="s">
        <v>126</v>
      </c>
      <c r="CH427" s="47" t="s">
        <v>126</v>
      </c>
    </row>
    <row r="428" spans="2:86" ht="15.75">
      <c r="B428" s="41" t="s">
        <v>1262</v>
      </c>
      <c r="C428" s="42" t="s">
        <v>1274</v>
      </c>
      <c r="D428" s="43">
        <v>30613816</v>
      </c>
      <c r="E428" s="43" t="s">
        <v>1274</v>
      </c>
      <c r="F428" s="43">
        <v>95204</v>
      </c>
      <c r="G428" s="43">
        <v>6077001200</v>
      </c>
      <c r="H428" s="43" t="s">
        <v>125</v>
      </c>
      <c r="I428" s="44">
        <v>6.2983217046954559E-2</v>
      </c>
      <c r="J428" s="43" t="s">
        <v>1274</v>
      </c>
      <c r="K428" s="43" t="s">
        <v>123</v>
      </c>
      <c r="L428" s="43" t="s">
        <v>116</v>
      </c>
      <c r="M428" s="43" t="s">
        <v>116</v>
      </c>
      <c r="N428" s="43" t="s">
        <v>125</v>
      </c>
      <c r="O428" s="43">
        <v>23</v>
      </c>
      <c r="P428" s="43">
        <v>3</v>
      </c>
      <c r="Q428" s="43">
        <v>3</v>
      </c>
      <c r="R428" s="43">
        <v>0</v>
      </c>
      <c r="S428" s="43">
        <v>17</v>
      </c>
      <c r="T428" s="43" t="s">
        <v>130</v>
      </c>
      <c r="U428" s="43" t="s">
        <v>125</v>
      </c>
      <c r="V428" s="45">
        <v>37703</v>
      </c>
      <c r="W428" s="45">
        <v>39567</v>
      </c>
      <c r="X428" s="45">
        <v>39919</v>
      </c>
      <c r="Y428" s="45">
        <v>40247</v>
      </c>
      <c r="Z428" s="46">
        <v>2012</v>
      </c>
      <c r="AA428" s="45">
        <v>41165</v>
      </c>
      <c r="AB428" s="43" t="s">
        <v>114</v>
      </c>
      <c r="AC428" s="183">
        <f t="shared" si="19"/>
        <v>1864</v>
      </c>
      <c r="AD428" s="45" t="s">
        <v>114</v>
      </c>
      <c r="AE428" s="45" t="s">
        <v>114</v>
      </c>
      <c r="AF428" s="47">
        <v>51</v>
      </c>
      <c r="AG428" s="47">
        <v>4</v>
      </c>
      <c r="AH428" s="48">
        <v>1.93</v>
      </c>
      <c r="AI428" s="49">
        <v>5491.2</v>
      </c>
      <c r="AJ428" s="47" t="s">
        <v>148</v>
      </c>
      <c r="AK428" s="47" t="s">
        <v>125</v>
      </c>
      <c r="AL428" s="47" t="s">
        <v>127</v>
      </c>
      <c r="AM428" s="47" t="s">
        <v>127</v>
      </c>
      <c r="AN428" s="47" t="s">
        <v>127</v>
      </c>
      <c r="AO428" s="50" t="s">
        <v>114</v>
      </c>
      <c r="AP428" s="51">
        <v>3406041.39</v>
      </c>
      <c r="AQ428" s="52">
        <v>1.1210412930862721</v>
      </c>
      <c r="AR428" s="187">
        <f t="shared" si="18"/>
        <v>3818313.0441509639</v>
      </c>
      <c r="AS428" s="50"/>
      <c r="AT428" s="50"/>
      <c r="AU428" s="53"/>
      <c r="AV428" s="53"/>
      <c r="AW428" s="53"/>
      <c r="AX428" s="53"/>
      <c r="AY428" s="53">
        <v>20000</v>
      </c>
      <c r="AZ428" s="54">
        <v>3.0000000000000001E-5</v>
      </c>
      <c r="BA428" s="47" t="s">
        <v>118</v>
      </c>
      <c r="BB428" s="47" t="s">
        <v>118</v>
      </c>
      <c r="BC428" s="53">
        <v>0</v>
      </c>
      <c r="BD428" s="47"/>
      <c r="BE428" s="47"/>
      <c r="BF428" s="47"/>
      <c r="BG428" s="47" t="s">
        <v>132</v>
      </c>
      <c r="BH428" s="50" t="s">
        <v>118</v>
      </c>
      <c r="BI428" s="55" t="s">
        <v>118</v>
      </c>
      <c r="BJ428" s="50">
        <v>3406041.39</v>
      </c>
      <c r="BK428" s="47"/>
      <c r="BL428" s="47"/>
      <c r="BM428" s="47"/>
      <c r="BN428" s="43"/>
      <c r="BO428" s="43" t="s">
        <v>115</v>
      </c>
      <c r="BP428" s="50" t="s">
        <v>114</v>
      </c>
      <c r="BQ428" s="43" t="s">
        <v>114</v>
      </c>
      <c r="BR428" s="188" t="str">
        <f t="shared" si="20"/>
        <v>N/A</v>
      </c>
      <c r="BS428" s="50" t="s">
        <v>114</v>
      </c>
      <c r="BT428" s="43"/>
      <c r="BU428" s="43" t="s">
        <v>125</v>
      </c>
      <c r="BV428" s="43" t="s">
        <v>115</v>
      </c>
      <c r="BW428" s="43" t="s">
        <v>125</v>
      </c>
      <c r="BX428" s="43" t="s">
        <v>115</v>
      </c>
      <c r="BY428" s="43" t="s">
        <v>115</v>
      </c>
      <c r="BZ428" s="43" t="s">
        <v>115</v>
      </c>
      <c r="CA428" s="43" t="s">
        <v>115</v>
      </c>
      <c r="CB428" s="56" t="s">
        <v>123</v>
      </c>
      <c r="CC428" s="43" t="s">
        <v>123</v>
      </c>
      <c r="CD428" s="47" t="s">
        <v>114</v>
      </c>
      <c r="CE428" s="47" t="s">
        <v>114</v>
      </c>
      <c r="CF428" s="43" t="s">
        <v>123</v>
      </c>
      <c r="CG428" s="47" t="s">
        <v>114</v>
      </c>
      <c r="CH428" s="47" t="s">
        <v>114</v>
      </c>
    </row>
    <row r="429" spans="2:86" ht="15.75">
      <c r="B429" s="41" t="s">
        <v>1262</v>
      </c>
      <c r="C429" s="42" t="s">
        <v>1275</v>
      </c>
      <c r="D429" s="43">
        <v>30339035</v>
      </c>
      <c r="E429" s="43" t="s">
        <v>1276</v>
      </c>
      <c r="F429" s="43">
        <v>95203</v>
      </c>
      <c r="G429" s="43">
        <v>6077000900</v>
      </c>
      <c r="H429" s="43" t="s">
        <v>125</v>
      </c>
      <c r="I429" s="44">
        <v>0.18484383000512034</v>
      </c>
      <c r="J429" s="43" t="s">
        <v>1276</v>
      </c>
      <c r="K429" s="43" t="s">
        <v>123</v>
      </c>
      <c r="L429" s="43" t="s">
        <v>116</v>
      </c>
      <c r="M429" s="43" t="s">
        <v>116</v>
      </c>
      <c r="N429" s="43" t="s">
        <v>125</v>
      </c>
      <c r="O429" s="43">
        <v>23</v>
      </c>
      <c r="P429" s="43">
        <v>3</v>
      </c>
      <c r="Q429" s="43">
        <v>3</v>
      </c>
      <c r="R429" s="43">
        <v>0</v>
      </c>
      <c r="S429" s="43">
        <v>17</v>
      </c>
      <c r="T429" s="43" t="s">
        <v>126</v>
      </c>
      <c r="U429" s="43" t="s">
        <v>125</v>
      </c>
      <c r="V429" s="45">
        <v>37703</v>
      </c>
      <c r="W429" s="45">
        <v>37910</v>
      </c>
      <c r="X429" s="45">
        <v>38114</v>
      </c>
      <c r="Y429" s="45">
        <v>38324</v>
      </c>
      <c r="Z429" s="46">
        <v>2007</v>
      </c>
      <c r="AA429" s="45">
        <v>39493</v>
      </c>
      <c r="AB429" s="43" t="s">
        <v>114</v>
      </c>
      <c r="AC429" s="183">
        <f t="shared" si="19"/>
        <v>207</v>
      </c>
      <c r="AD429" s="45" t="s">
        <v>114</v>
      </c>
      <c r="AE429" s="45" t="s">
        <v>114</v>
      </c>
      <c r="AF429" s="47" t="s">
        <v>127</v>
      </c>
      <c r="AG429" s="47" t="s">
        <v>127</v>
      </c>
      <c r="AH429" s="48">
        <v>0.43</v>
      </c>
      <c r="AI429" s="49">
        <v>1689.6000000000001</v>
      </c>
      <c r="AJ429" s="47" t="s">
        <v>126</v>
      </c>
      <c r="AK429" s="47" t="s">
        <v>126</v>
      </c>
      <c r="AL429" s="47" t="s">
        <v>127</v>
      </c>
      <c r="AM429" s="47" t="s">
        <v>127</v>
      </c>
      <c r="AN429" s="47" t="s">
        <v>127</v>
      </c>
      <c r="AO429" s="50" t="s">
        <v>114</v>
      </c>
      <c r="AP429" s="51">
        <v>697055.19</v>
      </c>
      <c r="AQ429" s="52">
        <v>1.4305772275044633</v>
      </c>
      <c r="AR429" s="187">
        <f t="shared" si="18"/>
        <v>997191.28112779674</v>
      </c>
      <c r="AS429" s="50"/>
      <c r="AT429" s="50"/>
      <c r="AU429" s="53"/>
      <c r="AV429" s="53"/>
      <c r="AW429" s="53"/>
      <c r="AX429" s="53"/>
      <c r="AY429" s="53" t="s">
        <v>127</v>
      </c>
      <c r="AZ429" s="54" t="s">
        <v>127</v>
      </c>
      <c r="BA429" s="47" t="s">
        <v>118</v>
      </c>
      <c r="BB429" s="47" t="s">
        <v>118</v>
      </c>
      <c r="BC429" s="53">
        <v>0</v>
      </c>
      <c r="BD429" s="47"/>
      <c r="BE429" s="47"/>
      <c r="BF429" s="47"/>
      <c r="BG429" s="47" t="s">
        <v>126</v>
      </c>
      <c r="BH429" s="50" t="s">
        <v>118</v>
      </c>
      <c r="BI429" s="55" t="s">
        <v>118</v>
      </c>
      <c r="BJ429" s="50">
        <v>697055.19</v>
      </c>
      <c r="BK429" s="47"/>
      <c r="BL429" s="47"/>
      <c r="BM429" s="47"/>
      <c r="BN429" s="43"/>
      <c r="BO429" s="43" t="s">
        <v>115</v>
      </c>
      <c r="BP429" s="50" t="s">
        <v>114</v>
      </c>
      <c r="BQ429" s="43" t="s">
        <v>114</v>
      </c>
      <c r="BR429" s="188" t="str">
        <f t="shared" si="20"/>
        <v>N/A</v>
      </c>
      <c r="BS429" s="50" t="s">
        <v>114</v>
      </c>
      <c r="BT429" s="43"/>
      <c r="BU429" s="43" t="s">
        <v>126</v>
      </c>
      <c r="BV429" s="43" t="s">
        <v>126</v>
      </c>
      <c r="BW429" s="43" t="s">
        <v>126</v>
      </c>
      <c r="BX429" s="43" t="s">
        <v>126</v>
      </c>
      <c r="BY429" s="43" t="s">
        <v>126</v>
      </c>
      <c r="BZ429" s="43" t="s">
        <v>126</v>
      </c>
      <c r="CA429" s="43" t="s">
        <v>126</v>
      </c>
      <c r="CB429" s="56" t="s">
        <v>126</v>
      </c>
      <c r="CC429" s="43" t="s">
        <v>126</v>
      </c>
      <c r="CD429" s="47" t="s">
        <v>126</v>
      </c>
      <c r="CE429" s="47" t="s">
        <v>126</v>
      </c>
      <c r="CF429" s="43" t="s">
        <v>126</v>
      </c>
      <c r="CG429" s="47" t="s">
        <v>126</v>
      </c>
      <c r="CH429" s="47" t="s">
        <v>126</v>
      </c>
    </row>
    <row r="430" spans="2:86" ht="15.75">
      <c r="B430" s="41" t="s">
        <v>1262</v>
      </c>
      <c r="C430" s="42" t="s">
        <v>1277</v>
      </c>
      <c r="D430" s="43">
        <v>30339206</v>
      </c>
      <c r="E430" s="43" t="s">
        <v>1278</v>
      </c>
      <c r="F430" s="43">
        <v>95203</v>
      </c>
      <c r="G430" s="43">
        <v>6077000300</v>
      </c>
      <c r="H430" s="43" t="s">
        <v>125</v>
      </c>
      <c r="I430" s="44">
        <v>0.30467445742904842</v>
      </c>
      <c r="J430" s="43" t="s">
        <v>1278</v>
      </c>
      <c r="K430" s="43" t="s">
        <v>123</v>
      </c>
      <c r="L430" s="43" t="s">
        <v>116</v>
      </c>
      <c r="M430" s="43" t="s">
        <v>116</v>
      </c>
      <c r="N430" s="43" t="s">
        <v>125</v>
      </c>
      <c r="O430" s="43">
        <v>23</v>
      </c>
      <c r="P430" s="43">
        <v>3</v>
      </c>
      <c r="Q430" s="43">
        <v>3</v>
      </c>
      <c r="R430" s="43">
        <v>0</v>
      </c>
      <c r="S430" s="43">
        <v>17</v>
      </c>
      <c r="T430" s="43" t="s">
        <v>126</v>
      </c>
      <c r="U430" s="43" t="s">
        <v>125</v>
      </c>
      <c r="V430" s="45" t="s">
        <v>116</v>
      </c>
      <c r="W430" s="45">
        <v>37972</v>
      </c>
      <c r="X430" s="45">
        <v>38175</v>
      </c>
      <c r="Y430" s="45">
        <v>38223</v>
      </c>
      <c r="Z430" s="46">
        <v>2006</v>
      </c>
      <c r="AA430" s="45">
        <v>39165</v>
      </c>
      <c r="AB430" s="43" t="s">
        <v>114</v>
      </c>
      <c r="AC430" s="183" t="e">
        <f t="shared" si="19"/>
        <v>#VALUE!</v>
      </c>
      <c r="AD430" s="45" t="s">
        <v>114</v>
      </c>
      <c r="AE430" s="45" t="s">
        <v>114</v>
      </c>
      <c r="AF430" s="47" t="s">
        <v>127</v>
      </c>
      <c r="AG430" s="47" t="s">
        <v>127</v>
      </c>
      <c r="AH430" s="48">
        <v>0.44</v>
      </c>
      <c r="AI430" s="49">
        <v>1795.2</v>
      </c>
      <c r="AJ430" s="47" t="s">
        <v>126</v>
      </c>
      <c r="AK430" s="47" t="s">
        <v>126</v>
      </c>
      <c r="AL430" s="47" t="s">
        <v>127</v>
      </c>
      <c r="AM430" s="47" t="s">
        <v>127</v>
      </c>
      <c r="AN430" s="47" t="s">
        <v>127</v>
      </c>
      <c r="AO430" s="50" t="s">
        <v>114</v>
      </c>
      <c r="AP430" s="51">
        <v>624415.42000000004</v>
      </c>
      <c r="AQ430" s="52">
        <v>1.5909660622366064</v>
      </c>
      <c r="AR430" s="187">
        <f t="shared" si="18"/>
        <v>993423.74195721676</v>
      </c>
      <c r="AS430" s="50"/>
      <c r="AT430" s="50"/>
      <c r="AU430" s="53"/>
      <c r="AV430" s="53"/>
      <c r="AW430" s="53"/>
      <c r="AX430" s="53"/>
      <c r="AY430" s="53" t="s">
        <v>127</v>
      </c>
      <c r="AZ430" s="54" t="s">
        <v>127</v>
      </c>
      <c r="BA430" s="47" t="s">
        <v>118</v>
      </c>
      <c r="BB430" s="47" t="s">
        <v>118</v>
      </c>
      <c r="BC430" s="53">
        <v>0</v>
      </c>
      <c r="BD430" s="47"/>
      <c r="BE430" s="47"/>
      <c r="BF430" s="47"/>
      <c r="BG430" s="47" t="s">
        <v>126</v>
      </c>
      <c r="BH430" s="50" t="s">
        <v>118</v>
      </c>
      <c r="BI430" s="55" t="s">
        <v>118</v>
      </c>
      <c r="BJ430" s="50">
        <v>624415.42000000004</v>
      </c>
      <c r="BK430" s="47"/>
      <c r="BL430" s="47"/>
      <c r="BM430" s="47"/>
      <c r="BN430" s="43"/>
      <c r="BO430" s="43" t="s">
        <v>115</v>
      </c>
      <c r="BP430" s="50" t="s">
        <v>114</v>
      </c>
      <c r="BQ430" s="43" t="s">
        <v>114</v>
      </c>
      <c r="BR430" s="188" t="str">
        <f t="shared" si="20"/>
        <v>N/A</v>
      </c>
      <c r="BS430" s="50" t="s">
        <v>114</v>
      </c>
      <c r="BT430" s="43"/>
      <c r="BU430" s="43" t="s">
        <v>126</v>
      </c>
      <c r="BV430" s="43" t="s">
        <v>126</v>
      </c>
      <c r="BW430" s="43" t="s">
        <v>126</v>
      </c>
      <c r="BX430" s="43" t="s">
        <v>126</v>
      </c>
      <c r="BY430" s="43" t="s">
        <v>126</v>
      </c>
      <c r="BZ430" s="43" t="s">
        <v>126</v>
      </c>
      <c r="CA430" s="43" t="s">
        <v>126</v>
      </c>
      <c r="CB430" s="56" t="s">
        <v>126</v>
      </c>
      <c r="CC430" s="43" t="s">
        <v>126</v>
      </c>
      <c r="CD430" s="47" t="s">
        <v>126</v>
      </c>
      <c r="CE430" s="47" t="s">
        <v>126</v>
      </c>
      <c r="CF430" s="43" t="s">
        <v>126</v>
      </c>
      <c r="CG430" s="47" t="s">
        <v>126</v>
      </c>
      <c r="CH430" s="47" t="s">
        <v>126</v>
      </c>
    </row>
    <row r="431" spans="2:86" ht="31.5">
      <c r="B431" s="41" t="s">
        <v>1262</v>
      </c>
      <c r="C431" s="42" t="s">
        <v>1279</v>
      </c>
      <c r="D431" s="43">
        <v>30425691</v>
      </c>
      <c r="E431" s="43" t="s">
        <v>114</v>
      </c>
      <c r="F431" s="43" t="s">
        <v>114</v>
      </c>
      <c r="G431" s="43" t="s">
        <v>114</v>
      </c>
      <c r="H431" s="43" t="s">
        <v>114</v>
      </c>
      <c r="I431" s="44" t="s">
        <v>114</v>
      </c>
      <c r="J431" s="43" t="s">
        <v>114</v>
      </c>
      <c r="K431" s="43" t="s">
        <v>114</v>
      </c>
      <c r="L431" s="43" t="s">
        <v>114</v>
      </c>
      <c r="M431" s="43" t="s">
        <v>114</v>
      </c>
      <c r="N431" s="43" t="s">
        <v>115</v>
      </c>
      <c r="O431" s="43">
        <v>23</v>
      </c>
      <c r="P431" s="43">
        <v>3</v>
      </c>
      <c r="Q431" s="43">
        <v>3</v>
      </c>
      <c r="R431" s="43">
        <v>0</v>
      </c>
      <c r="S431" s="43">
        <v>17</v>
      </c>
      <c r="T431" s="43" t="s">
        <v>114</v>
      </c>
      <c r="U431" s="43" t="s">
        <v>114</v>
      </c>
      <c r="V431" s="45">
        <v>31475</v>
      </c>
      <c r="W431" s="45" t="s">
        <v>116</v>
      </c>
      <c r="X431" s="45" t="s">
        <v>116</v>
      </c>
      <c r="Y431" s="45" t="s">
        <v>116</v>
      </c>
      <c r="Z431" s="46" t="s">
        <v>114</v>
      </c>
      <c r="AA431" s="45" t="s">
        <v>114</v>
      </c>
      <c r="AB431" s="43" t="s">
        <v>114</v>
      </c>
      <c r="AC431" s="183" t="e">
        <f t="shared" si="19"/>
        <v>#VALUE!</v>
      </c>
      <c r="AD431" s="45" t="s">
        <v>114</v>
      </c>
      <c r="AE431" s="45">
        <v>42255</v>
      </c>
      <c r="AF431" s="47" t="s">
        <v>114</v>
      </c>
      <c r="AG431" s="47" t="s">
        <v>114</v>
      </c>
      <c r="AH431" s="48" t="s">
        <v>117</v>
      </c>
      <c r="AI431" s="49" t="s">
        <v>117</v>
      </c>
      <c r="AJ431" s="47" t="s">
        <v>114</v>
      </c>
      <c r="AK431" s="47" t="s">
        <v>114</v>
      </c>
      <c r="AL431" s="47" t="s">
        <v>114</v>
      </c>
      <c r="AM431" s="47" t="s">
        <v>114</v>
      </c>
      <c r="AN431" s="47" t="s">
        <v>114</v>
      </c>
      <c r="AO431" s="50" t="s">
        <v>114</v>
      </c>
      <c r="AP431" s="51" t="s">
        <v>114</v>
      </c>
      <c r="AQ431" s="52" t="s">
        <v>114</v>
      </c>
      <c r="AR431" s="187" t="str">
        <f t="shared" si="18"/>
        <v>N/A</v>
      </c>
      <c r="AS431" s="50"/>
      <c r="AT431" s="50"/>
      <c r="AU431" s="53"/>
      <c r="AV431" s="53"/>
      <c r="AW431" s="53"/>
      <c r="AX431" s="53"/>
      <c r="AY431" s="53" t="s">
        <v>114</v>
      </c>
      <c r="AZ431" s="54" t="s">
        <v>114</v>
      </c>
      <c r="BA431" s="47" t="s">
        <v>118</v>
      </c>
      <c r="BB431" s="47" t="s">
        <v>118</v>
      </c>
      <c r="BC431" s="53">
        <v>0</v>
      </c>
      <c r="BD431" s="47"/>
      <c r="BE431" s="47"/>
      <c r="BF431" s="47"/>
      <c r="BG431" s="47" t="s">
        <v>119</v>
      </c>
      <c r="BH431" s="50" t="s">
        <v>118</v>
      </c>
      <c r="BI431" s="55" t="s">
        <v>118</v>
      </c>
      <c r="BJ431" s="50" t="s">
        <v>114</v>
      </c>
      <c r="BK431" s="47"/>
      <c r="BL431" s="47"/>
      <c r="BM431" s="47"/>
      <c r="BN431" s="43"/>
      <c r="BO431" s="43" t="s">
        <v>115</v>
      </c>
      <c r="BP431" s="50" t="s">
        <v>114</v>
      </c>
      <c r="BQ431" s="43" t="s">
        <v>114</v>
      </c>
      <c r="BR431" s="188" t="str">
        <f t="shared" si="20"/>
        <v>N/A</v>
      </c>
      <c r="BS431" s="50" t="s">
        <v>114</v>
      </c>
      <c r="BT431" s="43"/>
      <c r="BU431" s="43" t="s">
        <v>114</v>
      </c>
      <c r="BV431" s="43" t="s">
        <v>114</v>
      </c>
      <c r="BW431" s="43" t="s">
        <v>114</v>
      </c>
      <c r="BX431" s="43" t="s">
        <v>114</v>
      </c>
      <c r="BY431" s="43" t="s">
        <v>114</v>
      </c>
      <c r="BZ431" s="43" t="s">
        <v>114</v>
      </c>
      <c r="CA431" s="43" t="s">
        <v>114</v>
      </c>
      <c r="CB431" s="56" t="s">
        <v>114</v>
      </c>
      <c r="CC431" s="43" t="s">
        <v>114</v>
      </c>
      <c r="CD431" s="47" t="s">
        <v>114</v>
      </c>
      <c r="CE431" s="47" t="s">
        <v>114</v>
      </c>
      <c r="CF431" s="43" t="s">
        <v>114</v>
      </c>
      <c r="CG431" s="47" t="s">
        <v>114</v>
      </c>
      <c r="CH431" s="47" t="s">
        <v>114</v>
      </c>
    </row>
    <row r="432" spans="2:86" ht="15.75">
      <c r="B432" s="41" t="s">
        <v>1262</v>
      </c>
      <c r="C432" s="42" t="s">
        <v>1280</v>
      </c>
      <c r="D432" s="43">
        <v>30359162</v>
      </c>
      <c r="E432" s="43" t="s">
        <v>1281</v>
      </c>
      <c r="F432" s="43">
        <v>95203</v>
      </c>
      <c r="G432" s="43">
        <v>6077000300</v>
      </c>
      <c r="H432" s="43" t="s">
        <v>125</v>
      </c>
      <c r="I432" s="44">
        <v>0.30467445742904842</v>
      </c>
      <c r="J432" s="43" t="s">
        <v>1281</v>
      </c>
      <c r="K432" s="43" t="s">
        <v>123</v>
      </c>
      <c r="L432" s="43" t="s">
        <v>116</v>
      </c>
      <c r="M432" s="43" t="s">
        <v>116</v>
      </c>
      <c r="N432" s="43" t="s">
        <v>125</v>
      </c>
      <c r="O432" s="43">
        <v>23</v>
      </c>
      <c r="P432" s="43">
        <v>3</v>
      </c>
      <c r="Q432" s="43">
        <v>3</v>
      </c>
      <c r="R432" s="43">
        <v>0</v>
      </c>
      <c r="S432" s="43">
        <v>17</v>
      </c>
      <c r="T432" s="43" t="s">
        <v>126</v>
      </c>
      <c r="U432" s="43" t="s">
        <v>125</v>
      </c>
      <c r="V432" s="45">
        <v>31475</v>
      </c>
      <c r="W432" s="45">
        <v>38048</v>
      </c>
      <c r="X432" s="45">
        <v>38104</v>
      </c>
      <c r="Y432" s="45">
        <v>38482</v>
      </c>
      <c r="Z432" s="46">
        <v>2007</v>
      </c>
      <c r="AA432" s="45">
        <v>39294</v>
      </c>
      <c r="AB432" s="43" t="s">
        <v>114</v>
      </c>
      <c r="AC432" s="183">
        <f t="shared" si="19"/>
        <v>6573</v>
      </c>
      <c r="AD432" s="45" t="s">
        <v>114</v>
      </c>
      <c r="AE432" s="45" t="s">
        <v>114</v>
      </c>
      <c r="AF432" s="47" t="s">
        <v>127</v>
      </c>
      <c r="AG432" s="47" t="s">
        <v>127</v>
      </c>
      <c r="AH432" s="48">
        <v>0.18</v>
      </c>
      <c r="AI432" s="49">
        <v>950.4</v>
      </c>
      <c r="AJ432" s="47" t="s">
        <v>126</v>
      </c>
      <c r="AK432" s="47" t="s">
        <v>126</v>
      </c>
      <c r="AL432" s="47" t="s">
        <v>127</v>
      </c>
      <c r="AM432" s="47" t="s">
        <v>127</v>
      </c>
      <c r="AN432" s="47" t="s">
        <v>127</v>
      </c>
      <c r="AO432" s="50" t="s">
        <v>114</v>
      </c>
      <c r="AP432" s="51">
        <v>164931.5</v>
      </c>
      <c r="AQ432" s="52">
        <v>1.4305772275044633</v>
      </c>
      <c r="AR432" s="187">
        <f t="shared" si="18"/>
        <v>235947.24799815239</v>
      </c>
      <c r="AS432" s="50"/>
      <c r="AT432" s="50"/>
      <c r="AU432" s="53"/>
      <c r="AV432" s="53"/>
      <c r="AW432" s="53"/>
      <c r="AX432" s="53"/>
      <c r="AY432" s="53" t="s">
        <v>127</v>
      </c>
      <c r="AZ432" s="54" t="s">
        <v>127</v>
      </c>
      <c r="BA432" s="47" t="s">
        <v>118</v>
      </c>
      <c r="BB432" s="47" t="s">
        <v>118</v>
      </c>
      <c r="BC432" s="53">
        <v>0</v>
      </c>
      <c r="BD432" s="47"/>
      <c r="BE432" s="47"/>
      <c r="BF432" s="47"/>
      <c r="BG432" s="47" t="s">
        <v>126</v>
      </c>
      <c r="BH432" s="50" t="s">
        <v>118</v>
      </c>
      <c r="BI432" s="55" t="s">
        <v>118</v>
      </c>
      <c r="BJ432" s="50">
        <v>164931.5</v>
      </c>
      <c r="BK432" s="47"/>
      <c r="BL432" s="47"/>
      <c r="BM432" s="47"/>
      <c r="BN432" s="43"/>
      <c r="BO432" s="43" t="s">
        <v>115</v>
      </c>
      <c r="BP432" s="50" t="s">
        <v>114</v>
      </c>
      <c r="BQ432" s="43" t="s">
        <v>114</v>
      </c>
      <c r="BR432" s="188" t="str">
        <f t="shared" si="20"/>
        <v>N/A</v>
      </c>
      <c r="BS432" s="50" t="s">
        <v>114</v>
      </c>
      <c r="BT432" s="43"/>
      <c r="BU432" s="43" t="s">
        <v>126</v>
      </c>
      <c r="BV432" s="43" t="s">
        <v>126</v>
      </c>
      <c r="BW432" s="43" t="s">
        <v>126</v>
      </c>
      <c r="BX432" s="43" t="s">
        <v>126</v>
      </c>
      <c r="BY432" s="43" t="s">
        <v>126</v>
      </c>
      <c r="BZ432" s="43" t="s">
        <v>126</v>
      </c>
      <c r="CA432" s="43" t="s">
        <v>126</v>
      </c>
      <c r="CB432" s="56" t="s">
        <v>126</v>
      </c>
      <c r="CC432" s="43" t="s">
        <v>126</v>
      </c>
      <c r="CD432" s="47" t="s">
        <v>126</v>
      </c>
      <c r="CE432" s="47" t="s">
        <v>126</v>
      </c>
      <c r="CF432" s="43" t="s">
        <v>126</v>
      </c>
      <c r="CG432" s="47" t="s">
        <v>126</v>
      </c>
      <c r="CH432" s="47" t="s">
        <v>126</v>
      </c>
    </row>
    <row r="433" spans="2:86" ht="47.25">
      <c r="B433" s="41" t="s">
        <v>1262</v>
      </c>
      <c r="C433" s="42" t="s">
        <v>1282</v>
      </c>
      <c r="D433" s="43">
        <v>35029720</v>
      </c>
      <c r="E433" s="43" t="s">
        <v>1283</v>
      </c>
      <c r="F433" s="43">
        <v>95202</v>
      </c>
      <c r="G433" s="43">
        <v>6077000100</v>
      </c>
      <c r="H433" s="43" t="s">
        <v>125</v>
      </c>
      <c r="I433" s="44">
        <v>0.28112865648459745</v>
      </c>
      <c r="J433" s="43" t="s">
        <v>1284</v>
      </c>
      <c r="K433" s="43" t="s">
        <v>123</v>
      </c>
      <c r="L433" s="43" t="s">
        <v>136</v>
      </c>
      <c r="M433" s="43" t="s">
        <v>1285</v>
      </c>
      <c r="N433" s="43" t="s">
        <v>115</v>
      </c>
      <c r="O433" s="43">
        <v>23</v>
      </c>
      <c r="P433" s="43">
        <v>3</v>
      </c>
      <c r="Q433" s="43">
        <v>3</v>
      </c>
      <c r="R433" s="43">
        <v>0</v>
      </c>
      <c r="S433" s="43">
        <v>17</v>
      </c>
      <c r="T433" s="43" t="s">
        <v>194</v>
      </c>
      <c r="U433" s="43" t="s">
        <v>125</v>
      </c>
      <c r="V433" s="45">
        <v>43046</v>
      </c>
      <c r="W433" s="45">
        <v>43405</v>
      </c>
      <c r="X433" s="45" t="s">
        <v>116</v>
      </c>
      <c r="Y433" s="45" t="s">
        <v>116</v>
      </c>
      <c r="Z433" s="46" t="s">
        <v>116</v>
      </c>
      <c r="AA433" s="45" t="s">
        <v>114</v>
      </c>
      <c r="AB433" s="43" t="s">
        <v>114</v>
      </c>
      <c r="AC433" s="183">
        <f t="shared" si="19"/>
        <v>359</v>
      </c>
      <c r="AD433" s="45">
        <v>44196</v>
      </c>
      <c r="AE433" s="45" t="s">
        <v>114</v>
      </c>
      <c r="AF433" s="47">
        <v>0</v>
      </c>
      <c r="AG433" s="47">
        <v>0</v>
      </c>
      <c r="AH433" s="48" t="s">
        <v>138</v>
      </c>
      <c r="AI433" s="49" t="s">
        <v>138</v>
      </c>
      <c r="AJ433" s="47" t="s">
        <v>148</v>
      </c>
      <c r="AK433" s="47" t="s">
        <v>125</v>
      </c>
      <c r="AL433" s="47" t="s">
        <v>116</v>
      </c>
      <c r="AM433" s="47" t="s">
        <v>116</v>
      </c>
      <c r="AN433" s="47" t="s">
        <v>116</v>
      </c>
      <c r="AO433" s="50">
        <v>2744000</v>
      </c>
      <c r="AP433" s="51" t="s">
        <v>114</v>
      </c>
      <c r="AQ433" s="52" t="s">
        <v>116</v>
      </c>
      <c r="AR433" s="187" t="str">
        <f t="shared" si="18"/>
        <v>N/A</v>
      </c>
      <c r="AS433" s="50"/>
      <c r="AT433" s="50"/>
      <c r="AU433" s="53"/>
      <c r="AV433" s="53"/>
      <c r="AW433" s="53"/>
      <c r="AX433" s="53"/>
      <c r="AY433" s="53" t="s">
        <v>116</v>
      </c>
      <c r="AZ433" s="54" t="s">
        <v>116</v>
      </c>
      <c r="BA433" s="47"/>
      <c r="BB433" s="47"/>
      <c r="BC433" s="53"/>
      <c r="BD433" s="47"/>
      <c r="BE433" s="47"/>
      <c r="BF433" s="47"/>
      <c r="BG433" s="47" t="s">
        <v>165</v>
      </c>
      <c r="BH433" s="50"/>
      <c r="BI433" s="55"/>
      <c r="BJ433" s="50" t="s">
        <v>114</v>
      </c>
      <c r="BK433" s="47"/>
      <c r="BL433" s="47"/>
      <c r="BM433" s="47"/>
      <c r="BN433" s="43"/>
      <c r="BO433" s="43" t="s">
        <v>115</v>
      </c>
      <c r="BP433" s="50" t="s">
        <v>114</v>
      </c>
      <c r="BQ433" s="43" t="s">
        <v>114</v>
      </c>
      <c r="BR433" s="188" t="str">
        <f t="shared" si="20"/>
        <v>N/A</v>
      </c>
      <c r="BS433" s="50" t="s">
        <v>114</v>
      </c>
      <c r="BT433" s="43"/>
      <c r="BU433" s="43" t="s">
        <v>115</v>
      </c>
      <c r="BV433" s="43" t="s">
        <v>115</v>
      </c>
      <c r="BW433" s="43" t="s">
        <v>115</v>
      </c>
      <c r="BX433" s="43" t="s">
        <v>115</v>
      </c>
      <c r="BY433" s="43" t="s">
        <v>125</v>
      </c>
      <c r="BZ433" s="43" t="s">
        <v>115</v>
      </c>
      <c r="CA433" s="43" t="s">
        <v>115</v>
      </c>
      <c r="CB433" s="56" t="s">
        <v>166</v>
      </c>
      <c r="CC433" s="43" t="s">
        <v>123</v>
      </c>
      <c r="CD433" s="47" t="s">
        <v>114</v>
      </c>
      <c r="CE433" s="47" t="s">
        <v>114</v>
      </c>
      <c r="CF433" s="43" t="s">
        <v>115</v>
      </c>
      <c r="CG433" s="47" t="s">
        <v>114</v>
      </c>
      <c r="CH433" s="47" t="s">
        <v>114</v>
      </c>
    </row>
    <row r="434" spans="2:86" ht="15.75">
      <c r="B434" s="41" t="s">
        <v>1286</v>
      </c>
      <c r="C434" s="42" t="s">
        <v>1287</v>
      </c>
      <c r="D434" s="43">
        <v>30229236</v>
      </c>
      <c r="E434" s="43" t="s">
        <v>1288</v>
      </c>
      <c r="F434" s="43">
        <v>95376</v>
      </c>
      <c r="G434" s="43">
        <v>6077005308</v>
      </c>
      <c r="H434" s="43" t="s">
        <v>115</v>
      </c>
      <c r="I434" s="44">
        <v>0.12508952017187874</v>
      </c>
      <c r="J434" s="43" t="s">
        <v>1288</v>
      </c>
      <c r="K434" s="43" t="s">
        <v>123</v>
      </c>
      <c r="L434" s="43" t="s">
        <v>116</v>
      </c>
      <c r="M434" s="43" t="s">
        <v>116</v>
      </c>
      <c r="N434" s="43" t="s">
        <v>125</v>
      </c>
      <c r="O434" s="43">
        <v>23</v>
      </c>
      <c r="P434" s="43">
        <v>3</v>
      </c>
      <c r="Q434" s="43">
        <v>3</v>
      </c>
      <c r="R434" s="43">
        <v>0</v>
      </c>
      <c r="S434" s="43">
        <v>17</v>
      </c>
      <c r="T434" s="43" t="s">
        <v>126</v>
      </c>
      <c r="U434" s="43" t="s">
        <v>115</v>
      </c>
      <c r="V434" s="45" t="s">
        <v>116</v>
      </c>
      <c r="W434" s="45">
        <v>37711</v>
      </c>
      <c r="X434" s="45">
        <v>37888</v>
      </c>
      <c r="Y434" s="45">
        <v>38209</v>
      </c>
      <c r="Z434" s="46">
        <v>2005</v>
      </c>
      <c r="AA434" s="45">
        <v>39165</v>
      </c>
      <c r="AB434" s="43" t="s">
        <v>114</v>
      </c>
      <c r="AC434" s="183" t="e">
        <f t="shared" si="19"/>
        <v>#VALUE!</v>
      </c>
      <c r="AD434" s="45" t="s">
        <v>114</v>
      </c>
      <c r="AE434" s="45" t="s">
        <v>114</v>
      </c>
      <c r="AF434" s="47" t="s">
        <v>127</v>
      </c>
      <c r="AG434" s="47" t="s">
        <v>127</v>
      </c>
      <c r="AH434" s="48">
        <v>0.11</v>
      </c>
      <c r="AI434" s="49">
        <v>844.80000000000007</v>
      </c>
      <c r="AJ434" s="47" t="s">
        <v>126</v>
      </c>
      <c r="AK434" s="47" t="s">
        <v>126</v>
      </c>
      <c r="AL434" s="47" t="s">
        <v>127</v>
      </c>
      <c r="AM434" s="47" t="s">
        <v>127</v>
      </c>
      <c r="AN434" s="47" t="s">
        <v>127</v>
      </c>
      <c r="AO434" s="50" t="s">
        <v>114</v>
      </c>
      <c r="AP434" s="51">
        <v>242942.70338624</v>
      </c>
      <c r="AQ434" s="52">
        <v>1.7065107062412683</v>
      </c>
      <c r="AR434" s="187">
        <f t="shared" si="18"/>
        <v>414584.32433181541</v>
      </c>
      <c r="AS434" s="50"/>
      <c r="AT434" s="50"/>
      <c r="AU434" s="53"/>
      <c r="AV434" s="53"/>
      <c r="AW434" s="53"/>
      <c r="AX434" s="53"/>
      <c r="AY434" s="53" t="s">
        <v>127</v>
      </c>
      <c r="AZ434" s="54" t="s">
        <v>127</v>
      </c>
      <c r="BA434" s="47" t="s">
        <v>118</v>
      </c>
      <c r="BB434" s="47" t="s">
        <v>118</v>
      </c>
      <c r="BC434" s="53">
        <v>0</v>
      </c>
      <c r="BD434" s="47"/>
      <c r="BE434" s="47"/>
      <c r="BF434" s="47"/>
      <c r="BG434" s="47" t="s">
        <v>126</v>
      </c>
      <c r="BH434" s="50" t="s">
        <v>118</v>
      </c>
      <c r="BI434" s="55" t="s">
        <v>118</v>
      </c>
      <c r="BJ434" s="50">
        <v>242942.70338624</v>
      </c>
      <c r="BK434" s="47"/>
      <c r="BL434" s="47"/>
      <c r="BM434" s="47"/>
      <c r="BN434" s="43"/>
      <c r="BO434" s="43" t="s">
        <v>115</v>
      </c>
      <c r="BP434" s="50" t="s">
        <v>114</v>
      </c>
      <c r="BQ434" s="43" t="s">
        <v>114</v>
      </c>
      <c r="BR434" s="188" t="str">
        <f t="shared" si="20"/>
        <v>N/A</v>
      </c>
      <c r="BS434" s="50" t="s">
        <v>114</v>
      </c>
      <c r="BT434" s="43"/>
      <c r="BU434" s="43" t="s">
        <v>126</v>
      </c>
      <c r="BV434" s="43" t="s">
        <v>126</v>
      </c>
      <c r="BW434" s="43" t="s">
        <v>126</v>
      </c>
      <c r="BX434" s="43" t="s">
        <v>126</v>
      </c>
      <c r="BY434" s="43" t="s">
        <v>126</v>
      </c>
      <c r="BZ434" s="43" t="s">
        <v>126</v>
      </c>
      <c r="CA434" s="43" t="s">
        <v>126</v>
      </c>
      <c r="CB434" s="56" t="s">
        <v>126</v>
      </c>
      <c r="CC434" s="43" t="s">
        <v>126</v>
      </c>
      <c r="CD434" s="47" t="s">
        <v>126</v>
      </c>
      <c r="CE434" s="47" t="s">
        <v>126</v>
      </c>
      <c r="CF434" s="43" t="s">
        <v>126</v>
      </c>
      <c r="CG434" s="47" t="s">
        <v>126</v>
      </c>
      <c r="CH434" s="47" t="s">
        <v>126</v>
      </c>
    </row>
    <row r="435" spans="2:86" ht="15.75">
      <c r="B435" s="41" t="s">
        <v>1286</v>
      </c>
      <c r="C435" s="42" t="s">
        <v>1289</v>
      </c>
      <c r="D435" s="43">
        <v>30767869</v>
      </c>
      <c r="E435" s="43" t="s">
        <v>1289</v>
      </c>
      <c r="F435" s="43">
        <v>95376</v>
      </c>
      <c r="G435" s="43">
        <v>6077005303</v>
      </c>
      <c r="H435" s="43" t="s">
        <v>125</v>
      </c>
      <c r="I435" s="44">
        <v>0.15935236472092032</v>
      </c>
      <c r="J435" s="43" t="s">
        <v>1290</v>
      </c>
      <c r="K435" s="43" t="s">
        <v>123</v>
      </c>
      <c r="L435" s="43" t="s">
        <v>116</v>
      </c>
      <c r="M435" s="43" t="s">
        <v>1291</v>
      </c>
      <c r="N435" s="43" t="s">
        <v>125</v>
      </c>
      <c r="O435" s="43">
        <v>23</v>
      </c>
      <c r="P435" s="43">
        <v>3</v>
      </c>
      <c r="Q435" s="43">
        <v>3</v>
      </c>
      <c r="R435" s="43">
        <v>0</v>
      </c>
      <c r="S435" s="43">
        <v>17</v>
      </c>
      <c r="T435" s="43" t="s">
        <v>130</v>
      </c>
      <c r="U435" s="43" t="s">
        <v>125</v>
      </c>
      <c r="V435" s="45">
        <v>35388</v>
      </c>
      <c r="W435" s="45">
        <v>40290</v>
      </c>
      <c r="X435" s="45">
        <v>36936</v>
      </c>
      <c r="Y435" s="45">
        <v>41051</v>
      </c>
      <c r="Z435" s="46">
        <v>2013</v>
      </c>
      <c r="AA435" s="45">
        <v>41698</v>
      </c>
      <c r="AB435" s="43" t="s">
        <v>114</v>
      </c>
      <c r="AC435" s="183">
        <f t="shared" si="19"/>
        <v>4902</v>
      </c>
      <c r="AD435" s="45" t="s">
        <v>114</v>
      </c>
      <c r="AE435" s="45" t="s">
        <v>114</v>
      </c>
      <c r="AF435" s="47">
        <v>9</v>
      </c>
      <c r="AG435" s="47">
        <v>6</v>
      </c>
      <c r="AH435" s="48">
        <v>0.48</v>
      </c>
      <c r="AI435" s="49">
        <v>2534.4</v>
      </c>
      <c r="AJ435" s="47" t="s">
        <v>131</v>
      </c>
      <c r="AK435" s="47" t="s">
        <v>125</v>
      </c>
      <c r="AL435" s="47" t="s">
        <v>127</v>
      </c>
      <c r="AM435" s="47" t="s">
        <v>127</v>
      </c>
      <c r="AN435" s="47" t="s">
        <v>127</v>
      </c>
      <c r="AO435" s="50" t="s">
        <v>114</v>
      </c>
      <c r="AP435" s="51">
        <v>749975</v>
      </c>
      <c r="AQ435" s="52">
        <v>1.1048039130371725</v>
      </c>
      <c r="AR435" s="187">
        <f t="shared" si="18"/>
        <v>828575.3146800535</v>
      </c>
      <c r="AS435" s="50"/>
      <c r="AT435" s="50"/>
      <c r="AU435" s="53"/>
      <c r="AV435" s="53"/>
      <c r="AW435" s="53"/>
      <c r="AX435" s="53"/>
      <c r="AY435" s="53">
        <v>0</v>
      </c>
      <c r="AZ435" s="54" t="s">
        <v>114</v>
      </c>
      <c r="BA435" s="47" t="s">
        <v>118</v>
      </c>
      <c r="BB435" s="47" t="s">
        <v>118</v>
      </c>
      <c r="BC435" s="53">
        <v>0</v>
      </c>
      <c r="BD435" s="47"/>
      <c r="BE435" s="47"/>
      <c r="BF435" s="47"/>
      <c r="BG435" s="47" t="s">
        <v>782</v>
      </c>
      <c r="BH435" s="50" t="s">
        <v>118</v>
      </c>
      <c r="BI435" s="55" t="s">
        <v>118</v>
      </c>
      <c r="BJ435" s="50">
        <v>749975</v>
      </c>
      <c r="BK435" s="47"/>
      <c r="BL435" s="47"/>
      <c r="BM435" s="47"/>
      <c r="BN435" s="43"/>
      <c r="BO435" s="43" t="s">
        <v>115</v>
      </c>
      <c r="BP435" s="50" t="s">
        <v>114</v>
      </c>
      <c r="BQ435" s="43" t="s">
        <v>114</v>
      </c>
      <c r="BR435" s="188" t="str">
        <f t="shared" si="20"/>
        <v>N/A</v>
      </c>
      <c r="BS435" s="50" t="s">
        <v>114</v>
      </c>
      <c r="BT435" s="43"/>
      <c r="BU435" s="43" t="s">
        <v>115</v>
      </c>
      <c r="BV435" s="43" t="s">
        <v>126</v>
      </c>
      <c r="BW435" s="43" t="s">
        <v>126</v>
      </c>
      <c r="BX435" s="43" t="s">
        <v>126</v>
      </c>
      <c r="BY435" s="43" t="s">
        <v>115</v>
      </c>
      <c r="BZ435" s="43" t="s">
        <v>115</v>
      </c>
      <c r="CA435" s="43" t="s">
        <v>115</v>
      </c>
      <c r="CB435" s="56" t="s">
        <v>123</v>
      </c>
      <c r="CC435" s="43" t="s">
        <v>123</v>
      </c>
      <c r="CD435" s="47" t="s">
        <v>114</v>
      </c>
      <c r="CE435" s="47" t="s">
        <v>114</v>
      </c>
      <c r="CF435" s="43" t="s">
        <v>123</v>
      </c>
      <c r="CG435" s="47" t="s">
        <v>114</v>
      </c>
      <c r="CH435" s="47" t="s">
        <v>114</v>
      </c>
    </row>
    <row r="436" spans="2:86" ht="15.75">
      <c r="B436" s="58" t="s">
        <v>1292</v>
      </c>
      <c r="C436" s="59"/>
      <c r="D436" s="43"/>
      <c r="E436" s="43"/>
      <c r="F436" s="43"/>
      <c r="G436" s="43"/>
      <c r="H436" s="43"/>
      <c r="I436" s="44"/>
      <c r="J436" s="43"/>
      <c r="K436" s="43"/>
      <c r="L436" s="43"/>
      <c r="M436" s="43"/>
      <c r="N436" s="43"/>
      <c r="O436" s="43"/>
      <c r="P436" s="43"/>
      <c r="Q436" s="43"/>
      <c r="R436" s="43"/>
      <c r="S436" s="43"/>
      <c r="T436" s="43"/>
      <c r="U436" s="43"/>
      <c r="V436" s="45"/>
      <c r="W436" s="45"/>
      <c r="X436" s="45"/>
      <c r="Y436" s="45"/>
      <c r="Z436" s="46"/>
      <c r="AA436" s="45"/>
      <c r="AB436" s="43"/>
      <c r="AC436" s="183"/>
      <c r="AD436" s="45"/>
      <c r="AE436" s="45"/>
      <c r="AF436" s="47"/>
      <c r="AG436" s="47"/>
      <c r="AH436" s="48"/>
      <c r="AI436" s="49"/>
      <c r="AJ436" s="47"/>
      <c r="AK436" s="47"/>
      <c r="AL436" s="47"/>
      <c r="AM436" s="47"/>
      <c r="AN436" s="47"/>
      <c r="AO436" s="50"/>
      <c r="AP436" s="51"/>
      <c r="AQ436" s="52"/>
      <c r="AR436" s="187">
        <f t="shared" si="18"/>
        <v>0</v>
      </c>
      <c r="AS436" s="50"/>
      <c r="AT436" s="50"/>
      <c r="AU436" s="53"/>
      <c r="AV436" s="53"/>
      <c r="AW436" s="53"/>
      <c r="AX436" s="53"/>
      <c r="AY436" s="53"/>
      <c r="AZ436" s="54"/>
      <c r="BA436" s="47"/>
      <c r="BB436" s="47"/>
      <c r="BC436" s="47"/>
      <c r="BD436" s="47"/>
      <c r="BE436" s="47"/>
      <c r="BF436" s="47"/>
      <c r="BG436" s="47" t="s">
        <v>118</v>
      </c>
      <c r="BH436" s="50"/>
      <c r="BI436" s="55"/>
      <c r="BJ436" s="50"/>
      <c r="BK436" s="47"/>
      <c r="BL436" s="47"/>
      <c r="BM436" s="47"/>
      <c r="BN436" s="43"/>
      <c r="BO436" s="43"/>
      <c r="BP436" s="50"/>
      <c r="BQ436" s="43"/>
      <c r="BR436" s="188"/>
      <c r="BS436" s="50"/>
      <c r="BT436" s="43"/>
      <c r="BU436" s="43"/>
      <c r="BV436" s="43"/>
      <c r="BW436" s="43"/>
      <c r="BX436" s="43"/>
      <c r="BY436" s="43"/>
      <c r="BZ436" s="43"/>
      <c r="CA436" s="43"/>
      <c r="CB436" s="56"/>
      <c r="CC436" s="43"/>
      <c r="CD436" s="47"/>
      <c r="CE436" s="47"/>
      <c r="CF436" s="43"/>
      <c r="CG436" s="47"/>
      <c r="CH436" s="47"/>
    </row>
    <row r="437" spans="2:86" ht="15.75">
      <c r="B437" s="60" t="s">
        <v>1293</v>
      </c>
      <c r="C437" s="61"/>
      <c r="D437" s="61"/>
      <c r="E437" s="61"/>
      <c r="F437" s="61"/>
      <c r="G437" s="61"/>
      <c r="H437" s="61"/>
      <c r="I437" s="62"/>
      <c r="J437" s="61"/>
      <c r="K437" s="61"/>
      <c r="L437" s="63"/>
      <c r="M437" s="63"/>
      <c r="N437" s="43"/>
      <c r="O437" s="61"/>
      <c r="P437" s="61"/>
      <c r="Q437" s="61"/>
      <c r="R437" s="61"/>
      <c r="S437" s="61"/>
      <c r="T437" s="43"/>
      <c r="U437" s="61"/>
      <c r="V437" s="45"/>
      <c r="W437" s="45"/>
      <c r="X437" s="45"/>
      <c r="Y437" s="45"/>
      <c r="Z437" s="46"/>
      <c r="AA437" s="64"/>
      <c r="AB437" s="43"/>
      <c r="AC437" s="184"/>
      <c r="AD437" s="45"/>
      <c r="AE437" s="45"/>
      <c r="AF437" s="47"/>
      <c r="AG437" s="47"/>
      <c r="AH437" s="48"/>
      <c r="AI437" s="49"/>
      <c r="AJ437" s="47"/>
      <c r="AK437" s="65"/>
      <c r="AL437" s="47"/>
      <c r="AM437" s="47"/>
      <c r="AN437" s="47"/>
      <c r="AO437" s="50"/>
      <c r="AP437" s="66"/>
      <c r="AQ437" s="52"/>
      <c r="AR437" s="187">
        <f t="shared" si="18"/>
        <v>0</v>
      </c>
      <c r="AS437" s="65"/>
      <c r="AT437" s="65"/>
      <c r="AU437" s="53"/>
      <c r="AV437" s="53"/>
      <c r="AW437" s="53"/>
      <c r="AX437" s="53"/>
      <c r="AY437" s="53"/>
      <c r="AZ437" s="54"/>
      <c r="BA437" s="47"/>
      <c r="BB437" s="47"/>
      <c r="BC437" s="65"/>
      <c r="BD437" s="65"/>
      <c r="BE437" s="65"/>
      <c r="BF437" s="65"/>
      <c r="BG437" s="47" t="s">
        <v>118</v>
      </c>
      <c r="BH437" s="67"/>
      <c r="BI437" s="68"/>
      <c r="BJ437" s="65"/>
      <c r="BK437" s="65"/>
      <c r="BL437" s="65"/>
      <c r="BM437" s="65"/>
      <c r="BN437" s="65"/>
      <c r="BO437" s="43"/>
      <c r="BP437" s="50"/>
      <c r="BQ437" s="43"/>
      <c r="BR437" s="188"/>
      <c r="BS437" s="50"/>
      <c r="BT437" s="65"/>
      <c r="BU437" s="65"/>
      <c r="BV437" s="65"/>
      <c r="BW437" s="65"/>
      <c r="BX437" s="65"/>
      <c r="BY437" s="65"/>
      <c r="BZ437" s="65"/>
      <c r="CA437" s="65"/>
      <c r="CB437" s="69"/>
      <c r="CC437" s="70"/>
      <c r="CD437" s="70"/>
      <c r="CE437" s="70"/>
      <c r="CF437" s="70"/>
      <c r="CG437" s="70"/>
      <c r="CH437" s="70"/>
    </row>
    <row r="438" spans="2:86" ht="15.75">
      <c r="B438" s="41" t="s">
        <v>1294</v>
      </c>
      <c r="C438" s="42" t="s">
        <v>1295</v>
      </c>
      <c r="D438" s="43">
        <v>30093824</v>
      </c>
      <c r="E438" s="43" t="s">
        <v>1296</v>
      </c>
      <c r="F438" s="43">
        <v>93420</v>
      </c>
      <c r="G438" s="43">
        <v>6079011901</v>
      </c>
      <c r="H438" s="43" t="s">
        <v>115</v>
      </c>
      <c r="I438" s="44">
        <v>6.2269835955808504E-2</v>
      </c>
      <c r="J438" s="43" t="s">
        <v>1296</v>
      </c>
      <c r="K438" s="43" t="s">
        <v>123</v>
      </c>
      <c r="L438" s="43" t="s">
        <v>116</v>
      </c>
      <c r="M438" s="43" t="s">
        <v>116</v>
      </c>
      <c r="N438" s="43" t="s">
        <v>125</v>
      </c>
      <c r="O438" s="43">
        <v>20</v>
      </c>
      <c r="P438" s="43">
        <v>3</v>
      </c>
      <c r="Q438" s="43">
        <v>2</v>
      </c>
      <c r="R438" s="43">
        <v>1</v>
      </c>
      <c r="S438" s="43">
        <v>12</v>
      </c>
      <c r="T438" s="43" t="s">
        <v>126</v>
      </c>
      <c r="U438" s="43" t="s">
        <v>115</v>
      </c>
      <c r="V438" s="45" t="s">
        <v>116</v>
      </c>
      <c r="W438" s="45">
        <v>36381</v>
      </c>
      <c r="X438" s="45">
        <v>36417</v>
      </c>
      <c r="Y438" s="45">
        <v>36762</v>
      </c>
      <c r="Z438" s="46">
        <v>2005</v>
      </c>
      <c r="AA438" s="45">
        <v>39165</v>
      </c>
      <c r="AB438" s="43" t="s">
        <v>114</v>
      </c>
      <c r="AC438" s="183" t="e">
        <f t="shared" si="19"/>
        <v>#VALUE!</v>
      </c>
      <c r="AD438" s="45" t="s">
        <v>114</v>
      </c>
      <c r="AE438" s="45" t="s">
        <v>114</v>
      </c>
      <c r="AF438" s="47" t="s">
        <v>127</v>
      </c>
      <c r="AG438" s="47" t="s">
        <v>127</v>
      </c>
      <c r="AH438" s="48">
        <v>0.5</v>
      </c>
      <c r="AI438" s="49">
        <v>2376</v>
      </c>
      <c r="AJ438" s="47" t="s">
        <v>126</v>
      </c>
      <c r="AK438" s="47" t="s">
        <v>125</v>
      </c>
      <c r="AL438" s="47" t="s">
        <v>127</v>
      </c>
      <c r="AM438" s="47" t="s">
        <v>127</v>
      </c>
      <c r="AN438" s="47" t="s">
        <v>127</v>
      </c>
      <c r="AO438" s="50" t="s">
        <v>114</v>
      </c>
      <c r="AP438" s="51">
        <v>727377.37</v>
      </c>
      <c r="AQ438" s="52">
        <v>1.7065107062412683</v>
      </c>
      <c r="AR438" s="187">
        <f t="shared" si="18"/>
        <v>1241277.2693826163</v>
      </c>
      <c r="AS438" s="50"/>
      <c r="AT438" s="50"/>
      <c r="AU438" s="53"/>
      <c r="AV438" s="53"/>
      <c r="AW438" s="53"/>
      <c r="AX438" s="53"/>
      <c r="AY438" s="53" t="s">
        <v>127</v>
      </c>
      <c r="AZ438" s="54" t="s">
        <v>127</v>
      </c>
      <c r="BA438" s="47" t="s">
        <v>118</v>
      </c>
      <c r="BB438" s="47" t="s">
        <v>118</v>
      </c>
      <c r="BC438" s="53">
        <v>0</v>
      </c>
      <c r="BD438" s="47"/>
      <c r="BE438" s="47"/>
      <c r="BF438" s="47"/>
      <c r="BG438" s="47" t="s">
        <v>127</v>
      </c>
      <c r="BH438" s="50" t="s">
        <v>118</v>
      </c>
      <c r="BI438" s="55" t="s">
        <v>118</v>
      </c>
      <c r="BJ438" s="50">
        <v>727377.37</v>
      </c>
      <c r="BK438" s="47"/>
      <c r="BL438" s="47"/>
      <c r="BM438" s="47"/>
      <c r="BN438" s="43"/>
      <c r="BO438" s="43" t="s">
        <v>115</v>
      </c>
      <c r="BP438" s="50" t="s">
        <v>114</v>
      </c>
      <c r="BQ438" s="43" t="s">
        <v>114</v>
      </c>
      <c r="BR438" s="188" t="str">
        <f t="shared" si="20"/>
        <v>N/A</v>
      </c>
      <c r="BS438" s="50" t="s">
        <v>114</v>
      </c>
      <c r="BT438" s="43"/>
      <c r="BU438" s="43" t="s">
        <v>115</v>
      </c>
      <c r="BV438" s="43" t="s">
        <v>115</v>
      </c>
      <c r="BW438" s="43" t="s">
        <v>115</v>
      </c>
      <c r="BX438" s="43" t="s">
        <v>115</v>
      </c>
      <c r="BY438" s="43" t="s">
        <v>115</v>
      </c>
      <c r="BZ438" s="43" t="s">
        <v>115</v>
      </c>
      <c r="CA438" s="43" t="s">
        <v>115</v>
      </c>
      <c r="CB438" s="56" t="s">
        <v>123</v>
      </c>
      <c r="CC438" s="43" t="s">
        <v>123</v>
      </c>
      <c r="CD438" s="47" t="s">
        <v>114</v>
      </c>
      <c r="CE438" s="47" t="s">
        <v>114</v>
      </c>
      <c r="CF438" s="43" t="s">
        <v>123</v>
      </c>
      <c r="CG438" s="47" t="s">
        <v>114</v>
      </c>
      <c r="CH438" s="47" t="s">
        <v>114</v>
      </c>
    </row>
    <row r="439" spans="2:86" ht="63">
      <c r="B439" s="41" t="s">
        <v>1294</v>
      </c>
      <c r="C439" s="42" t="s">
        <v>1297</v>
      </c>
      <c r="D439" s="43">
        <v>30485630</v>
      </c>
      <c r="E439" s="43" t="s">
        <v>1298</v>
      </c>
      <c r="F439" s="43">
        <v>93420</v>
      </c>
      <c r="G439" s="43" t="s">
        <v>126</v>
      </c>
      <c r="H439" s="43" t="s">
        <v>126</v>
      </c>
      <c r="I439" s="44" t="s">
        <v>126</v>
      </c>
      <c r="J439" s="43" t="s">
        <v>1299</v>
      </c>
      <c r="K439" s="43" t="s">
        <v>126</v>
      </c>
      <c r="L439" s="43" t="s">
        <v>136</v>
      </c>
      <c r="M439" s="43" t="s">
        <v>1300</v>
      </c>
      <c r="N439" s="43" t="s">
        <v>115</v>
      </c>
      <c r="O439" s="43">
        <v>20</v>
      </c>
      <c r="P439" s="43">
        <v>3</v>
      </c>
      <c r="Q439" s="43">
        <v>2</v>
      </c>
      <c r="R439" s="43">
        <v>1</v>
      </c>
      <c r="S439" s="43">
        <v>12</v>
      </c>
      <c r="T439" s="43" t="s">
        <v>126</v>
      </c>
      <c r="U439" s="43" t="s">
        <v>126</v>
      </c>
      <c r="V439" s="45">
        <v>38699</v>
      </c>
      <c r="W439" s="45" t="s">
        <v>116</v>
      </c>
      <c r="X439" s="45" t="s">
        <v>116</v>
      </c>
      <c r="Y439" s="45" t="s">
        <v>116</v>
      </c>
      <c r="Z439" s="46" t="s">
        <v>116</v>
      </c>
      <c r="AA439" s="45" t="s">
        <v>114</v>
      </c>
      <c r="AB439" s="43" t="s">
        <v>114</v>
      </c>
      <c r="AC439" s="183" t="e">
        <f t="shared" si="19"/>
        <v>#VALUE!</v>
      </c>
      <c r="AD439" s="45">
        <v>44926</v>
      </c>
      <c r="AE439" s="45" t="s">
        <v>114</v>
      </c>
      <c r="AF439" s="47" t="s">
        <v>127</v>
      </c>
      <c r="AG439" s="47" t="s">
        <v>127</v>
      </c>
      <c r="AH439" s="48" t="s">
        <v>138</v>
      </c>
      <c r="AI439" s="49" t="s">
        <v>138</v>
      </c>
      <c r="AJ439" s="47" t="s">
        <v>126</v>
      </c>
      <c r="AK439" s="47" t="s">
        <v>126</v>
      </c>
      <c r="AL439" s="47" t="s">
        <v>116</v>
      </c>
      <c r="AM439" s="47" t="s">
        <v>116</v>
      </c>
      <c r="AN439" s="47" t="s">
        <v>116</v>
      </c>
      <c r="AO439" s="50">
        <v>2861028.07</v>
      </c>
      <c r="AP439" s="51" t="s">
        <v>114</v>
      </c>
      <c r="AQ439" s="52" t="s">
        <v>116</v>
      </c>
      <c r="AR439" s="187" t="str">
        <f t="shared" si="18"/>
        <v>N/A</v>
      </c>
      <c r="AS439" s="50"/>
      <c r="AT439" s="50"/>
      <c r="AU439" s="53"/>
      <c r="AV439" s="53"/>
      <c r="AW439" s="53"/>
      <c r="AX439" s="53"/>
      <c r="AY439" s="53" t="s">
        <v>116</v>
      </c>
      <c r="AZ439" s="54" t="s">
        <v>116</v>
      </c>
      <c r="BA439" s="47" t="s">
        <v>118</v>
      </c>
      <c r="BB439" s="47" t="s">
        <v>118</v>
      </c>
      <c r="BC439" s="53">
        <v>0</v>
      </c>
      <c r="BD439" s="47"/>
      <c r="BE439" s="47"/>
      <c r="BF439" s="47"/>
      <c r="BG439" s="47" t="s">
        <v>165</v>
      </c>
      <c r="BH439" s="50" t="s">
        <v>118</v>
      </c>
      <c r="BI439" s="55" t="s">
        <v>118</v>
      </c>
      <c r="BJ439" s="50" t="s">
        <v>114</v>
      </c>
      <c r="BK439" s="47"/>
      <c r="BL439" s="47"/>
      <c r="BM439" s="47"/>
      <c r="BN439" s="43"/>
      <c r="BO439" s="43" t="s">
        <v>125</v>
      </c>
      <c r="BP439" s="50">
        <v>3000000</v>
      </c>
      <c r="BQ439" s="43" t="s">
        <v>1293</v>
      </c>
      <c r="BR439" s="188" t="str">
        <f t="shared" si="20"/>
        <v>N/A</v>
      </c>
      <c r="BS439" s="50">
        <v>150000</v>
      </c>
      <c r="BT439" s="56" t="s">
        <v>174</v>
      </c>
      <c r="BU439" s="43" t="s">
        <v>115</v>
      </c>
      <c r="BV439" s="43" t="s">
        <v>125</v>
      </c>
      <c r="BW439" s="43" t="s">
        <v>115</v>
      </c>
      <c r="BX439" s="43" t="s">
        <v>115</v>
      </c>
      <c r="BY439" s="43" t="s">
        <v>125</v>
      </c>
      <c r="BZ439" s="43" t="s">
        <v>115</v>
      </c>
      <c r="CA439" s="43" t="s">
        <v>115</v>
      </c>
      <c r="CB439" s="56" t="s">
        <v>166</v>
      </c>
      <c r="CC439" s="43" t="s">
        <v>123</v>
      </c>
      <c r="CD439" s="47" t="s">
        <v>114</v>
      </c>
      <c r="CE439" s="47" t="s">
        <v>114</v>
      </c>
      <c r="CF439" s="43" t="s">
        <v>123</v>
      </c>
      <c r="CG439" s="47" t="s">
        <v>114</v>
      </c>
      <c r="CH439" s="47" t="s">
        <v>114</v>
      </c>
    </row>
    <row r="440" spans="2:86" ht="15.75">
      <c r="B440" s="41" t="s">
        <v>1294</v>
      </c>
      <c r="C440" s="42" t="s">
        <v>1301</v>
      </c>
      <c r="D440" s="43">
        <v>30323741</v>
      </c>
      <c r="E440" s="43" t="s">
        <v>1302</v>
      </c>
      <c r="F440" s="43">
        <v>93420</v>
      </c>
      <c r="G440" s="43">
        <v>6079011902</v>
      </c>
      <c r="H440" s="43" t="s">
        <v>115</v>
      </c>
      <c r="I440" s="44">
        <v>8.9266221952698607E-2</v>
      </c>
      <c r="J440" s="43" t="s">
        <v>1303</v>
      </c>
      <c r="K440" s="43" t="s">
        <v>123</v>
      </c>
      <c r="L440" s="43" t="s">
        <v>116</v>
      </c>
      <c r="M440" s="43" t="s">
        <v>1300</v>
      </c>
      <c r="N440" s="43" t="s">
        <v>125</v>
      </c>
      <c r="O440" s="43">
        <v>20</v>
      </c>
      <c r="P440" s="43">
        <v>3</v>
      </c>
      <c r="Q440" s="43">
        <v>2</v>
      </c>
      <c r="R440" s="43">
        <v>1</v>
      </c>
      <c r="S440" s="43">
        <v>12</v>
      </c>
      <c r="T440" s="43" t="s">
        <v>159</v>
      </c>
      <c r="U440" s="43" t="s">
        <v>115</v>
      </c>
      <c r="V440" s="45">
        <v>37705</v>
      </c>
      <c r="W440" s="45">
        <v>37910</v>
      </c>
      <c r="X440" s="45">
        <v>41323</v>
      </c>
      <c r="Y440" s="45">
        <v>41502</v>
      </c>
      <c r="Z440" s="46">
        <v>2015</v>
      </c>
      <c r="AA440" s="45">
        <v>42382</v>
      </c>
      <c r="AB440" s="43" t="s">
        <v>114</v>
      </c>
      <c r="AC440" s="183">
        <f t="shared" si="19"/>
        <v>205</v>
      </c>
      <c r="AD440" s="45" t="s">
        <v>114</v>
      </c>
      <c r="AE440" s="45" t="s">
        <v>114</v>
      </c>
      <c r="AF440" s="47">
        <v>26</v>
      </c>
      <c r="AG440" s="47">
        <v>9</v>
      </c>
      <c r="AH440" s="48">
        <v>1.1299999999999999</v>
      </c>
      <c r="AI440" s="49">
        <v>3115.2</v>
      </c>
      <c r="AJ440" s="47" t="s">
        <v>131</v>
      </c>
      <c r="AK440" s="47" t="s">
        <v>125</v>
      </c>
      <c r="AL440" s="47" t="s">
        <v>127</v>
      </c>
      <c r="AM440" s="47" t="s">
        <v>127</v>
      </c>
      <c r="AN440" s="47" t="s">
        <v>127</v>
      </c>
      <c r="AO440" s="50" t="s">
        <v>114</v>
      </c>
      <c r="AP440" s="51">
        <v>2312479.7799999998</v>
      </c>
      <c r="AQ440" s="52">
        <v>1.0677231638418079</v>
      </c>
      <c r="AR440" s="187">
        <f t="shared" si="18"/>
        <v>2469088.2270218078</v>
      </c>
      <c r="AS440" s="50"/>
      <c r="AT440" s="50"/>
      <c r="AU440" s="53"/>
      <c r="AV440" s="53"/>
      <c r="AW440" s="53"/>
      <c r="AX440" s="53"/>
      <c r="AY440" s="53">
        <v>52545</v>
      </c>
      <c r="AZ440" s="54">
        <v>1</v>
      </c>
      <c r="BA440" s="47" t="s">
        <v>118</v>
      </c>
      <c r="BB440" s="47" t="s">
        <v>118</v>
      </c>
      <c r="BC440" s="53">
        <v>0</v>
      </c>
      <c r="BD440" s="47"/>
      <c r="BE440" s="47"/>
      <c r="BF440" s="47"/>
      <c r="BG440" s="47" t="s">
        <v>180</v>
      </c>
      <c r="BH440" s="50" t="s">
        <v>118</v>
      </c>
      <c r="BI440" s="55" t="s">
        <v>118</v>
      </c>
      <c r="BJ440" s="50">
        <v>2312479.7799999998</v>
      </c>
      <c r="BK440" s="47"/>
      <c r="BL440" s="47"/>
      <c r="BM440" s="47"/>
      <c r="BN440" s="43"/>
      <c r="BO440" s="43" t="s">
        <v>115</v>
      </c>
      <c r="BP440" s="50" t="s">
        <v>114</v>
      </c>
      <c r="BQ440" s="43" t="s">
        <v>114</v>
      </c>
      <c r="BR440" s="188" t="str">
        <f t="shared" si="20"/>
        <v>N/A</v>
      </c>
      <c r="BS440" s="50" t="s">
        <v>114</v>
      </c>
      <c r="BT440" s="43"/>
      <c r="BU440" s="43" t="s">
        <v>115</v>
      </c>
      <c r="BV440" s="43" t="s">
        <v>115</v>
      </c>
      <c r="BW440" s="43" t="s">
        <v>125</v>
      </c>
      <c r="BX440" s="43" t="s">
        <v>115</v>
      </c>
      <c r="BY440" s="43" t="s">
        <v>115</v>
      </c>
      <c r="BZ440" s="43" t="s">
        <v>115</v>
      </c>
      <c r="CA440" s="43" t="s">
        <v>115</v>
      </c>
      <c r="CB440" s="56" t="s">
        <v>1304</v>
      </c>
      <c r="CC440" s="43" t="s">
        <v>123</v>
      </c>
      <c r="CD440" s="47" t="s">
        <v>114</v>
      </c>
      <c r="CE440" s="47" t="s">
        <v>114</v>
      </c>
      <c r="CF440" s="43" t="s">
        <v>123</v>
      </c>
      <c r="CG440" s="47" t="s">
        <v>114</v>
      </c>
      <c r="CH440" s="47" t="s">
        <v>114</v>
      </c>
    </row>
    <row r="441" spans="2:86" ht="31.5">
      <c r="B441" s="41" t="s">
        <v>1305</v>
      </c>
      <c r="C441" s="42" t="s">
        <v>1306</v>
      </c>
      <c r="D441" s="43">
        <v>30794542</v>
      </c>
      <c r="E441" s="43" t="s">
        <v>114</v>
      </c>
      <c r="F441" s="43" t="s">
        <v>114</v>
      </c>
      <c r="G441" s="43" t="s">
        <v>114</v>
      </c>
      <c r="H441" s="43" t="s">
        <v>114</v>
      </c>
      <c r="I441" s="44" t="s">
        <v>114</v>
      </c>
      <c r="J441" s="43" t="s">
        <v>114</v>
      </c>
      <c r="K441" s="43" t="s">
        <v>114</v>
      </c>
      <c r="L441" s="43" t="s">
        <v>114</v>
      </c>
      <c r="M441" s="43" t="s">
        <v>114</v>
      </c>
      <c r="N441" s="43" t="s">
        <v>115</v>
      </c>
      <c r="O441" s="43">
        <v>20</v>
      </c>
      <c r="P441" s="43">
        <v>3</v>
      </c>
      <c r="Q441" s="43">
        <v>2</v>
      </c>
      <c r="R441" s="43">
        <v>1</v>
      </c>
      <c r="S441" s="43">
        <v>12</v>
      </c>
      <c r="T441" s="43" t="s">
        <v>114</v>
      </c>
      <c r="U441" s="43" t="s">
        <v>114</v>
      </c>
      <c r="V441" s="45">
        <v>40119</v>
      </c>
      <c r="W441" s="45" t="s">
        <v>116</v>
      </c>
      <c r="X441" s="45" t="s">
        <v>116</v>
      </c>
      <c r="Y441" s="45" t="s">
        <v>116</v>
      </c>
      <c r="Z441" s="46" t="s">
        <v>114</v>
      </c>
      <c r="AA441" s="45" t="s">
        <v>114</v>
      </c>
      <c r="AB441" s="43" t="s">
        <v>114</v>
      </c>
      <c r="AC441" s="183" t="e">
        <f t="shared" si="19"/>
        <v>#VALUE!</v>
      </c>
      <c r="AD441" s="45" t="s">
        <v>114</v>
      </c>
      <c r="AE441" s="45">
        <v>42280</v>
      </c>
      <c r="AF441" s="47" t="s">
        <v>114</v>
      </c>
      <c r="AG441" s="47" t="s">
        <v>114</v>
      </c>
      <c r="AH441" s="48" t="s">
        <v>117</v>
      </c>
      <c r="AI441" s="49" t="s">
        <v>117</v>
      </c>
      <c r="AJ441" s="47" t="s">
        <v>114</v>
      </c>
      <c r="AK441" s="47" t="s">
        <v>114</v>
      </c>
      <c r="AL441" s="47" t="s">
        <v>114</v>
      </c>
      <c r="AM441" s="47" t="s">
        <v>114</v>
      </c>
      <c r="AN441" s="47" t="s">
        <v>114</v>
      </c>
      <c r="AO441" s="50" t="s">
        <v>114</v>
      </c>
      <c r="AP441" s="51" t="s">
        <v>114</v>
      </c>
      <c r="AQ441" s="52" t="s">
        <v>114</v>
      </c>
      <c r="AR441" s="187" t="str">
        <f t="shared" si="18"/>
        <v>N/A</v>
      </c>
      <c r="AS441" s="50"/>
      <c r="AT441" s="50"/>
      <c r="AU441" s="53"/>
      <c r="AV441" s="53"/>
      <c r="AW441" s="53"/>
      <c r="AX441" s="53"/>
      <c r="AY441" s="53" t="s">
        <v>114</v>
      </c>
      <c r="AZ441" s="54" t="s">
        <v>114</v>
      </c>
      <c r="BA441" s="47" t="s">
        <v>118</v>
      </c>
      <c r="BB441" s="47" t="s">
        <v>118</v>
      </c>
      <c r="BC441" s="53">
        <v>0</v>
      </c>
      <c r="BD441" s="47"/>
      <c r="BE441" s="47"/>
      <c r="BF441" s="47"/>
      <c r="BG441" s="47" t="s">
        <v>119</v>
      </c>
      <c r="BH441" s="50" t="s">
        <v>118</v>
      </c>
      <c r="BI441" s="55" t="s">
        <v>118</v>
      </c>
      <c r="BJ441" s="50" t="s">
        <v>114</v>
      </c>
      <c r="BK441" s="47"/>
      <c r="BL441" s="47"/>
      <c r="BM441" s="47"/>
      <c r="BN441" s="43"/>
      <c r="BO441" s="43" t="s">
        <v>115</v>
      </c>
      <c r="BP441" s="50" t="s">
        <v>114</v>
      </c>
      <c r="BQ441" s="43" t="s">
        <v>114</v>
      </c>
      <c r="BR441" s="188" t="str">
        <f t="shared" si="20"/>
        <v>N/A</v>
      </c>
      <c r="BS441" s="50" t="s">
        <v>114</v>
      </c>
      <c r="BT441" s="43"/>
      <c r="BU441" s="43" t="s">
        <v>114</v>
      </c>
      <c r="BV441" s="43" t="s">
        <v>114</v>
      </c>
      <c r="BW441" s="43" t="s">
        <v>114</v>
      </c>
      <c r="BX441" s="43" t="s">
        <v>114</v>
      </c>
      <c r="BY441" s="43" t="s">
        <v>114</v>
      </c>
      <c r="BZ441" s="43" t="s">
        <v>114</v>
      </c>
      <c r="CA441" s="43" t="s">
        <v>114</v>
      </c>
      <c r="CB441" s="56" t="s">
        <v>114</v>
      </c>
      <c r="CC441" s="43" t="s">
        <v>114</v>
      </c>
      <c r="CD441" s="47" t="s">
        <v>114</v>
      </c>
      <c r="CE441" s="47" t="s">
        <v>114</v>
      </c>
      <c r="CF441" s="43" t="s">
        <v>114</v>
      </c>
      <c r="CG441" s="47" t="s">
        <v>114</v>
      </c>
      <c r="CH441" s="47" t="s">
        <v>114</v>
      </c>
    </row>
    <row r="442" spans="2:86" ht="15.75">
      <c r="B442" s="41" t="s">
        <v>1305</v>
      </c>
      <c r="C442" s="42" t="s">
        <v>1307</v>
      </c>
      <c r="D442" s="43">
        <v>30323751</v>
      </c>
      <c r="E442" s="43" t="s">
        <v>1307</v>
      </c>
      <c r="F442" s="43">
        <v>93433</v>
      </c>
      <c r="G442" s="43">
        <v>6079012000</v>
      </c>
      <c r="H442" s="43" t="s">
        <v>115</v>
      </c>
      <c r="I442" s="44">
        <v>8.7389380530973448E-2</v>
      </c>
      <c r="J442" s="43" t="s">
        <v>1307</v>
      </c>
      <c r="K442" s="43" t="s">
        <v>123</v>
      </c>
      <c r="L442" s="43" t="s">
        <v>116</v>
      </c>
      <c r="M442" s="43" t="s">
        <v>116</v>
      </c>
      <c r="N442" s="43" t="s">
        <v>125</v>
      </c>
      <c r="O442" s="43">
        <v>20</v>
      </c>
      <c r="P442" s="43">
        <v>3</v>
      </c>
      <c r="Q442" s="43">
        <v>2</v>
      </c>
      <c r="R442" s="43">
        <v>1</v>
      </c>
      <c r="S442" s="43">
        <v>12</v>
      </c>
      <c r="T442" s="43" t="s">
        <v>159</v>
      </c>
      <c r="U442" s="43" t="s">
        <v>115</v>
      </c>
      <c r="V442" s="45">
        <v>37606</v>
      </c>
      <c r="W442" s="45">
        <v>37924</v>
      </c>
      <c r="X442" s="45">
        <v>40444</v>
      </c>
      <c r="Y442" s="45">
        <v>40577</v>
      </c>
      <c r="Z442" s="46">
        <v>2012</v>
      </c>
      <c r="AA442" s="45">
        <v>41165</v>
      </c>
      <c r="AB442" s="43" t="s">
        <v>114</v>
      </c>
      <c r="AC442" s="183">
        <f t="shared" si="19"/>
        <v>318</v>
      </c>
      <c r="AD442" s="45" t="s">
        <v>114</v>
      </c>
      <c r="AE442" s="45" t="s">
        <v>114</v>
      </c>
      <c r="AF442" s="47">
        <v>14</v>
      </c>
      <c r="AG442" s="47">
        <v>11</v>
      </c>
      <c r="AH442" s="48">
        <v>0.52</v>
      </c>
      <c r="AI442" s="49">
        <v>2481.6</v>
      </c>
      <c r="AJ442" s="47" t="s">
        <v>148</v>
      </c>
      <c r="AK442" s="47" t="s">
        <v>115</v>
      </c>
      <c r="AL442" s="47" t="s">
        <v>127</v>
      </c>
      <c r="AM442" s="47" t="s">
        <v>127</v>
      </c>
      <c r="AN442" s="47" t="s">
        <v>127</v>
      </c>
      <c r="AO442" s="50" t="s">
        <v>114</v>
      </c>
      <c r="AP442" s="51">
        <v>1169785.93</v>
      </c>
      <c r="AQ442" s="52">
        <v>1.1210412930862721</v>
      </c>
      <c r="AR442" s="187">
        <f t="shared" si="18"/>
        <v>1311378.3316013273</v>
      </c>
      <c r="AS442" s="50"/>
      <c r="AT442" s="50"/>
      <c r="AU442" s="53"/>
      <c r="AV442" s="53"/>
      <c r="AW442" s="53"/>
      <c r="AX442" s="53"/>
      <c r="AY442" s="53">
        <v>9000</v>
      </c>
      <c r="AZ442" s="54">
        <v>1</v>
      </c>
      <c r="BA442" s="47" t="s">
        <v>118</v>
      </c>
      <c r="BB442" s="47" t="s">
        <v>118</v>
      </c>
      <c r="BC442" s="53">
        <v>0</v>
      </c>
      <c r="BD442" s="47"/>
      <c r="BE442" s="47"/>
      <c r="BF442" s="47"/>
      <c r="BG442" s="47" t="s">
        <v>1308</v>
      </c>
      <c r="BH442" s="50" t="s">
        <v>118</v>
      </c>
      <c r="BI442" s="55" t="s">
        <v>118</v>
      </c>
      <c r="BJ442" s="50">
        <v>1169785.93</v>
      </c>
      <c r="BK442" s="47"/>
      <c r="BL442" s="47"/>
      <c r="BM442" s="47"/>
      <c r="BN442" s="43"/>
      <c r="BO442" s="43" t="s">
        <v>115</v>
      </c>
      <c r="BP442" s="50" t="s">
        <v>114</v>
      </c>
      <c r="BQ442" s="43" t="s">
        <v>114</v>
      </c>
      <c r="BR442" s="188" t="str">
        <f t="shared" si="20"/>
        <v>N/A</v>
      </c>
      <c r="BS442" s="50" t="s">
        <v>114</v>
      </c>
      <c r="BT442" s="43"/>
      <c r="BU442" s="43" t="s">
        <v>126</v>
      </c>
      <c r="BV442" s="43" t="s">
        <v>126</v>
      </c>
      <c r="BW442" s="43" t="s">
        <v>126</v>
      </c>
      <c r="BX442" s="43" t="s">
        <v>126</v>
      </c>
      <c r="BY442" s="43" t="s">
        <v>115</v>
      </c>
      <c r="BZ442" s="43" t="s">
        <v>115</v>
      </c>
      <c r="CA442" s="43" t="s">
        <v>115</v>
      </c>
      <c r="CB442" s="56" t="s">
        <v>123</v>
      </c>
      <c r="CC442" s="43" t="s">
        <v>123</v>
      </c>
      <c r="CD442" s="47" t="s">
        <v>114</v>
      </c>
      <c r="CE442" s="47" t="s">
        <v>114</v>
      </c>
      <c r="CF442" s="43" t="s">
        <v>123</v>
      </c>
      <c r="CG442" s="47" t="s">
        <v>114</v>
      </c>
      <c r="CH442" s="47" t="s">
        <v>114</v>
      </c>
    </row>
    <row r="443" spans="2:86" ht="31.5">
      <c r="B443" s="41" t="s">
        <v>1309</v>
      </c>
      <c r="C443" s="42" t="s">
        <v>1310</v>
      </c>
      <c r="D443" s="43">
        <v>30186000</v>
      </c>
      <c r="E443" s="43" t="s">
        <v>114</v>
      </c>
      <c r="F443" s="43" t="s">
        <v>114</v>
      </c>
      <c r="G443" s="43" t="s">
        <v>114</v>
      </c>
      <c r="H443" s="43" t="s">
        <v>114</v>
      </c>
      <c r="I443" s="44" t="s">
        <v>114</v>
      </c>
      <c r="J443" s="43" t="s">
        <v>114</v>
      </c>
      <c r="K443" s="43" t="s">
        <v>114</v>
      </c>
      <c r="L443" s="43" t="s">
        <v>114</v>
      </c>
      <c r="M443" s="43" t="s">
        <v>114</v>
      </c>
      <c r="N443" s="43" t="s">
        <v>115</v>
      </c>
      <c r="O443" s="43">
        <v>20</v>
      </c>
      <c r="P443" s="43">
        <v>3</v>
      </c>
      <c r="Q443" s="43">
        <v>2</v>
      </c>
      <c r="R443" s="43">
        <v>1</v>
      </c>
      <c r="S443" s="43">
        <v>12</v>
      </c>
      <c r="T443" s="43" t="s">
        <v>114</v>
      </c>
      <c r="U443" s="43" t="s">
        <v>114</v>
      </c>
      <c r="V443" s="45">
        <v>35898</v>
      </c>
      <c r="W443" s="45" t="s">
        <v>116</v>
      </c>
      <c r="X443" s="45" t="s">
        <v>116</v>
      </c>
      <c r="Y443" s="45" t="s">
        <v>116</v>
      </c>
      <c r="Z443" s="46" t="s">
        <v>114</v>
      </c>
      <c r="AA443" s="45">
        <v>39165</v>
      </c>
      <c r="AB443" s="43" t="s">
        <v>114</v>
      </c>
      <c r="AC443" s="183" t="e">
        <f t="shared" si="19"/>
        <v>#VALUE!</v>
      </c>
      <c r="AD443" s="45" t="s">
        <v>114</v>
      </c>
      <c r="AE443" s="45">
        <v>38990</v>
      </c>
      <c r="AF443" s="47" t="s">
        <v>114</v>
      </c>
      <c r="AG443" s="47" t="s">
        <v>114</v>
      </c>
      <c r="AH443" s="48" t="s">
        <v>117</v>
      </c>
      <c r="AI443" s="49" t="s">
        <v>117</v>
      </c>
      <c r="AJ443" s="47" t="s">
        <v>114</v>
      </c>
      <c r="AK443" s="47" t="s">
        <v>114</v>
      </c>
      <c r="AL443" s="47" t="s">
        <v>114</v>
      </c>
      <c r="AM443" s="47" t="s">
        <v>114</v>
      </c>
      <c r="AN443" s="47" t="s">
        <v>114</v>
      </c>
      <c r="AO443" s="50" t="s">
        <v>114</v>
      </c>
      <c r="AP443" s="51">
        <v>3811</v>
      </c>
      <c r="AQ443" s="52">
        <v>1.4305772275044633</v>
      </c>
      <c r="AR443" s="187">
        <f t="shared" si="18"/>
        <v>5451.9298140195096</v>
      </c>
      <c r="AS443" s="50"/>
      <c r="AT443" s="50"/>
      <c r="AU443" s="53"/>
      <c r="AV443" s="53"/>
      <c r="AW443" s="53"/>
      <c r="AX443" s="53"/>
      <c r="AY443" s="53" t="s">
        <v>114</v>
      </c>
      <c r="AZ443" s="54" t="s">
        <v>114</v>
      </c>
      <c r="BA443" s="47" t="s">
        <v>118</v>
      </c>
      <c r="BB443" s="47" t="s">
        <v>118</v>
      </c>
      <c r="BC443" s="53">
        <v>0</v>
      </c>
      <c r="BD443" s="47"/>
      <c r="BE443" s="47"/>
      <c r="BF443" s="47"/>
      <c r="BG443" s="47" t="s">
        <v>119</v>
      </c>
      <c r="BH443" s="50" t="s">
        <v>118</v>
      </c>
      <c r="BI443" s="55" t="s">
        <v>118</v>
      </c>
      <c r="BJ443" s="50">
        <v>3811</v>
      </c>
      <c r="BK443" s="47"/>
      <c r="BL443" s="47"/>
      <c r="BM443" s="47"/>
      <c r="BN443" s="43"/>
      <c r="BO443" s="43" t="s">
        <v>115</v>
      </c>
      <c r="BP443" s="50" t="s">
        <v>114</v>
      </c>
      <c r="BQ443" s="43" t="s">
        <v>114</v>
      </c>
      <c r="BR443" s="188" t="str">
        <f t="shared" si="20"/>
        <v>N/A</v>
      </c>
      <c r="BS443" s="50" t="s">
        <v>114</v>
      </c>
      <c r="BT443" s="43"/>
      <c r="BU443" s="43" t="s">
        <v>114</v>
      </c>
      <c r="BV443" s="43" t="s">
        <v>114</v>
      </c>
      <c r="BW443" s="43" t="s">
        <v>114</v>
      </c>
      <c r="BX443" s="43" t="s">
        <v>114</v>
      </c>
      <c r="BY443" s="43" t="s">
        <v>114</v>
      </c>
      <c r="BZ443" s="43" t="s">
        <v>114</v>
      </c>
      <c r="CA443" s="43" t="s">
        <v>114</v>
      </c>
      <c r="CB443" s="56" t="s">
        <v>114</v>
      </c>
      <c r="CC443" s="43" t="s">
        <v>114</v>
      </c>
      <c r="CD443" s="47" t="s">
        <v>114</v>
      </c>
      <c r="CE443" s="47" t="s">
        <v>114</v>
      </c>
      <c r="CF443" s="43" t="s">
        <v>114</v>
      </c>
      <c r="CG443" s="47" t="s">
        <v>114</v>
      </c>
      <c r="CH443" s="47" t="s">
        <v>114</v>
      </c>
    </row>
    <row r="444" spans="2:86" ht="31.5">
      <c r="B444" s="41" t="s">
        <v>1309</v>
      </c>
      <c r="C444" s="42" t="s">
        <v>1311</v>
      </c>
      <c r="D444" s="43">
        <v>74001552</v>
      </c>
      <c r="E444" s="43" t="s">
        <v>1312</v>
      </c>
      <c r="F444" s="43">
        <v>93442</v>
      </c>
      <c r="G444" s="43" t="s">
        <v>126</v>
      </c>
      <c r="H444" s="43" t="s">
        <v>126</v>
      </c>
      <c r="I444" s="44" t="s">
        <v>126</v>
      </c>
      <c r="J444" s="43" t="s">
        <v>1313</v>
      </c>
      <c r="K444" s="43" t="s">
        <v>126</v>
      </c>
      <c r="L444" s="43" t="s">
        <v>136</v>
      </c>
      <c r="M444" s="43" t="s">
        <v>1314</v>
      </c>
      <c r="N444" s="43" t="s">
        <v>115</v>
      </c>
      <c r="O444" s="43">
        <v>20</v>
      </c>
      <c r="P444" s="43">
        <v>3</v>
      </c>
      <c r="Q444" s="43">
        <v>2</v>
      </c>
      <c r="R444" s="43">
        <v>1</v>
      </c>
      <c r="S444" s="43">
        <v>12</v>
      </c>
      <c r="T444" s="43" t="s">
        <v>159</v>
      </c>
      <c r="U444" s="43" t="s">
        <v>126</v>
      </c>
      <c r="V444" s="45">
        <v>38726</v>
      </c>
      <c r="W444" s="45">
        <v>41906</v>
      </c>
      <c r="X444" s="45" t="s">
        <v>116</v>
      </c>
      <c r="Y444" s="45" t="s">
        <v>116</v>
      </c>
      <c r="Z444" s="46" t="s">
        <v>114</v>
      </c>
      <c r="AA444" s="45">
        <v>43396</v>
      </c>
      <c r="AB444" s="43" t="s">
        <v>114</v>
      </c>
      <c r="AC444" s="183">
        <f t="shared" si="19"/>
        <v>3180</v>
      </c>
      <c r="AD444" s="45" t="s">
        <v>114</v>
      </c>
      <c r="AE444" s="45">
        <v>43242</v>
      </c>
      <c r="AF444" s="47" t="s">
        <v>116</v>
      </c>
      <c r="AG444" s="47" t="s">
        <v>116</v>
      </c>
      <c r="AH444" s="48" t="s">
        <v>117</v>
      </c>
      <c r="AI444" s="49" t="s">
        <v>117</v>
      </c>
      <c r="AJ444" s="47" t="s">
        <v>131</v>
      </c>
      <c r="AK444" s="47" t="s">
        <v>115</v>
      </c>
      <c r="AL444" s="47" t="s">
        <v>116</v>
      </c>
      <c r="AM444" s="47" t="s">
        <v>116</v>
      </c>
      <c r="AN444" s="47" t="s">
        <v>116</v>
      </c>
      <c r="AO444" s="50" t="s">
        <v>114</v>
      </c>
      <c r="AP444" s="51">
        <v>332719.21999999997</v>
      </c>
      <c r="AQ444" s="52" t="s">
        <v>116</v>
      </c>
      <c r="AR444" s="187">
        <f t="shared" si="18"/>
        <v>332719.21999999997</v>
      </c>
      <c r="AS444" s="50"/>
      <c r="AT444" s="50"/>
      <c r="AU444" s="53"/>
      <c r="AV444" s="53"/>
      <c r="AW444" s="53"/>
      <c r="AX444" s="53"/>
      <c r="AY444" s="53" t="s">
        <v>116</v>
      </c>
      <c r="AZ444" s="54" t="s">
        <v>116</v>
      </c>
      <c r="BA444" s="47" t="s">
        <v>118</v>
      </c>
      <c r="BB444" s="47" t="s">
        <v>118</v>
      </c>
      <c r="BC444" s="53">
        <v>0</v>
      </c>
      <c r="BD444" s="47"/>
      <c r="BE444" s="47"/>
      <c r="BF444" s="47"/>
      <c r="BG444" s="47" t="s">
        <v>119</v>
      </c>
      <c r="BH444" s="50" t="s">
        <v>118</v>
      </c>
      <c r="BI444" s="55" t="s">
        <v>118</v>
      </c>
      <c r="BJ444" s="50">
        <v>332719.21999999997</v>
      </c>
      <c r="BK444" s="47"/>
      <c r="BL444" s="47"/>
      <c r="BM444" s="47"/>
      <c r="BN444" s="43"/>
      <c r="BO444" s="43" t="s">
        <v>115</v>
      </c>
      <c r="BP444" s="50" t="s">
        <v>114</v>
      </c>
      <c r="BQ444" s="43" t="s">
        <v>114</v>
      </c>
      <c r="BR444" s="188" t="str">
        <f t="shared" si="20"/>
        <v>N/A</v>
      </c>
      <c r="BS444" s="50" t="s">
        <v>114</v>
      </c>
      <c r="BT444" s="43"/>
      <c r="BU444" s="43" t="s">
        <v>115</v>
      </c>
      <c r="BV444" s="43" t="s">
        <v>115</v>
      </c>
      <c r="BW444" s="43" t="s">
        <v>115</v>
      </c>
      <c r="BX444" s="43" t="s">
        <v>115</v>
      </c>
      <c r="BY444" s="43" t="s">
        <v>125</v>
      </c>
      <c r="BZ444" s="43" t="s">
        <v>115</v>
      </c>
      <c r="CA444" s="43" t="s">
        <v>115</v>
      </c>
      <c r="CB444" s="56" t="s">
        <v>166</v>
      </c>
      <c r="CC444" s="43" t="s">
        <v>126</v>
      </c>
      <c r="CD444" s="47" t="s">
        <v>126</v>
      </c>
      <c r="CE444" s="47" t="s">
        <v>126</v>
      </c>
      <c r="CF444" s="43" t="s">
        <v>126</v>
      </c>
      <c r="CG444" s="47" t="s">
        <v>126</v>
      </c>
      <c r="CH444" s="47" t="s">
        <v>126</v>
      </c>
    </row>
    <row r="445" spans="2:86" ht="31.5">
      <c r="B445" s="41" t="s">
        <v>1315</v>
      </c>
      <c r="C445" s="42" t="s">
        <v>1316</v>
      </c>
      <c r="D445" s="43">
        <v>80006843</v>
      </c>
      <c r="E445" s="43" t="s">
        <v>114</v>
      </c>
      <c r="F445" s="43" t="s">
        <v>114</v>
      </c>
      <c r="G445" s="43" t="s">
        <v>114</v>
      </c>
      <c r="H445" s="43" t="s">
        <v>114</v>
      </c>
      <c r="I445" s="44" t="s">
        <v>114</v>
      </c>
      <c r="J445" s="43" t="s">
        <v>114</v>
      </c>
      <c r="K445" s="43" t="s">
        <v>114</v>
      </c>
      <c r="L445" s="43" t="s">
        <v>114</v>
      </c>
      <c r="M445" s="43" t="s">
        <v>114</v>
      </c>
      <c r="N445" s="43" t="s">
        <v>115</v>
      </c>
      <c r="O445" s="43">
        <v>20</v>
      </c>
      <c r="P445" s="43">
        <v>3</v>
      </c>
      <c r="Q445" s="43">
        <v>2</v>
      </c>
      <c r="R445" s="43">
        <v>1</v>
      </c>
      <c r="S445" s="43">
        <v>12</v>
      </c>
      <c r="T445" s="43" t="s">
        <v>114</v>
      </c>
      <c r="U445" s="43" t="s">
        <v>114</v>
      </c>
      <c r="V445" s="45">
        <v>38653</v>
      </c>
      <c r="W445" s="45" t="s">
        <v>116</v>
      </c>
      <c r="X445" s="45" t="s">
        <v>116</v>
      </c>
      <c r="Y445" s="45" t="s">
        <v>116</v>
      </c>
      <c r="Z445" s="46" t="s">
        <v>114</v>
      </c>
      <c r="AA445" s="45" t="s">
        <v>114</v>
      </c>
      <c r="AB445" s="43" t="s">
        <v>114</v>
      </c>
      <c r="AC445" s="183" t="e">
        <f t="shared" si="19"/>
        <v>#VALUE!</v>
      </c>
      <c r="AD445" s="45" t="s">
        <v>114</v>
      </c>
      <c r="AE445" s="45">
        <v>39990</v>
      </c>
      <c r="AF445" s="47" t="s">
        <v>114</v>
      </c>
      <c r="AG445" s="47" t="s">
        <v>114</v>
      </c>
      <c r="AH445" s="48" t="s">
        <v>117</v>
      </c>
      <c r="AI445" s="49" t="s">
        <v>117</v>
      </c>
      <c r="AJ445" s="47" t="s">
        <v>114</v>
      </c>
      <c r="AK445" s="47" t="s">
        <v>114</v>
      </c>
      <c r="AL445" s="47" t="s">
        <v>114</v>
      </c>
      <c r="AM445" s="47" t="s">
        <v>114</v>
      </c>
      <c r="AN445" s="47" t="s">
        <v>114</v>
      </c>
      <c r="AO445" s="50" t="s">
        <v>114</v>
      </c>
      <c r="AP445" s="51" t="s">
        <v>114</v>
      </c>
      <c r="AQ445" s="52" t="s">
        <v>114</v>
      </c>
      <c r="AR445" s="187" t="str">
        <f t="shared" si="18"/>
        <v>N/A</v>
      </c>
      <c r="AS445" s="50"/>
      <c r="AT445" s="50"/>
      <c r="AU445" s="53"/>
      <c r="AV445" s="53"/>
      <c r="AW445" s="53"/>
      <c r="AX445" s="53"/>
      <c r="AY445" s="53" t="s">
        <v>114</v>
      </c>
      <c r="AZ445" s="54" t="s">
        <v>114</v>
      </c>
      <c r="BA445" s="47" t="s">
        <v>118</v>
      </c>
      <c r="BB445" s="47" t="s">
        <v>118</v>
      </c>
      <c r="BC445" s="53">
        <v>0</v>
      </c>
      <c r="BD445" s="47"/>
      <c r="BE445" s="47"/>
      <c r="BF445" s="47"/>
      <c r="BG445" s="47" t="s">
        <v>119</v>
      </c>
      <c r="BH445" s="50" t="s">
        <v>118</v>
      </c>
      <c r="BI445" s="55" t="s">
        <v>118</v>
      </c>
      <c r="BJ445" s="50" t="s">
        <v>114</v>
      </c>
      <c r="BK445" s="47"/>
      <c r="BL445" s="47"/>
      <c r="BM445" s="47"/>
      <c r="BN445" s="43"/>
      <c r="BO445" s="43" t="s">
        <v>115</v>
      </c>
      <c r="BP445" s="50" t="s">
        <v>114</v>
      </c>
      <c r="BQ445" s="43" t="s">
        <v>114</v>
      </c>
      <c r="BR445" s="188" t="str">
        <f t="shared" si="20"/>
        <v>N/A</v>
      </c>
      <c r="BS445" s="50" t="s">
        <v>114</v>
      </c>
      <c r="BT445" s="43"/>
      <c r="BU445" s="43" t="s">
        <v>114</v>
      </c>
      <c r="BV445" s="43" t="s">
        <v>114</v>
      </c>
      <c r="BW445" s="43" t="s">
        <v>114</v>
      </c>
      <c r="BX445" s="43" t="s">
        <v>114</v>
      </c>
      <c r="BY445" s="43" t="s">
        <v>114</v>
      </c>
      <c r="BZ445" s="43" t="s">
        <v>114</v>
      </c>
      <c r="CA445" s="43" t="s">
        <v>114</v>
      </c>
      <c r="CB445" s="56" t="s">
        <v>114</v>
      </c>
      <c r="CC445" s="43" t="s">
        <v>114</v>
      </c>
      <c r="CD445" s="47" t="s">
        <v>114</v>
      </c>
      <c r="CE445" s="47" t="s">
        <v>114</v>
      </c>
      <c r="CF445" s="43" t="s">
        <v>114</v>
      </c>
      <c r="CG445" s="47" t="s">
        <v>114</v>
      </c>
      <c r="CH445" s="47" t="s">
        <v>114</v>
      </c>
    </row>
    <row r="446" spans="2:86" ht="63">
      <c r="B446" s="41" t="s">
        <v>1315</v>
      </c>
      <c r="C446" s="42" t="s">
        <v>1317</v>
      </c>
      <c r="D446" s="43">
        <v>30794479</v>
      </c>
      <c r="E446" s="43" t="s">
        <v>1317</v>
      </c>
      <c r="F446" s="43">
        <v>93446</v>
      </c>
      <c r="G446" s="43">
        <v>6079010102</v>
      </c>
      <c r="H446" s="43" t="s">
        <v>115</v>
      </c>
      <c r="I446" s="44">
        <v>0.13821719845471456</v>
      </c>
      <c r="J446" s="43" t="s">
        <v>1318</v>
      </c>
      <c r="K446" s="43" t="s">
        <v>123</v>
      </c>
      <c r="L446" s="43" t="s">
        <v>136</v>
      </c>
      <c r="M446" s="43" t="s">
        <v>1319</v>
      </c>
      <c r="N446" s="43" t="s">
        <v>125</v>
      </c>
      <c r="O446" s="43">
        <v>20</v>
      </c>
      <c r="P446" s="43">
        <v>3</v>
      </c>
      <c r="Q446" s="43">
        <v>2</v>
      </c>
      <c r="R446" s="43">
        <v>1</v>
      </c>
      <c r="S446" s="43">
        <v>12</v>
      </c>
      <c r="T446" s="43" t="s">
        <v>159</v>
      </c>
      <c r="U446" s="43" t="s">
        <v>115</v>
      </c>
      <c r="V446" s="45">
        <v>39742</v>
      </c>
      <c r="W446" s="45">
        <v>41730</v>
      </c>
      <c r="X446" s="45">
        <v>41911</v>
      </c>
      <c r="Y446" s="45">
        <v>42122</v>
      </c>
      <c r="Z446" s="46">
        <v>2016</v>
      </c>
      <c r="AA446" s="45">
        <v>42571</v>
      </c>
      <c r="AB446" s="43" t="s">
        <v>114</v>
      </c>
      <c r="AC446" s="183">
        <f t="shared" si="19"/>
        <v>1988</v>
      </c>
      <c r="AD446" s="45" t="s">
        <v>114</v>
      </c>
      <c r="AE446" s="45" t="s">
        <v>114</v>
      </c>
      <c r="AF446" s="47">
        <v>14</v>
      </c>
      <c r="AG446" s="47">
        <v>15</v>
      </c>
      <c r="AH446" s="48">
        <v>1.1000000000000001</v>
      </c>
      <c r="AI446" s="49">
        <v>3168</v>
      </c>
      <c r="AJ446" s="47" t="s">
        <v>131</v>
      </c>
      <c r="AK446" s="47" t="s">
        <v>125</v>
      </c>
      <c r="AL446" s="47" t="s">
        <v>127</v>
      </c>
      <c r="AM446" s="47" t="s">
        <v>127</v>
      </c>
      <c r="AN446" s="47" t="s">
        <v>127</v>
      </c>
      <c r="AO446" s="50" t="s">
        <v>114</v>
      </c>
      <c r="AP446" s="51">
        <v>2720690.18</v>
      </c>
      <c r="AQ446" s="52">
        <v>1.0668319515054057</v>
      </c>
      <c r="AR446" s="187">
        <f t="shared" si="18"/>
        <v>2902519.2141709938</v>
      </c>
      <c r="AS446" s="50"/>
      <c r="AT446" s="50"/>
      <c r="AU446" s="53"/>
      <c r="AV446" s="53"/>
      <c r="AW446" s="53"/>
      <c r="AX446" s="53"/>
      <c r="AY446" s="53">
        <v>21621</v>
      </c>
      <c r="AZ446" s="54">
        <v>1</v>
      </c>
      <c r="BA446" s="47" t="s">
        <v>118</v>
      </c>
      <c r="BB446" s="47" t="s">
        <v>118</v>
      </c>
      <c r="BC446" s="53">
        <v>0</v>
      </c>
      <c r="BD446" s="47"/>
      <c r="BE446" s="47"/>
      <c r="BF446" s="47"/>
      <c r="BG446" s="47" t="s">
        <v>1320</v>
      </c>
      <c r="BH446" s="50" t="s">
        <v>118</v>
      </c>
      <c r="BI446" s="55" t="s">
        <v>118</v>
      </c>
      <c r="BJ446" s="50">
        <v>2720690.18</v>
      </c>
      <c r="BK446" s="47"/>
      <c r="BL446" s="47"/>
      <c r="BM446" s="47"/>
      <c r="BN446" s="43"/>
      <c r="BO446" s="43" t="s">
        <v>125</v>
      </c>
      <c r="BP446" s="50">
        <v>500000</v>
      </c>
      <c r="BQ446" s="43" t="s">
        <v>1321</v>
      </c>
      <c r="BR446" s="188">
        <f t="shared" si="20"/>
        <v>0.18377689737535641</v>
      </c>
      <c r="BS446" s="72">
        <v>0</v>
      </c>
      <c r="BT446" s="56" t="s">
        <v>174</v>
      </c>
      <c r="BU446" s="43" t="s">
        <v>115</v>
      </c>
      <c r="BV446" s="43" t="s">
        <v>115</v>
      </c>
      <c r="BW446" s="43" t="s">
        <v>115</v>
      </c>
      <c r="BX446" s="43" t="s">
        <v>115</v>
      </c>
      <c r="BY446" s="43" t="s">
        <v>115</v>
      </c>
      <c r="BZ446" s="43" t="s">
        <v>115</v>
      </c>
      <c r="CA446" s="43" t="s">
        <v>115</v>
      </c>
      <c r="CB446" s="56" t="s">
        <v>1322</v>
      </c>
      <c r="CC446" s="43" t="s">
        <v>123</v>
      </c>
      <c r="CD446" s="47" t="s">
        <v>114</v>
      </c>
      <c r="CE446" s="47" t="s">
        <v>114</v>
      </c>
      <c r="CF446" s="43" t="s">
        <v>125</v>
      </c>
      <c r="CG446" s="47" t="s">
        <v>1323</v>
      </c>
      <c r="CH446" s="47">
        <v>0</v>
      </c>
    </row>
    <row r="447" spans="2:86" ht="63">
      <c r="B447" s="41" t="s">
        <v>1324</v>
      </c>
      <c r="C447" s="42" t="s">
        <v>1325</v>
      </c>
      <c r="D447" s="43">
        <v>74001553</v>
      </c>
      <c r="E447" s="43" t="s">
        <v>1325</v>
      </c>
      <c r="F447" s="43">
        <v>93449</v>
      </c>
      <c r="G447" s="43" t="s">
        <v>126</v>
      </c>
      <c r="H447" s="43" t="s">
        <v>126</v>
      </c>
      <c r="I447" s="44" t="s">
        <v>126</v>
      </c>
      <c r="J447" s="43" t="s">
        <v>1326</v>
      </c>
      <c r="K447" s="43" t="s">
        <v>126</v>
      </c>
      <c r="L447" s="43" t="s">
        <v>136</v>
      </c>
      <c r="M447" s="43" t="s">
        <v>1327</v>
      </c>
      <c r="N447" s="43" t="s">
        <v>115</v>
      </c>
      <c r="O447" s="43">
        <v>20</v>
      </c>
      <c r="P447" s="43">
        <v>3</v>
      </c>
      <c r="Q447" s="43">
        <v>2</v>
      </c>
      <c r="R447" s="43">
        <v>1</v>
      </c>
      <c r="S447" s="43">
        <v>12</v>
      </c>
      <c r="T447" s="43" t="s">
        <v>159</v>
      </c>
      <c r="U447" s="43" t="s">
        <v>126</v>
      </c>
      <c r="V447" s="45">
        <v>38838</v>
      </c>
      <c r="W447" s="45">
        <v>41984</v>
      </c>
      <c r="X447" s="45">
        <v>43371</v>
      </c>
      <c r="Y447" s="45">
        <v>43788</v>
      </c>
      <c r="Z447" s="46" t="s">
        <v>116</v>
      </c>
      <c r="AA447" s="45" t="s">
        <v>114</v>
      </c>
      <c r="AB447" s="43" t="s">
        <v>114</v>
      </c>
      <c r="AC447" s="183">
        <f t="shared" si="19"/>
        <v>3146</v>
      </c>
      <c r="AD447" s="45">
        <v>43770</v>
      </c>
      <c r="AE447" s="45" t="s">
        <v>114</v>
      </c>
      <c r="AF447" s="47">
        <v>49</v>
      </c>
      <c r="AG447" s="47">
        <v>8</v>
      </c>
      <c r="AH447" s="48" t="s">
        <v>138</v>
      </c>
      <c r="AI447" s="49" t="s">
        <v>138</v>
      </c>
      <c r="AJ447" s="47" t="s">
        <v>131</v>
      </c>
      <c r="AK447" s="47" t="s">
        <v>125</v>
      </c>
      <c r="AL447" s="47" t="s">
        <v>116</v>
      </c>
      <c r="AM447" s="47" t="s">
        <v>116</v>
      </c>
      <c r="AN447" s="47" t="s">
        <v>116</v>
      </c>
      <c r="AO447" s="50">
        <v>5394264.6600000001</v>
      </c>
      <c r="AP447" s="51" t="s">
        <v>114</v>
      </c>
      <c r="AQ447" s="52" t="s">
        <v>116</v>
      </c>
      <c r="AR447" s="187" t="str">
        <f t="shared" si="18"/>
        <v>N/A</v>
      </c>
      <c r="AS447" s="50"/>
      <c r="AT447" s="50"/>
      <c r="AU447" s="53"/>
      <c r="AV447" s="53"/>
      <c r="AW447" s="53"/>
      <c r="AX447" s="53"/>
      <c r="AY447" s="53" t="s">
        <v>116</v>
      </c>
      <c r="AZ447" s="54" t="s">
        <v>116</v>
      </c>
      <c r="BA447" s="47" t="s">
        <v>118</v>
      </c>
      <c r="BB447" s="47" t="s">
        <v>118</v>
      </c>
      <c r="BC447" s="53">
        <v>0</v>
      </c>
      <c r="BD447" s="47"/>
      <c r="BE447" s="47"/>
      <c r="BF447" s="47"/>
      <c r="BG447" s="47" t="s">
        <v>149</v>
      </c>
      <c r="BH447" s="50" t="s">
        <v>118</v>
      </c>
      <c r="BI447" s="55" t="s">
        <v>118</v>
      </c>
      <c r="BJ447" s="50" t="s">
        <v>114</v>
      </c>
      <c r="BK447" s="47"/>
      <c r="BL447" s="47"/>
      <c r="BM447" s="47"/>
      <c r="BN447" s="43"/>
      <c r="BO447" s="43" t="s">
        <v>125</v>
      </c>
      <c r="BP447" s="50">
        <v>3449511</v>
      </c>
      <c r="BQ447" s="43" t="s">
        <v>1328</v>
      </c>
      <c r="BR447" s="188" t="str">
        <f t="shared" si="20"/>
        <v>N/A</v>
      </c>
      <c r="BS447" s="50">
        <v>400000</v>
      </c>
      <c r="BT447" s="56" t="s">
        <v>174</v>
      </c>
      <c r="BU447" s="43" t="s">
        <v>115</v>
      </c>
      <c r="BV447" s="43" t="s">
        <v>115</v>
      </c>
      <c r="BW447" s="43" t="s">
        <v>115</v>
      </c>
      <c r="BX447" s="43" t="s">
        <v>115</v>
      </c>
      <c r="BY447" s="43" t="s">
        <v>115</v>
      </c>
      <c r="BZ447" s="43" t="s">
        <v>115</v>
      </c>
      <c r="CA447" s="43" t="s">
        <v>115</v>
      </c>
      <c r="CB447" s="56">
        <v>0</v>
      </c>
      <c r="CC447" s="43" t="s">
        <v>123</v>
      </c>
      <c r="CD447" s="47" t="s">
        <v>114</v>
      </c>
      <c r="CE447" s="47" t="s">
        <v>114</v>
      </c>
      <c r="CF447" s="43" t="s">
        <v>123</v>
      </c>
      <c r="CG447" s="47" t="s">
        <v>114</v>
      </c>
      <c r="CH447" s="47" t="s">
        <v>114</v>
      </c>
    </row>
    <row r="448" spans="2:86" ht="15.75">
      <c r="B448" s="41" t="s">
        <v>1329</v>
      </c>
      <c r="C448" s="42" t="s">
        <v>1330</v>
      </c>
      <c r="D448" s="43">
        <v>30148680</v>
      </c>
      <c r="E448" s="43" t="s">
        <v>1331</v>
      </c>
      <c r="F448" s="43">
        <v>93430</v>
      </c>
      <c r="G448" s="43">
        <v>6079010504</v>
      </c>
      <c r="H448" s="43" t="s">
        <v>115</v>
      </c>
      <c r="I448" s="44">
        <v>5.0540123456790126E-2</v>
      </c>
      <c r="J448" s="43" t="s">
        <v>1331</v>
      </c>
      <c r="K448" s="43" t="s">
        <v>123</v>
      </c>
      <c r="L448" s="43" t="s">
        <v>116</v>
      </c>
      <c r="M448" s="43" t="s">
        <v>116</v>
      </c>
      <c r="N448" s="43" t="s">
        <v>125</v>
      </c>
      <c r="O448" s="43">
        <v>20</v>
      </c>
      <c r="P448" s="43">
        <v>3</v>
      </c>
      <c r="Q448" s="43">
        <v>2</v>
      </c>
      <c r="R448" s="43">
        <v>1</v>
      </c>
      <c r="S448" s="43">
        <v>12</v>
      </c>
      <c r="T448" s="43" t="s">
        <v>194</v>
      </c>
      <c r="U448" s="43" t="s">
        <v>115</v>
      </c>
      <c r="V448" s="45" t="s">
        <v>116</v>
      </c>
      <c r="W448" s="45">
        <v>36740</v>
      </c>
      <c r="X448" s="45">
        <v>38260</v>
      </c>
      <c r="Y448" s="45">
        <v>38295</v>
      </c>
      <c r="Z448" s="46">
        <v>2006</v>
      </c>
      <c r="AA448" s="45">
        <v>39165</v>
      </c>
      <c r="AB448" s="43" t="s">
        <v>114</v>
      </c>
      <c r="AC448" s="183" t="e">
        <f t="shared" si="19"/>
        <v>#VALUE!</v>
      </c>
      <c r="AD448" s="45" t="s">
        <v>114</v>
      </c>
      <c r="AE448" s="45" t="s">
        <v>114</v>
      </c>
      <c r="AF448" s="47" t="s">
        <v>127</v>
      </c>
      <c r="AG448" s="47" t="s">
        <v>127</v>
      </c>
      <c r="AH448" s="48">
        <v>1</v>
      </c>
      <c r="AI448" s="49">
        <v>5280</v>
      </c>
      <c r="AJ448" s="47" t="s">
        <v>131</v>
      </c>
      <c r="AK448" s="47" t="s">
        <v>125</v>
      </c>
      <c r="AL448" s="47" t="s">
        <v>127</v>
      </c>
      <c r="AM448" s="47" t="s">
        <v>127</v>
      </c>
      <c r="AN448" s="47" t="s">
        <v>127</v>
      </c>
      <c r="AO448" s="50" t="s">
        <v>114</v>
      </c>
      <c r="AP448" s="51">
        <v>637238.65</v>
      </c>
      <c r="AQ448" s="52">
        <v>1.5909660622366064</v>
      </c>
      <c r="AR448" s="187">
        <f t="shared" si="18"/>
        <v>1013825.0656954711</v>
      </c>
      <c r="AS448" s="50"/>
      <c r="AT448" s="50"/>
      <c r="AU448" s="53"/>
      <c r="AV448" s="53"/>
      <c r="AW448" s="53"/>
      <c r="AX448" s="53"/>
      <c r="AY448" s="53" t="s">
        <v>127</v>
      </c>
      <c r="AZ448" s="54" t="s">
        <v>127</v>
      </c>
      <c r="BA448" s="47" t="s">
        <v>118</v>
      </c>
      <c r="BB448" s="47" t="s">
        <v>118</v>
      </c>
      <c r="BC448" s="53">
        <v>0</v>
      </c>
      <c r="BD448" s="47"/>
      <c r="BE448" s="47"/>
      <c r="BF448" s="47"/>
      <c r="BG448" s="47" t="s">
        <v>127</v>
      </c>
      <c r="BH448" s="50" t="s">
        <v>118</v>
      </c>
      <c r="BI448" s="55" t="s">
        <v>118</v>
      </c>
      <c r="BJ448" s="50">
        <v>637238.65</v>
      </c>
      <c r="BK448" s="47"/>
      <c r="BL448" s="47"/>
      <c r="BM448" s="47"/>
      <c r="BN448" s="43"/>
      <c r="BO448" s="43" t="s">
        <v>115</v>
      </c>
      <c r="BP448" s="50" t="s">
        <v>114</v>
      </c>
      <c r="BQ448" s="43" t="s">
        <v>114</v>
      </c>
      <c r="BR448" s="188" t="str">
        <f t="shared" si="20"/>
        <v>N/A</v>
      </c>
      <c r="BS448" s="50" t="s">
        <v>114</v>
      </c>
      <c r="BT448" s="43"/>
      <c r="BU448" s="43" t="s">
        <v>115</v>
      </c>
      <c r="BV448" s="43" t="s">
        <v>115</v>
      </c>
      <c r="BW448" s="43" t="s">
        <v>115</v>
      </c>
      <c r="BX448" s="43" t="s">
        <v>115</v>
      </c>
      <c r="BY448" s="43" t="s">
        <v>115</v>
      </c>
      <c r="BZ448" s="43" t="s">
        <v>115</v>
      </c>
      <c r="CA448" s="43" t="s">
        <v>115</v>
      </c>
      <c r="CB448" s="56" t="s">
        <v>123</v>
      </c>
      <c r="CC448" s="43" t="s">
        <v>123</v>
      </c>
      <c r="CD448" s="47" t="s">
        <v>114</v>
      </c>
      <c r="CE448" s="47" t="s">
        <v>114</v>
      </c>
      <c r="CF448" s="43" t="s">
        <v>123</v>
      </c>
      <c r="CG448" s="47" t="s">
        <v>114</v>
      </c>
      <c r="CH448" s="47" t="s">
        <v>114</v>
      </c>
    </row>
    <row r="449" spans="2:86" ht="15.75">
      <c r="B449" s="41" t="s">
        <v>1329</v>
      </c>
      <c r="C449" s="42" t="s">
        <v>1332</v>
      </c>
      <c r="D449" s="43">
        <v>30197775</v>
      </c>
      <c r="E449" s="43" t="s">
        <v>1333</v>
      </c>
      <c r="F449" s="43">
        <v>93444</v>
      </c>
      <c r="G449" s="43">
        <v>6079012401</v>
      </c>
      <c r="H449" s="43" t="s">
        <v>115</v>
      </c>
      <c r="I449" s="44">
        <v>9.122489049992448E-2</v>
      </c>
      <c r="J449" s="43" t="s">
        <v>1333</v>
      </c>
      <c r="K449" s="43" t="s">
        <v>123</v>
      </c>
      <c r="L449" s="43" t="s">
        <v>116</v>
      </c>
      <c r="M449" s="43" t="s">
        <v>116</v>
      </c>
      <c r="N449" s="43" t="s">
        <v>125</v>
      </c>
      <c r="O449" s="43">
        <v>20</v>
      </c>
      <c r="P449" s="43">
        <v>3</v>
      </c>
      <c r="Q449" s="43">
        <v>2</v>
      </c>
      <c r="R449" s="43">
        <v>1</v>
      </c>
      <c r="S449" s="43">
        <v>12</v>
      </c>
      <c r="T449" s="43" t="s">
        <v>194</v>
      </c>
      <c r="U449" s="43" t="s">
        <v>115</v>
      </c>
      <c r="V449" s="45" t="s">
        <v>116</v>
      </c>
      <c r="W449" s="45">
        <v>37022</v>
      </c>
      <c r="X449" s="45">
        <v>37776</v>
      </c>
      <c r="Y449" s="45">
        <v>37939</v>
      </c>
      <c r="Z449" s="46">
        <v>2006</v>
      </c>
      <c r="AA449" s="45">
        <v>39165</v>
      </c>
      <c r="AB449" s="43" t="s">
        <v>114</v>
      </c>
      <c r="AC449" s="183" t="e">
        <f t="shared" si="19"/>
        <v>#VALUE!</v>
      </c>
      <c r="AD449" s="45" t="s">
        <v>114</v>
      </c>
      <c r="AE449" s="45" t="s">
        <v>114</v>
      </c>
      <c r="AF449" s="47" t="s">
        <v>127</v>
      </c>
      <c r="AG449" s="47" t="s">
        <v>127</v>
      </c>
      <c r="AH449" s="48">
        <v>1.38</v>
      </c>
      <c r="AI449" s="49">
        <v>4118.4000000000005</v>
      </c>
      <c r="AJ449" s="47" t="s">
        <v>131</v>
      </c>
      <c r="AK449" s="47" t="s">
        <v>125</v>
      </c>
      <c r="AL449" s="47" t="s">
        <v>127</v>
      </c>
      <c r="AM449" s="47" t="s">
        <v>127</v>
      </c>
      <c r="AN449" s="47" t="s">
        <v>127</v>
      </c>
      <c r="AO449" s="50" t="s">
        <v>114</v>
      </c>
      <c r="AP449" s="51">
        <v>792110.21</v>
      </c>
      <c r="AQ449" s="52">
        <v>1.5909660622366064</v>
      </c>
      <c r="AR449" s="187">
        <f t="shared" si="18"/>
        <v>1260220.4616611113</v>
      </c>
      <c r="AS449" s="50"/>
      <c r="AT449" s="50"/>
      <c r="AU449" s="53"/>
      <c r="AV449" s="53"/>
      <c r="AW449" s="53"/>
      <c r="AX449" s="53"/>
      <c r="AY449" s="53" t="s">
        <v>127</v>
      </c>
      <c r="AZ449" s="54" t="s">
        <v>127</v>
      </c>
      <c r="BA449" s="47" t="s">
        <v>118</v>
      </c>
      <c r="BB449" s="47" t="s">
        <v>118</v>
      </c>
      <c r="BC449" s="53">
        <v>0</v>
      </c>
      <c r="BD449" s="47"/>
      <c r="BE449" s="47"/>
      <c r="BF449" s="47"/>
      <c r="BG449" s="47" t="s">
        <v>127</v>
      </c>
      <c r="BH449" s="50" t="s">
        <v>118</v>
      </c>
      <c r="BI449" s="55" t="s">
        <v>118</v>
      </c>
      <c r="BJ449" s="50">
        <v>792110.21</v>
      </c>
      <c r="BK449" s="47"/>
      <c r="BL449" s="47"/>
      <c r="BM449" s="47"/>
      <c r="BN449" s="43"/>
      <c r="BO449" s="43" t="s">
        <v>115</v>
      </c>
      <c r="BP449" s="50" t="s">
        <v>114</v>
      </c>
      <c r="BQ449" s="43" t="s">
        <v>114</v>
      </c>
      <c r="BR449" s="188" t="str">
        <f t="shared" si="20"/>
        <v>N/A</v>
      </c>
      <c r="BS449" s="50" t="s">
        <v>114</v>
      </c>
      <c r="BT449" s="43"/>
      <c r="BU449" s="43" t="s">
        <v>115</v>
      </c>
      <c r="BV449" s="43" t="s">
        <v>115</v>
      </c>
      <c r="BW449" s="43" t="s">
        <v>115</v>
      </c>
      <c r="BX449" s="43" t="s">
        <v>115</v>
      </c>
      <c r="BY449" s="43" t="s">
        <v>115</v>
      </c>
      <c r="BZ449" s="43" t="s">
        <v>115</v>
      </c>
      <c r="CA449" s="43" t="s">
        <v>115</v>
      </c>
      <c r="CB449" s="56" t="s">
        <v>123</v>
      </c>
      <c r="CC449" s="43" t="s">
        <v>123</v>
      </c>
      <c r="CD449" s="47" t="s">
        <v>114</v>
      </c>
      <c r="CE449" s="47" t="s">
        <v>114</v>
      </c>
      <c r="CF449" s="43" t="s">
        <v>123</v>
      </c>
      <c r="CG449" s="47" t="s">
        <v>114</v>
      </c>
      <c r="CH449" s="47" t="s">
        <v>114</v>
      </c>
    </row>
    <row r="450" spans="2:86" ht="15.75">
      <c r="B450" s="41" t="s">
        <v>1329</v>
      </c>
      <c r="C450" s="42" t="s">
        <v>1334</v>
      </c>
      <c r="D450" s="43">
        <v>30323748</v>
      </c>
      <c r="E450" s="43" t="s">
        <v>1335</v>
      </c>
      <c r="F450" s="43">
        <v>93424</v>
      </c>
      <c r="G450" s="43">
        <v>6079011600</v>
      </c>
      <c r="H450" s="43" t="s">
        <v>115</v>
      </c>
      <c r="I450" s="44">
        <v>1.8406337371854615E-2</v>
      </c>
      <c r="J450" s="43" t="s">
        <v>1335</v>
      </c>
      <c r="K450" s="43" t="s">
        <v>155</v>
      </c>
      <c r="L450" s="43" t="s">
        <v>116</v>
      </c>
      <c r="M450" s="43" t="s">
        <v>116</v>
      </c>
      <c r="N450" s="43" t="s">
        <v>125</v>
      </c>
      <c r="O450" s="43">
        <v>20</v>
      </c>
      <c r="P450" s="43">
        <v>3</v>
      </c>
      <c r="Q450" s="43">
        <v>2</v>
      </c>
      <c r="R450" s="43">
        <v>1</v>
      </c>
      <c r="S450" s="43">
        <v>12</v>
      </c>
      <c r="T450" s="43" t="s">
        <v>159</v>
      </c>
      <c r="U450" s="43" t="s">
        <v>115</v>
      </c>
      <c r="V450" s="45" t="s">
        <v>116</v>
      </c>
      <c r="W450" s="45">
        <v>37922</v>
      </c>
      <c r="X450" s="45">
        <v>38678</v>
      </c>
      <c r="Y450" s="45">
        <v>38737</v>
      </c>
      <c r="Z450" s="46">
        <v>2006</v>
      </c>
      <c r="AA450" s="45">
        <v>39165</v>
      </c>
      <c r="AB450" s="43" t="s">
        <v>114</v>
      </c>
      <c r="AC450" s="183" t="e">
        <f t="shared" si="19"/>
        <v>#VALUE!</v>
      </c>
      <c r="AD450" s="45" t="s">
        <v>114</v>
      </c>
      <c r="AE450" s="45" t="s">
        <v>114</v>
      </c>
      <c r="AF450" s="47">
        <v>9</v>
      </c>
      <c r="AG450" s="47">
        <v>18</v>
      </c>
      <c r="AH450" s="48">
        <v>0.21</v>
      </c>
      <c r="AI450" s="49">
        <v>1320</v>
      </c>
      <c r="AJ450" s="47" t="s">
        <v>148</v>
      </c>
      <c r="AK450" s="47" t="s">
        <v>125</v>
      </c>
      <c r="AL450" s="47" t="s">
        <v>127</v>
      </c>
      <c r="AM450" s="47" t="s">
        <v>127</v>
      </c>
      <c r="AN450" s="47" t="s">
        <v>127</v>
      </c>
      <c r="AO450" s="50" t="s">
        <v>114</v>
      </c>
      <c r="AP450" s="51">
        <v>253068.68</v>
      </c>
      <c r="AQ450" s="52">
        <v>1.5909660622366064</v>
      </c>
      <c r="AR450" s="187">
        <f t="shared" si="18"/>
        <v>402623.68129501585</v>
      </c>
      <c r="AS450" s="50"/>
      <c r="AT450" s="50"/>
      <c r="AU450" s="53"/>
      <c r="AV450" s="53"/>
      <c r="AW450" s="53"/>
      <c r="AX450" s="53"/>
      <c r="AY450" s="53">
        <v>0</v>
      </c>
      <c r="AZ450" s="54" t="s">
        <v>114</v>
      </c>
      <c r="BA450" s="47" t="s">
        <v>118</v>
      </c>
      <c r="BB450" s="47" t="s">
        <v>118</v>
      </c>
      <c r="BC450" s="53">
        <v>0</v>
      </c>
      <c r="BD450" s="47"/>
      <c r="BE450" s="47"/>
      <c r="BF450" s="47"/>
      <c r="BG450" s="47" t="s">
        <v>180</v>
      </c>
      <c r="BH450" s="50" t="s">
        <v>118</v>
      </c>
      <c r="BI450" s="55" t="s">
        <v>118</v>
      </c>
      <c r="BJ450" s="50">
        <v>253068.68</v>
      </c>
      <c r="BK450" s="47"/>
      <c r="BL450" s="47"/>
      <c r="BM450" s="47"/>
      <c r="BN450" s="43"/>
      <c r="BO450" s="43" t="s">
        <v>115</v>
      </c>
      <c r="BP450" s="50" t="s">
        <v>114</v>
      </c>
      <c r="BQ450" s="43" t="s">
        <v>114</v>
      </c>
      <c r="BR450" s="188" t="str">
        <f t="shared" si="20"/>
        <v>N/A</v>
      </c>
      <c r="BS450" s="50" t="s">
        <v>114</v>
      </c>
      <c r="BT450" s="43"/>
      <c r="BU450" s="43" t="s">
        <v>115</v>
      </c>
      <c r="BV450" s="43" t="s">
        <v>115</v>
      </c>
      <c r="BW450" s="43" t="s">
        <v>115</v>
      </c>
      <c r="BX450" s="43" t="s">
        <v>115</v>
      </c>
      <c r="BY450" s="43" t="s">
        <v>115</v>
      </c>
      <c r="BZ450" s="43" t="s">
        <v>115</v>
      </c>
      <c r="CA450" s="43" t="s">
        <v>115</v>
      </c>
      <c r="CB450" s="56" t="s">
        <v>123</v>
      </c>
      <c r="CC450" s="43" t="s">
        <v>123</v>
      </c>
      <c r="CD450" s="47" t="s">
        <v>114</v>
      </c>
      <c r="CE450" s="47" t="s">
        <v>114</v>
      </c>
      <c r="CF450" s="43" t="s">
        <v>123</v>
      </c>
      <c r="CG450" s="47" t="s">
        <v>114</v>
      </c>
      <c r="CH450" s="47" t="s">
        <v>114</v>
      </c>
    </row>
    <row r="451" spans="2:86" ht="15.75">
      <c r="B451" s="41" t="s">
        <v>1329</v>
      </c>
      <c r="C451" s="42" t="s">
        <v>1336</v>
      </c>
      <c r="D451" s="43">
        <v>30563618</v>
      </c>
      <c r="E451" s="43" t="s">
        <v>928</v>
      </c>
      <c r="F451" s="43">
        <v>93453</v>
      </c>
      <c r="G451" s="43">
        <v>6079012702</v>
      </c>
      <c r="H451" s="43" t="s">
        <v>115</v>
      </c>
      <c r="I451" s="44">
        <v>4.6259541984732824E-2</v>
      </c>
      <c r="J451" s="43" t="s">
        <v>1337</v>
      </c>
      <c r="K451" s="43" t="s">
        <v>123</v>
      </c>
      <c r="L451" s="43" t="s">
        <v>136</v>
      </c>
      <c r="M451" s="43" t="s">
        <v>1338</v>
      </c>
      <c r="N451" s="43" t="s">
        <v>125</v>
      </c>
      <c r="O451" s="43">
        <v>20</v>
      </c>
      <c r="P451" s="43">
        <v>3</v>
      </c>
      <c r="Q451" s="43">
        <v>2</v>
      </c>
      <c r="R451" s="43">
        <v>1</v>
      </c>
      <c r="S451" s="43">
        <v>12</v>
      </c>
      <c r="T451" s="43" t="s">
        <v>159</v>
      </c>
      <c r="U451" s="43" t="s">
        <v>115</v>
      </c>
      <c r="V451" s="45">
        <v>38251</v>
      </c>
      <c r="W451" s="45">
        <v>41863</v>
      </c>
      <c r="X451" s="45">
        <v>42278</v>
      </c>
      <c r="Y451" s="45">
        <v>42429</v>
      </c>
      <c r="Z451" s="46">
        <v>2016</v>
      </c>
      <c r="AA451" s="45">
        <v>42571</v>
      </c>
      <c r="AB451" s="43" t="s">
        <v>114</v>
      </c>
      <c r="AC451" s="183">
        <f t="shared" si="19"/>
        <v>3612</v>
      </c>
      <c r="AD451" s="45" t="s">
        <v>114</v>
      </c>
      <c r="AE451" s="45" t="s">
        <v>114</v>
      </c>
      <c r="AF451" s="47">
        <v>11</v>
      </c>
      <c r="AG451" s="47">
        <v>12</v>
      </c>
      <c r="AH451" s="48">
        <v>0.68</v>
      </c>
      <c r="AI451" s="49">
        <v>4224</v>
      </c>
      <c r="AJ451" s="47" t="s">
        <v>131</v>
      </c>
      <c r="AK451" s="47" t="s">
        <v>125</v>
      </c>
      <c r="AL451" s="47" t="s">
        <v>127</v>
      </c>
      <c r="AM451" s="47" t="s">
        <v>127</v>
      </c>
      <c r="AN451" s="47" t="s">
        <v>127</v>
      </c>
      <c r="AO451" s="50" t="s">
        <v>114</v>
      </c>
      <c r="AP451" s="51">
        <v>2085205.56</v>
      </c>
      <c r="AQ451" s="52">
        <v>1.0668319515054057</v>
      </c>
      <c r="AR451" s="187">
        <f t="shared" si="18"/>
        <v>2224563.9168647225</v>
      </c>
      <c r="AS451" s="50"/>
      <c r="AT451" s="50"/>
      <c r="AU451" s="53"/>
      <c r="AV451" s="53"/>
      <c r="AW451" s="53"/>
      <c r="AX451" s="53"/>
      <c r="AY451" s="53">
        <v>0</v>
      </c>
      <c r="AZ451" s="54" t="s">
        <v>114</v>
      </c>
      <c r="BA451" s="47" t="s">
        <v>118</v>
      </c>
      <c r="BB451" s="47" t="s">
        <v>118</v>
      </c>
      <c r="BC451" s="53">
        <v>0</v>
      </c>
      <c r="BD451" s="47"/>
      <c r="BE451" s="47"/>
      <c r="BF451" s="47"/>
      <c r="BG451" s="47" t="s">
        <v>180</v>
      </c>
      <c r="BH451" s="50" t="s">
        <v>118</v>
      </c>
      <c r="BI451" s="55" t="s">
        <v>118</v>
      </c>
      <c r="BJ451" s="50">
        <v>2085205.56</v>
      </c>
      <c r="BK451" s="47"/>
      <c r="BL451" s="47"/>
      <c r="BM451" s="47"/>
      <c r="BN451" s="43"/>
      <c r="BO451" s="43" t="s">
        <v>115</v>
      </c>
      <c r="BP451" s="50" t="s">
        <v>114</v>
      </c>
      <c r="BQ451" s="43" t="s">
        <v>114</v>
      </c>
      <c r="BR451" s="188" t="str">
        <f t="shared" si="20"/>
        <v>N/A</v>
      </c>
      <c r="BS451" s="50" t="s">
        <v>114</v>
      </c>
      <c r="BT451" s="43"/>
      <c r="BU451" s="43" t="s">
        <v>115</v>
      </c>
      <c r="BV451" s="43" t="s">
        <v>115</v>
      </c>
      <c r="BW451" s="43" t="s">
        <v>115</v>
      </c>
      <c r="BX451" s="43" t="s">
        <v>115</v>
      </c>
      <c r="BY451" s="43" t="s">
        <v>115</v>
      </c>
      <c r="BZ451" s="43" t="s">
        <v>115</v>
      </c>
      <c r="CA451" s="43" t="s">
        <v>115</v>
      </c>
      <c r="CB451" s="56" t="s">
        <v>123</v>
      </c>
      <c r="CC451" s="43" t="s">
        <v>123</v>
      </c>
      <c r="CD451" s="47" t="s">
        <v>114</v>
      </c>
      <c r="CE451" s="47" t="s">
        <v>114</v>
      </c>
      <c r="CF451" s="43" t="s">
        <v>123</v>
      </c>
      <c r="CG451" s="47" t="s">
        <v>114</v>
      </c>
      <c r="CH451" s="47" t="s">
        <v>114</v>
      </c>
    </row>
    <row r="452" spans="2:86" ht="47.25">
      <c r="B452" s="41" t="s">
        <v>1329</v>
      </c>
      <c r="C452" s="42" t="s">
        <v>1339</v>
      </c>
      <c r="D452" s="43">
        <v>30563617</v>
      </c>
      <c r="E452" s="43" t="s">
        <v>1339</v>
      </c>
      <c r="F452" s="43">
        <v>93402</v>
      </c>
      <c r="G452" s="43">
        <v>6079010707</v>
      </c>
      <c r="H452" s="43" t="s">
        <v>115</v>
      </c>
      <c r="I452" s="44">
        <v>6.2423926273691532E-2</v>
      </c>
      <c r="J452" s="43" t="s">
        <v>1339</v>
      </c>
      <c r="K452" s="43" t="s">
        <v>155</v>
      </c>
      <c r="L452" s="43" t="s">
        <v>136</v>
      </c>
      <c r="M452" s="43" t="s">
        <v>116</v>
      </c>
      <c r="N452" s="43" t="s">
        <v>125</v>
      </c>
      <c r="O452" s="43">
        <v>20</v>
      </c>
      <c r="P452" s="43">
        <v>3</v>
      </c>
      <c r="Q452" s="43">
        <v>2</v>
      </c>
      <c r="R452" s="43">
        <v>1</v>
      </c>
      <c r="S452" s="43">
        <v>12</v>
      </c>
      <c r="T452" s="43" t="s">
        <v>159</v>
      </c>
      <c r="U452" s="43" t="s">
        <v>115</v>
      </c>
      <c r="V452" s="45">
        <v>38251</v>
      </c>
      <c r="W452" s="45">
        <v>42026</v>
      </c>
      <c r="X452" s="45">
        <v>42907</v>
      </c>
      <c r="Y452" s="45" t="s">
        <v>116</v>
      </c>
      <c r="Z452" s="46">
        <v>2018</v>
      </c>
      <c r="AA452" s="45">
        <v>43515</v>
      </c>
      <c r="AB452" s="43" t="s">
        <v>114</v>
      </c>
      <c r="AC452" s="183">
        <f t="shared" si="19"/>
        <v>3775</v>
      </c>
      <c r="AD452" s="45" t="s">
        <v>114</v>
      </c>
      <c r="AE452" s="45" t="s">
        <v>114</v>
      </c>
      <c r="AF452" s="47" t="s">
        <v>116</v>
      </c>
      <c r="AG452" s="47" t="s">
        <v>116</v>
      </c>
      <c r="AH452" s="48">
        <v>3.8412210149999999</v>
      </c>
      <c r="AI452" s="49">
        <v>20281.646959199999</v>
      </c>
      <c r="AJ452" s="47" t="s">
        <v>148</v>
      </c>
      <c r="AK452" s="47" t="s">
        <v>125</v>
      </c>
      <c r="AL452" s="47" t="s">
        <v>116</v>
      </c>
      <c r="AM452" s="47" t="s">
        <v>116</v>
      </c>
      <c r="AN452" s="47" t="s">
        <v>116</v>
      </c>
      <c r="AO452" s="50" t="s">
        <v>114</v>
      </c>
      <c r="AP452" s="51">
        <v>5318373.62</v>
      </c>
      <c r="AQ452" s="52" t="s">
        <v>116</v>
      </c>
      <c r="AR452" s="187">
        <f t="shared" si="18"/>
        <v>5318373.62</v>
      </c>
      <c r="AS452" s="50"/>
      <c r="AT452" s="50"/>
      <c r="AU452" s="53"/>
      <c r="AV452" s="53"/>
      <c r="AW452" s="53"/>
      <c r="AX452" s="53"/>
      <c r="AY452" s="53" t="s">
        <v>116</v>
      </c>
      <c r="AZ452" s="54" t="s">
        <v>116</v>
      </c>
      <c r="BA452" s="47" t="s">
        <v>118</v>
      </c>
      <c r="BB452" s="47" t="s">
        <v>118</v>
      </c>
      <c r="BC452" s="53">
        <v>0</v>
      </c>
      <c r="BD452" s="47"/>
      <c r="BE452" s="47"/>
      <c r="BF452" s="47"/>
      <c r="BG452" s="47" t="s">
        <v>180</v>
      </c>
      <c r="BH452" s="50" t="s">
        <v>118</v>
      </c>
      <c r="BI452" s="55" t="s">
        <v>118</v>
      </c>
      <c r="BJ452" s="50">
        <v>5318373.62</v>
      </c>
      <c r="BK452" s="47"/>
      <c r="BL452" s="47"/>
      <c r="BM452" s="47"/>
      <c r="BN452" s="43"/>
      <c r="BO452" s="43" t="s">
        <v>115</v>
      </c>
      <c r="BP452" s="50" t="s">
        <v>114</v>
      </c>
      <c r="BQ452" s="43" t="s">
        <v>114</v>
      </c>
      <c r="BR452" s="188" t="str">
        <f t="shared" si="20"/>
        <v>N/A</v>
      </c>
      <c r="BS452" s="50" t="s">
        <v>114</v>
      </c>
      <c r="BT452" s="43"/>
      <c r="BU452" s="43" t="s">
        <v>115</v>
      </c>
      <c r="BV452" s="43" t="s">
        <v>125</v>
      </c>
      <c r="BW452" s="43" t="s">
        <v>115</v>
      </c>
      <c r="BX452" s="43" t="s">
        <v>115</v>
      </c>
      <c r="BY452" s="43" t="s">
        <v>115</v>
      </c>
      <c r="BZ452" s="43" t="s">
        <v>115</v>
      </c>
      <c r="CA452" s="43" t="s">
        <v>115</v>
      </c>
      <c r="CB452" s="56" t="s">
        <v>1340</v>
      </c>
      <c r="CC452" s="43" t="s">
        <v>123</v>
      </c>
      <c r="CD452" s="47" t="s">
        <v>114</v>
      </c>
      <c r="CE452" s="47" t="s">
        <v>114</v>
      </c>
      <c r="CF452" s="43" t="s">
        <v>123</v>
      </c>
      <c r="CG452" s="47" t="s">
        <v>114</v>
      </c>
      <c r="CH452" s="47" t="s">
        <v>114</v>
      </c>
    </row>
    <row r="453" spans="2:86" ht="31.5">
      <c r="B453" s="41" t="s">
        <v>1329</v>
      </c>
      <c r="C453" s="42" t="s">
        <v>1341</v>
      </c>
      <c r="D453" s="43">
        <v>30563619</v>
      </c>
      <c r="E453" s="43" t="s">
        <v>1341</v>
      </c>
      <c r="F453" s="43">
        <v>93465</v>
      </c>
      <c r="G453" s="43">
        <v>6079012900</v>
      </c>
      <c r="H453" s="43" t="s">
        <v>115</v>
      </c>
      <c r="I453" s="44">
        <v>5.6457703927492449E-2</v>
      </c>
      <c r="J453" s="43" t="s">
        <v>1341</v>
      </c>
      <c r="K453" s="43" t="s">
        <v>123</v>
      </c>
      <c r="L453" s="43" t="s">
        <v>116</v>
      </c>
      <c r="M453" s="43" t="s">
        <v>116</v>
      </c>
      <c r="N453" s="43" t="s">
        <v>125</v>
      </c>
      <c r="O453" s="43">
        <v>20</v>
      </c>
      <c r="P453" s="43">
        <v>3</v>
      </c>
      <c r="Q453" s="43">
        <v>2</v>
      </c>
      <c r="R453" s="43">
        <v>1</v>
      </c>
      <c r="S453" s="43">
        <v>12</v>
      </c>
      <c r="T453" s="43" t="s">
        <v>159</v>
      </c>
      <c r="U453" s="43" t="s">
        <v>115</v>
      </c>
      <c r="V453" s="45">
        <v>37873</v>
      </c>
      <c r="W453" s="45">
        <v>39619</v>
      </c>
      <c r="X453" s="45">
        <v>40522</v>
      </c>
      <c r="Y453" s="45">
        <v>40945</v>
      </c>
      <c r="Z453" s="46">
        <v>2012</v>
      </c>
      <c r="AA453" s="45">
        <v>41299</v>
      </c>
      <c r="AB453" s="43" t="s">
        <v>114</v>
      </c>
      <c r="AC453" s="183">
        <f t="shared" si="19"/>
        <v>1746</v>
      </c>
      <c r="AD453" s="45" t="s">
        <v>114</v>
      </c>
      <c r="AE453" s="45" t="s">
        <v>114</v>
      </c>
      <c r="AF453" s="47">
        <v>5</v>
      </c>
      <c r="AG453" s="47">
        <v>1</v>
      </c>
      <c r="AH453" s="48">
        <v>0.6</v>
      </c>
      <c r="AI453" s="49">
        <v>2481.6</v>
      </c>
      <c r="AJ453" s="47" t="s">
        <v>131</v>
      </c>
      <c r="AK453" s="47" t="s">
        <v>115</v>
      </c>
      <c r="AL453" s="47" t="s">
        <v>127</v>
      </c>
      <c r="AM453" s="47" t="s">
        <v>127</v>
      </c>
      <c r="AN453" s="47" t="s">
        <v>127</v>
      </c>
      <c r="AO453" s="50" t="s">
        <v>114</v>
      </c>
      <c r="AP453" s="51">
        <v>937277</v>
      </c>
      <c r="AQ453" s="52">
        <v>1.1210412930862721</v>
      </c>
      <c r="AR453" s="187">
        <f t="shared" si="18"/>
        <v>1050726.2200600218</v>
      </c>
      <c r="AS453" s="50"/>
      <c r="AT453" s="50"/>
      <c r="AU453" s="53"/>
      <c r="AV453" s="53"/>
      <c r="AW453" s="53"/>
      <c r="AX453" s="53"/>
      <c r="AY453" s="53" t="s">
        <v>126</v>
      </c>
      <c r="AZ453" s="54" t="s">
        <v>114</v>
      </c>
      <c r="BA453" s="47" t="s">
        <v>118</v>
      </c>
      <c r="BB453" s="47" t="s">
        <v>118</v>
      </c>
      <c r="BC453" s="53">
        <v>0</v>
      </c>
      <c r="BD453" s="47"/>
      <c r="BE453" s="47"/>
      <c r="BF453" s="47"/>
      <c r="BG453" s="88" t="s">
        <v>1342</v>
      </c>
      <c r="BH453" s="50" t="s">
        <v>118</v>
      </c>
      <c r="BI453" s="55" t="s">
        <v>118</v>
      </c>
      <c r="BJ453" s="50">
        <v>937277</v>
      </c>
      <c r="BK453" s="47"/>
      <c r="BL453" s="47"/>
      <c r="BM453" s="47"/>
      <c r="BN453" s="43"/>
      <c r="BO453" s="43" t="s">
        <v>115</v>
      </c>
      <c r="BP453" s="50" t="s">
        <v>114</v>
      </c>
      <c r="BQ453" s="43" t="s">
        <v>114</v>
      </c>
      <c r="BR453" s="188" t="str">
        <f t="shared" si="20"/>
        <v>N/A</v>
      </c>
      <c r="BS453" s="50" t="s">
        <v>114</v>
      </c>
      <c r="BT453" s="43"/>
      <c r="BU453" s="43" t="s">
        <v>115</v>
      </c>
      <c r="BV453" s="43" t="s">
        <v>115</v>
      </c>
      <c r="BW453" s="43" t="s">
        <v>115</v>
      </c>
      <c r="BX453" s="43" t="s">
        <v>115</v>
      </c>
      <c r="BY453" s="43" t="s">
        <v>115</v>
      </c>
      <c r="BZ453" s="43" t="s">
        <v>115</v>
      </c>
      <c r="CA453" s="43" t="s">
        <v>115</v>
      </c>
      <c r="CB453" s="56" t="s">
        <v>123</v>
      </c>
      <c r="CC453" s="43" t="s">
        <v>123</v>
      </c>
      <c r="CD453" s="47" t="s">
        <v>114</v>
      </c>
      <c r="CE453" s="47" t="s">
        <v>114</v>
      </c>
      <c r="CF453" s="43" t="s">
        <v>123</v>
      </c>
      <c r="CG453" s="47" t="s">
        <v>114</v>
      </c>
      <c r="CH453" s="47" t="s">
        <v>114</v>
      </c>
    </row>
    <row r="454" spans="2:86" ht="47.25">
      <c r="B454" s="41" t="s">
        <v>1329</v>
      </c>
      <c r="C454" s="42" t="s">
        <v>1343</v>
      </c>
      <c r="D454" s="43" t="s">
        <v>186</v>
      </c>
      <c r="E454" s="43" t="s">
        <v>1344</v>
      </c>
      <c r="F454" s="43">
        <v>93424</v>
      </c>
      <c r="G454" s="43" t="s">
        <v>126</v>
      </c>
      <c r="H454" s="43" t="s">
        <v>126</v>
      </c>
      <c r="I454" s="44" t="s">
        <v>126</v>
      </c>
      <c r="J454" s="43" t="s">
        <v>1345</v>
      </c>
      <c r="K454" s="43" t="s">
        <v>126</v>
      </c>
      <c r="L454" s="43" t="s">
        <v>136</v>
      </c>
      <c r="M454" s="43" t="s">
        <v>1346</v>
      </c>
      <c r="N454" s="43" t="s">
        <v>115</v>
      </c>
      <c r="O454" s="43">
        <v>20</v>
      </c>
      <c r="P454" s="43">
        <v>3</v>
      </c>
      <c r="Q454" s="43">
        <v>2</v>
      </c>
      <c r="R454" s="43">
        <v>1</v>
      </c>
      <c r="S454" s="43">
        <v>12</v>
      </c>
      <c r="T454" s="43" t="s">
        <v>126</v>
      </c>
      <c r="U454" s="43" t="s">
        <v>126</v>
      </c>
      <c r="V454" s="45">
        <v>41878</v>
      </c>
      <c r="W454" s="45" t="s">
        <v>116</v>
      </c>
      <c r="X454" s="45" t="s">
        <v>116</v>
      </c>
      <c r="Y454" s="45" t="s">
        <v>116</v>
      </c>
      <c r="Z454" s="46" t="s">
        <v>116</v>
      </c>
      <c r="AA454" s="45" t="s">
        <v>114</v>
      </c>
      <c r="AB454" s="43" t="s">
        <v>114</v>
      </c>
      <c r="AC454" s="183" t="e">
        <f t="shared" si="19"/>
        <v>#VALUE!</v>
      </c>
      <c r="AD454" s="45" t="s">
        <v>116</v>
      </c>
      <c r="AE454" s="45" t="s">
        <v>114</v>
      </c>
      <c r="AF454" s="47" t="s">
        <v>127</v>
      </c>
      <c r="AG454" s="47" t="s">
        <v>127</v>
      </c>
      <c r="AH454" s="48" t="s">
        <v>138</v>
      </c>
      <c r="AI454" s="49" t="s">
        <v>138</v>
      </c>
      <c r="AJ454" s="47" t="s">
        <v>126</v>
      </c>
      <c r="AK454" s="47" t="s">
        <v>126</v>
      </c>
      <c r="AL454" s="47" t="s">
        <v>116</v>
      </c>
      <c r="AM454" s="47" t="s">
        <v>116</v>
      </c>
      <c r="AN454" s="47" t="s">
        <v>116</v>
      </c>
      <c r="AO454" s="50">
        <v>2163186</v>
      </c>
      <c r="AP454" s="51" t="s">
        <v>114</v>
      </c>
      <c r="AQ454" s="52" t="s">
        <v>116</v>
      </c>
      <c r="AR454" s="187" t="str">
        <f t="shared" si="18"/>
        <v>N/A</v>
      </c>
      <c r="AS454" s="50"/>
      <c r="AT454" s="50"/>
      <c r="AU454" s="53"/>
      <c r="AV454" s="53"/>
      <c r="AW454" s="53"/>
      <c r="AX454" s="53"/>
      <c r="AY454" s="53" t="s">
        <v>116</v>
      </c>
      <c r="AZ454" s="54" t="s">
        <v>116</v>
      </c>
      <c r="BA454" s="47" t="s">
        <v>118</v>
      </c>
      <c r="BB454" s="47" t="s">
        <v>118</v>
      </c>
      <c r="BC454" s="53">
        <v>0</v>
      </c>
      <c r="BD454" s="47"/>
      <c r="BE454" s="47"/>
      <c r="BF454" s="47"/>
      <c r="BG454" s="47" t="s">
        <v>165</v>
      </c>
      <c r="BH454" s="50" t="s">
        <v>118</v>
      </c>
      <c r="BI454" s="55" t="s">
        <v>118</v>
      </c>
      <c r="BJ454" s="50" t="s">
        <v>114</v>
      </c>
      <c r="BK454" s="47"/>
      <c r="BL454" s="47"/>
      <c r="BM454" s="47"/>
      <c r="BN454" s="43"/>
      <c r="BO454" s="43" t="s">
        <v>115</v>
      </c>
      <c r="BP454" s="50" t="s">
        <v>114</v>
      </c>
      <c r="BQ454" s="43" t="s">
        <v>114</v>
      </c>
      <c r="BR454" s="188" t="str">
        <f t="shared" si="20"/>
        <v>N/A</v>
      </c>
      <c r="BS454" s="50" t="s">
        <v>114</v>
      </c>
      <c r="BT454" s="43"/>
      <c r="BU454" s="43" t="s">
        <v>115</v>
      </c>
      <c r="BV454" s="43" t="s">
        <v>115</v>
      </c>
      <c r="BW454" s="43" t="s">
        <v>115</v>
      </c>
      <c r="BX454" s="43" t="s">
        <v>115</v>
      </c>
      <c r="BY454" s="43" t="s">
        <v>125</v>
      </c>
      <c r="BZ454" s="43" t="s">
        <v>115</v>
      </c>
      <c r="CA454" s="43" t="s">
        <v>115</v>
      </c>
      <c r="CB454" s="56" t="s">
        <v>166</v>
      </c>
      <c r="CC454" s="43" t="s">
        <v>123</v>
      </c>
      <c r="CD454" s="47" t="s">
        <v>114</v>
      </c>
      <c r="CE454" s="47" t="s">
        <v>114</v>
      </c>
      <c r="CF454" s="43" t="s">
        <v>123</v>
      </c>
      <c r="CG454" s="47" t="s">
        <v>114</v>
      </c>
      <c r="CH454" s="47" t="s">
        <v>114</v>
      </c>
    </row>
    <row r="455" spans="2:86" ht="31.5">
      <c r="B455" s="41" t="s">
        <v>1329</v>
      </c>
      <c r="C455" s="42" t="s">
        <v>1347</v>
      </c>
      <c r="D455" s="43" t="s">
        <v>186</v>
      </c>
      <c r="E455" s="43" t="s">
        <v>114</v>
      </c>
      <c r="F455" s="43" t="s">
        <v>114</v>
      </c>
      <c r="G455" s="43" t="s">
        <v>114</v>
      </c>
      <c r="H455" s="43" t="s">
        <v>114</v>
      </c>
      <c r="I455" s="44" t="s">
        <v>114</v>
      </c>
      <c r="J455" s="43" t="s">
        <v>114</v>
      </c>
      <c r="K455" s="43" t="s">
        <v>114</v>
      </c>
      <c r="L455" s="43" t="s">
        <v>114</v>
      </c>
      <c r="M455" s="43" t="s">
        <v>114</v>
      </c>
      <c r="N455" s="43" t="s">
        <v>115</v>
      </c>
      <c r="O455" s="43">
        <v>20</v>
      </c>
      <c r="P455" s="43">
        <v>3</v>
      </c>
      <c r="Q455" s="43">
        <v>2</v>
      </c>
      <c r="R455" s="43">
        <v>1</v>
      </c>
      <c r="S455" s="43">
        <v>12</v>
      </c>
      <c r="T455" s="43" t="s">
        <v>114</v>
      </c>
      <c r="U455" s="43" t="s">
        <v>114</v>
      </c>
      <c r="V455" s="45">
        <v>41863</v>
      </c>
      <c r="W455" s="45" t="s">
        <v>116</v>
      </c>
      <c r="X455" s="45" t="s">
        <v>116</v>
      </c>
      <c r="Y455" s="45" t="s">
        <v>116</v>
      </c>
      <c r="Z455" s="46" t="s">
        <v>116</v>
      </c>
      <c r="AA455" s="45" t="s">
        <v>114</v>
      </c>
      <c r="AB455" s="43" t="s">
        <v>114</v>
      </c>
      <c r="AC455" s="183" t="e">
        <f t="shared" si="19"/>
        <v>#VALUE!</v>
      </c>
      <c r="AD455" s="45" t="s">
        <v>114</v>
      </c>
      <c r="AE455" s="45" t="s">
        <v>116</v>
      </c>
      <c r="AF455" s="47" t="s">
        <v>114</v>
      </c>
      <c r="AG455" s="47" t="s">
        <v>114</v>
      </c>
      <c r="AH455" s="48" t="s">
        <v>117</v>
      </c>
      <c r="AI455" s="49" t="s">
        <v>117</v>
      </c>
      <c r="AJ455" s="47" t="s">
        <v>114</v>
      </c>
      <c r="AK455" s="47" t="s">
        <v>114</v>
      </c>
      <c r="AL455" s="47" t="s">
        <v>114</v>
      </c>
      <c r="AM455" s="47" t="s">
        <v>114</v>
      </c>
      <c r="AN455" s="47" t="s">
        <v>114</v>
      </c>
      <c r="AO455" s="50" t="s">
        <v>114</v>
      </c>
      <c r="AP455" s="51" t="s">
        <v>114</v>
      </c>
      <c r="AQ455" s="52" t="s">
        <v>116</v>
      </c>
      <c r="AR455" s="187" t="str">
        <f t="shared" si="18"/>
        <v>N/A</v>
      </c>
      <c r="AS455" s="50"/>
      <c r="AT455" s="50"/>
      <c r="AU455" s="53"/>
      <c r="AV455" s="53"/>
      <c r="AW455" s="53"/>
      <c r="AX455" s="53"/>
      <c r="AY455" s="53" t="s">
        <v>114</v>
      </c>
      <c r="AZ455" s="54" t="s">
        <v>114</v>
      </c>
      <c r="BA455" s="47" t="s">
        <v>118</v>
      </c>
      <c r="BB455" s="47" t="s">
        <v>118</v>
      </c>
      <c r="BC455" s="53">
        <v>0</v>
      </c>
      <c r="BD455" s="47"/>
      <c r="BE455" s="47"/>
      <c r="BF455" s="47"/>
      <c r="BG455" s="47" t="s">
        <v>119</v>
      </c>
      <c r="BH455" s="50" t="s">
        <v>118</v>
      </c>
      <c r="BI455" s="55" t="s">
        <v>118</v>
      </c>
      <c r="BJ455" s="50" t="s">
        <v>114</v>
      </c>
      <c r="BK455" s="47"/>
      <c r="BL455" s="47"/>
      <c r="BM455" s="47"/>
      <c r="BN455" s="43"/>
      <c r="BO455" s="43" t="s">
        <v>115</v>
      </c>
      <c r="BP455" s="50" t="s">
        <v>114</v>
      </c>
      <c r="BQ455" s="43" t="s">
        <v>114</v>
      </c>
      <c r="BR455" s="188" t="str">
        <f t="shared" si="20"/>
        <v>N/A</v>
      </c>
      <c r="BS455" s="50" t="s">
        <v>114</v>
      </c>
      <c r="BT455" s="43"/>
      <c r="BU455" s="43" t="s">
        <v>114</v>
      </c>
      <c r="BV455" s="43" t="s">
        <v>114</v>
      </c>
      <c r="BW455" s="43" t="s">
        <v>114</v>
      </c>
      <c r="BX455" s="43" t="s">
        <v>114</v>
      </c>
      <c r="BY455" s="43" t="s">
        <v>114</v>
      </c>
      <c r="BZ455" s="43" t="s">
        <v>114</v>
      </c>
      <c r="CA455" s="43" t="s">
        <v>114</v>
      </c>
      <c r="CB455" s="56" t="s">
        <v>114</v>
      </c>
      <c r="CC455" s="43" t="s">
        <v>114</v>
      </c>
      <c r="CD455" s="47" t="s">
        <v>114</v>
      </c>
      <c r="CE455" s="47" t="s">
        <v>114</v>
      </c>
      <c r="CF455" s="43" t="s">
        <v>114</v>
      </c>
      <c r="CG455" s="47" t="s">
        <v>114</v>
      </c>
      <c r="CH455" s="47" t="s">
        <v>114</v>
      </c>
    </row>
    <row r="456" spans="2:86" ht="47.25">
      <c r="B456" s="41" t="s">
        <v>1348</v>
      </c>
      <c r="C456" s="42" t="s">
        <v>1349</v>
      </c>
      <c r="D456" s="43">
        <v>30677482</v>
      </c>
      <c r="E456" s="43" t="s">
        <v>1350</v>
      </c>
      <c r="F456" s="43">
        <v>93401</v>
      </c>
      <c r="G456" s="43">
        <v>6079011503</v>
      </c>
      <c r="H456" s="43" t="s">
        <v>115</v>
      </c>
      <c r="I456" s="44">
        <v>2.759381898454746E-2</v>
      </c>
      <c r="J456" s="43" t="s">
        <v>1350</v>
      </c>
      <c r="K456" s="43" t="s">
        <v>416</v>
      </c>
      <c r="L456" s="43" t="s">
        <v>116</v>
      </c>
      <c r="M456" s="43" t="s">
        <v>116</v>
      </c>
      <c r="N456" s="43" t="s">
        <v>125</v>
      </c>
      <c r="O456" s="43">
        <v>20</v>
      </c>
      <c r="P456" s="43">
        <v>3</v>
      </c>
      <c r="Q456" s="43">
        <v>2</v>
      </c>
      <c r="R456" s="43">
        <v>1</v>
      </c>
      <c r="S456" s="43">
        <v>12</v>
      </c>
      <c r="T456" s="43" t="s">
        <v>130</v>
      </c>
      <c r="U456" s="43" t="s">
        <v>115</v>
      </c>
      <c r="V456" s="45">
        <v>37915</v>
      </c>
      <c r="W456" s="45">
        <v>39792</v>
      </c>
      <c r="X456" s="45">
        <v>40945</v>
      </c>
      <c r="Y456" s="45">
        <v>41382</v>
      </c>
      <c r="Z456" s="46">
        <v>2013</v>
      </c>
      <c r="AA456" s="45">
        <v>41698</v>
      </c>
      <c r="AB456" s="43" t="s">
        <v>114</v>
      </c>
      <c r="AC456" s="183">
        <f t="shared" si="19"/>
        <v>1877</v>
      </c>
      <c r="AD456" s="45" t="s">
        <v>114</v>
      </c>
      <c r="AE456" s="45" t="s">
        <v>114</v>
      </c>
      <c r="AF456" s="47">
        <v>23</v>
      </c>
      <c r="AG456" s="47" t="s">
        <v>127</v>
      </c>
      <c r="AH456" s="48">
        <v>1.64</v>
      </c>
      <c r="AI456" s="49">
        <v>4118.4000000000005</v>
      </c>
      <c r="AJ456" s="47" t="s">
        <v>131</v>
      </c>
      <c r="AK456" s="47" t="s">
        <v>125</v>
      </c>
      <c r="AL456" s="47" t="s">
        <v>127</v>
      </c>
      <c r="AM456" s="47" t="s">
        <v>127</v>
      </c>
      <c r="AN456" s="47" t="s">
        <v>127</v>
      </c>
      <c r="AO456" s="50" t="s">
        <v>114</v>
      </c>
      <c r="AP456" s="51">
        <v>3267025</v>
      </c>
      <c r="AQ456" s="52">
        <v>1.1048039130371725</v>
      </c>
      <c r="AR456" s="187">
        <f t="shared" si="18"/>
        <v>3609422.0039902683</v>
      </c>
      <c r="AS456" s="50"/>
      <c r="AT456" s="50"/>
      <c r="AU456" s="53" t="s">
        <v>126</v>
      </c>
      <c r="AV456" s="53">
        <v>0</v>
      </c>
      <c r="AW456" s="53"/>
      <c r="AX456" s="53" t="s">
        <v>126</v>
      </c>
      <c r="AY456" s="53" t="s">
        <v>127</v>
      </c>
      <c r="AZ456" s="54" t="s">
        <v>127</v>
      </c>
      <c r="BA456" s="47" t="s">
        <v>118</v>
      </c>
      <c r="BB456" s="47" t="s">
        <v>118</v>
      </c>
      <c r="BC456" s="53">
        <v>0</v>
      </c>
      <c r="BD456" s="47"/>
      <c r="BE456" s="47"/>
      <c r="BF456" s="47"/>
      <c r="BG456" s="47" t="s">
        <v>127</v>
      </c>
      <c r="BH456" s="50" t="s">
        <v>118</v>
      </c>
      <c r="BI456" s="55" t="s">
        <v>118</v>
      </c>
      <c r="BJ456" s="50">
        <v>3267025</v>
      </c>
      <c r="BK456" s="47"/>
      <c r="BL456" s="47"/>
      <c r="BM456" s="47"/>
      <c r="BN456" s="43"/>
      <c r="BO456" s="43" t="s">
        <v>115</v>
      </c>
      <c r="BP456" s="50" t="s">
        <v>114</v>
      </c>
      <c r="BQ456" s="43" t="s">
        <v>114</v>
      </c>
      <c r="BR456" s="188" t="str">
        <f t="shared" si="20"/>
        <v>N/A</v>
      </c>
      <c r="BS456" s="50" t="s">
        <v>114</v>
      </c>
      <c r="BT456" s="43"/>
      <c r="BU456" s="43" t="s">
        <v>115</v>
      </c>
      <c r="BV456" s="43" t="s">
        <v>115</v>
      </c>
      <c r="BW456" s="43" t="s">
        <v>125</v>
      </c>
      <c r="BX456" s="43" t="s">
        <v>115</v>
      </c>
      <c r="BY456" s="43" t="s">
        <v>115</v>
      </c>
      <c r="BZ456" s="43" t="s">
        <v>115</v>
      </c>
      <c r="CA456" s="43" t="s">
        <v>115</v>
      </c>
      <c r="CB456" s="56" t="s">
        <v>1351</v>
      </c>
      <c r="CC456" s="43" t="s">
        <v>123</v>
      </c>
      <c r="CD456" s="47" t="s">
        <v>114</v>
      </c>
      <c r="CE456" s="47" t="s">
        <v>114</v>
      </c>
      <c r="CF456" s="43" t="s">
        <v>123</v>
      </c>
      <c r="CG456" s="47" t="s">
        <v>114</v>
      </c>
      <c r="CH456" s="47" t="s">
        <v>114</v>
      </c>
    </row>
    <row r="457" spans="2:86" ht="47.25">
      <c r="B457" s="41" t="s">
        <v>1348</v>
      </c>
      <c r="C457" s="42" t="s">
        <v>1352</v>
      </c>
      <c r="D457" s="43">
        <v>30563616</v>
      </c>
      <c r="E457" s="43" t="s">
        <v>1353</v>
      </c>
      <c r="F457" s="43">
        <v>93401</v>
      </c>
      <c r="G457" s="43">
        <v>6079011103</v>
      </c>
      <c r="H457" s="43" t="s">
        <v>115</v>
      </c>
      <c r="I457" s="44">
        <v>5.699671172816953E-2</v>
      </c>
      <c r="J457" s="43" t="s">
        <v>1354</v>
      </c>
      <c r="K457" s="43" t="s">
        <v>416</v>
      </c>
      <c r="L457" s="43" t="s">
        <v>136</v>
      </c>
      <c r="M457" s="43" t="s">
        <v>1355</v>
      </c>
      <c r="N457" s="43" t="s">
        <v>125</v>
      </c>
      <c r="O457" s="43">
        <v>20</v>
      </c>
      <c r="P457" s="43">
        <v>3</v>
      </c>
      <c r="Q457" s="43">
        <v>2</v>
      </c>
      <c r="R457" s="43">
        <v>1</v>
      </c>
      <c r="S457" s="43">
        <v>12</v>
      </c>
      <c r="T457" s="43" t="s">
        <v>130</v>
      </c>
      <c r="U457" s="43" t="s">
        <v>115</v>
      </c>
      <c r="V457" s="45">
        <v>37915</v>
      </c>
      <c r="W457" s="45">
        <v>39203</v>
      </c>
      <c r="X457" s="45">
        <v>39920</v>
      </c>
      <c r="Y457" s="45">
        <v>40623</v>
      </c>
      <c r="Z457" s="46">
        <v>2014</v>
      </c>
      <c r="AA457" s="45">
        <v>42019</v>
      </c>
      <c r="AB457" s="43" t="s">
        <v>114</v>
      </c>
      <c r="AC457" s="183">
        <f t="shared" si="19"/>
        <v>1288</v>
      </c>
      <c r="AD457" s="45" t="s">
        <v>114</v>
      </c>
      <c r="AE457" s="45" t="s">
        <v>114</v>
      </c>
      <c r="AF457" s="47">
        <v>46</v>
      </c>
      <c r="AG457" s="47" t="s">
        <v>127</v>
      </c>
      <c r="AH457" s="48">
        <v>2.62</v>
      </c>
      <c r="AI457" s="49">
        <v>6969.6</v>
      </c>
      <c r="AJ457" s="47" t="s">
        <v>131</v>
      </c>
      <c r="AK457" s="47" t="s">
        <v>125</v>
      </c>
      <c r="AL457" s="47" t="s">
        <v>127</v>
      </c>
      <c r="AM457" s="47" t="s">
        <v>127</v>
      </c>
      <c r="AN457" s="47" t="s">
        <v>127</v>
      </c>
      <c r="AO457" s="50" t="s">
        <v>114</v>
      </c>
      <c r="AP457" s="51">
        <v>5094590.9800000004</v>
      </c>
      <c r="AQ457" s="52">
        <v>1.0830822855575468</v>
      </c>
      <c r="AR457" s="187">
        <f t="shared" ref="AR457:AR520" si="21">IFERROR(AP457*AQ457,AP457)</f>
        <v>5517861.2425992629</v>
      </c>
      <c r="AS457" s="50"/>
      <c r="AT457" s="50"/>
      <c r="AU457" s="53" t="s">
        <v>126</v>
      </c>
      <c r="AV457" s="53">
        <v>0</v>
      </c>
      <c r="AW457" s="53" t="s">
        <v>126</v>
      </c>
      <c r="AX457" s="53" t="s">
        <v>126</v>
      </c>
      <c r="AY457" s="53" t="s">
        <v>127</v>
      </c>
      <c r="AZ457" s="54" t="s">
        <v>127</v>
      </c>
      <c r="BA457" s="47" t="s">
        <v>118</v>
      </c>
      <c r="BB457" s="47" t="s">
        <v>118</v>
      </c>
      <c r="BC457" s="53">
        <v>0</v>
      </c>
      <c r="BD457" s="47"/>
      <c r="BE457" s="47"/>
      <c r="BF457" s="47"/>
      <c r="BG457" s="47" t="s">
        <v>127</v>
      </c>
      <c r="BH457" s="50" t="s">
        <v>118</v>
      </c>
      <c r="BI457" s="55" t="s">
        <v>118</v>
      </c>
      <c r="BJ457" s="50">
        <v>5094590.9800000004</v>
      </c>
      <c r="BK457" s="47"/>
      <c r="BL457" s="47"/>
      <c r="BM457" s="47"/>
      <c r="BN457" s="43"/>
      <c r="BO457" s="43" t="s">
        <v>115</v>
      </c>
      <c r="BP457" s="50" t="s">
        <v>114</v>
      </c>
      <c r="BQ457" s="43" t="s">
        <v>114</v>
      </c>
      <c r="BR457" s="188" t="str">
        <f t="shared" si="20"/>
        <v>N/A</v>
      </c>
      <c r="BS457" s="50" t="s">
        <v>114</v>
      </c>
      <c r="BT457" s="43"/>
      <c r="BU457" s="43" t="s">
        <v>115</v>
      </c>
      <c r="BV457" s="43" t="s">
        <v>115</v>
      </c>
      <c r="BW457" s="43" t="s">
        <v>125</v>
      </c>
      <c r="BX457" s="43" t="s">
        <v>125</v>
      </c>
      <c r="BY457" s="43" t="s">
        <v>115</v>
      </c>
      <c r="BZ457" s="43" t="s">
        <v>115</v>
      </c>
      <c r="CA457" s="43" t="s">
        <v>125</v>
      </c>
      <c r="CB457" s="56" t="s">
        <v>1356</v>
      </c>
      <c r="CC457" s="43" t="s">
        <v>123</v>
      </c>
      <c r="CD457" s="47" t="s">
        <v>114</v>
      </c>
      <c r="CE457" s="47" t="s">
        <v>114</v>
      </c>
      <c r="CF457" s="43" t="s">
        <v>123</v>
      </c>
      <c r="CG457" s="47" t="s">
        <v>114</v>
      </c>
      <c r="CH457" s="47" t="s">
        <v>114</v>
      </c>
    </row>
    <row r="458" spans="2:86" ht="15.75">
      <c r="B458" s="58" t="s">
        <v>1357</v>
      </c>
      <c r="C458" s="59"/>
      <c r="D458" s="43"/>
      <c r="E458" s="43"/>
      <c r="F458" s="43"/>
      <c r="G458" s="43"/>
      <c r="H458" s="43"/>
      <c r="I458" s="44"/>
      <c r="J458" s="43"/>
      <c r="K458" s="43"/>
      <c r="L458" s="43"/>
      <c r="M458" s="43"/>
      <c r="N458" s="43"/>
      <c r="O458" s="43"/>
      <c r="P458" s="43"/>
      <c r="Q458" s="43"/>
      <c r="R458" s="43"/>
      <c r="S458" s="43"/>
      <c r="T458" s="43"/>
      <c r="U458" s="43"/>
      <c r="V458" s="45"/>
      <c r="W458" s="45"/>
      <c r="X458" s="45"/>
      <c r="Y458" s="45"/>
      <c r="Z458" s="46"/>
      <c r="AA458" s="45"/>
      <c r="AB458" s="43"/>
      <c r="AC458" s="183"/>
      <c r="AD458" s="45"/>
      <c r="AE458" s="45"/>
      <c r="AF458" s="47"/>
      <c r="AG458" s="47"/>
      <c r="AH458" s="48"/>
      <c r="AI458" s="49"/>
      <c r="AJ458" s="47"/>
      <c r="AK458" s="47"/>
      <c r="AL458" s="47"/>
      <c r="AM458" s="47"/>
      <c r="AN458" s="47"/>
      <c r="AO458" s="50"/>
      <c r="AP458" s="51"/>
      <c r="AQ458" s="52"/>
      <c r="AR458" s="187">
        <f t="shared" si="21"/>
        <v>0</v>
      </c>
      <c r="AS458" s="50"/>
      <c r="AT458" s="50"/>
      <c r="AU458" s="53"/>
      <c r="AV458" s="53"/>
      <c r="AW458" s="53"/>
      <c r="AX458" s="53"/>
      <c r="AY458" s="53"/>
      <c r="AZ458" s="54"/>
      <c r="BA458" s="47"/>
      <c r="BB458" s="47"/>
      <c r="BC458" s="47"/>
      <c r="BD458" s="47"/>
      <c r="BE458" s="47"/>
      <c r="BF458" s="47"/>
      <c r="BG458" s="47" t="s">
        <v>118</v>
      </c>
      <c r="BH458" s="50"/>
      <c r="BI458" s="55"/>
      <c r="BJ458" s="50"/>
      <c r="BK458" s="47"/>
      <c r="BL458" s="47"/>
      <c r="BM458" s="47"/>
      <c r="BN458" s="43"/>
      <c r="BO458" s="43"/>
      <c r="BP458" s="50"/>
      <c r="BQ458" s="43"/>
      <c r="BR458" s="188"/>
      <c r="BS458" s="50"/>
      <c r="BT458" s="43"/>
      <c r="BU458" s="43"/>
      <c r="BV458" s="43"/>
      <c r="BW458" s="43"/>
      <c r="BX458" s="43"/>
      <c r="BY458" s="43"/>
      <c r="BZ458" s="43"/>
      <c r="CA458" s="43"/>
      <c r="CB458" s="56"/>
      <c r="CC458" s="43"/>
      <c r="CD458" s="47"/>
      <c r="CE458" s="47"/>
      <c r="CF458" s="43"/>
      <c r="CG458" s="47"/>
      <c r="CH458" s="47"/>
    </row>
    <row r="459" spans="2:86" ht="15.75">
      <c r="B459" s="60" t="s">
        <v>1358</v>
      </c>
      <c r="C459" s="61"/>
      <c r="D459" s="61"/>
      <c r="E459" s="61"/>
      <c r="F459" s="61"/>
      <c r="G459" s="61"/>
      <c r="H459" s="61"/>
      <c r="I459" s="62"/>
      <c r="J459" s="61"/>
      <c r="K459" s="61"/>
      <c r="L459" s="63"/>
      <c r="M459" s="63"/>
      <c r="N459" s="43"/>
      <c r="O459" s="61"/>
      <c r="P459" s="61"/>
      <c r="Q459" s="61"/>
      <c r="R459" s="61"/>
      <c r="S459" s="61"/>
      <c r="T459" s="43"/>
      <c r="U459" s="61"/>
      <c r="V459" s="45"/>
      <c r="W459" s="45"/>
      <c r="X459" s="45"/>
      <c r="Y459" s="45"/>
      <c r="Z459" s="46"/>
      <c r="AA459" s="64"/>
      <c r="AB459" s="43"/>
      <c r="AC459" s="184"/>
      <c r="AD459" s="45"/>
      <c r="AE459" s="45"/>
      <c r="AF459" s="47"/>
      <c r="AG459" s="47"/>
      <c r="AH459" s="48"/>
      <c r="AI459" s="49"/>
      <c r="AJ459" s="47"/>
      <c r="AK459" s="65"/>
      <c r="AL459" s="47"/>
      <c r="AM459" s="47"/>
      <c r="AN459" s="47"/>
      <c r="AO459" s="50"/>
      <c r="AP459" s="66"/>
      <c r="AQ459" s="52"/>
      <c r="AR459" s="187">
        <f t="shared" si="21"/>
        <v>0</v>
      </c>
      <c r="AS459" s="65"/>
      <c r="AT459" s="65"/>
      <c r="AU459" s="53"/>
      <c r="AV459" s="53"/>
      <c r="AW459" s="53"/>
      <c r="AX459" s="53"/>
      <c r="AY459" s="53"/>
      <c r="AZ459" s="54"/>
      <c r="BA459" s="47"/>
      <c r="BB459" s="47"/>
      <c r="BC459" s="65"/>
      <c r="BD459" s="65"/>
      <c r="BE459" s="65"/>
      <c r="BF459" s="65"/>
      <c r="BG459" s="47" t="s">
        <v>118</v>
      </c>
      <c r="BH459" s="67"/>
      <c r="BI459" s="68"/>
      <c r="BJ459" s="65"/>
      <c r="BK459" s="65"/>
      <c r="BL459" s="65"/>
      <c r="BM459" s="65"/>
      <c r="BN459" s="65"/>
      <c r="BO459" s="43"/>
      <c r="BP459" s="50"/>
      <c r="BQ459" s="43"/>
      <c r="BR459" s="188"/>
      <c r="BS459" s="50"/>
      <c r="BT459" s="65"/>
      <c r="BU459" s="65"/>
      <c r="BV459" s="65"/>
      <c r="BW459" s="65"/>
      <c r="BX459" s="65"/>
      <c r="BY459" s="65"/>
      <c r="BZ459" s="65"/>
      <c r="CA459" s="65"/>
      <c r="CB459" s="69"/>
      <c r="CC459" s="70"/>
      <c r="CD459" s="70"/>
      <c r="CE459" s="70"/>
      <c r="CF459" s="70"/>
      <c r="CG459" s="70"/>
      <c r="CH459" s="70"/>
    </row>
    <row r="460" spans="2:86" ht="63">
      <c r="B460" s="41" t="s">
        <v>1359</v>
      </c>
      <c r="C460" s="42" t="s">
        <v>1360</v>
      </c>
      <c r="D460" s="43">
        <v>30827391</v>
      </c>
      <c r="E460" s="43" t="s">
        <v>1361</v>
      </c>
      <c r="F460" s="43">
        <v>94002</v>
      </c>
      <c r="G460" s="43">
        <v>6081608600</v>
      </c>
      <c r="H460" s="43" t="s">
        <v>115</v>
      </c>
      <c r="I460" s="44">
        <v>3.8770360174351919E-2</v>
      </c>
      <c r="J460" s="56" t="s">
        <v>1362</v>
      </c>
      <c r="K460" s="43" t="s">
        <v>123</v>
      </c>
      <c r="L460" s="43" t="s">
        <v>136</v>
      </c>
      <c r="M460" s="43" t="s">
        <v>1363</v>
      </c>
      <c r="N460" s="43" t="s">
        <v>125</v>
      </c>
      <c r="O460" s="43">
        <v>28</v>
      </c>
      <c r="P460" s="43">
        <v>10</v>
      </c>
      <c r="Q460" s="43">
        <v>9</v>
      </c>
      <c r="R460" s="43">
        <v>1</v>
      </c>
      <c r="S460" s="43">
        <v>15</v>
      </c>
      <c r="T460" s="43" t="s">
        <v>130</v>
      </c>
      <c r="U460" s="43" t="s">
        <v>115</v>
      </c>
      <c r="V460" s="45">
        <v>37768</v>
      </c>
      <c r="W460" s="45">
        <v>42096</v>
      </c>
      <c r="X460" s="45">
        <v>42979</v>
      </c>
      <c r="Y460" s="45" t="s">
        <v>116</v>
      </c>
      <c r="Z460" s="46">
        <v>2019</v>
      </c>
      <c r="AA460" s="45">
        <v>43844</v>
      </c>
      <c r="AB460" s="43" t="s">
        <v>114</v>
      </c>
      <c r="AC460" s="183">
        <f t="shared" ref="AC460:AC523" si="22">W460-V460</f>
        <v>4328</v>
      </c>
      <c r="AD460" s="45" t="s">
        <v>114</v>
      </c>
      <c r="AE460" s="45" t="s">
        <v>114</v>
      </c>
      <c r="AF460" s="47" t="s">
        <v>116</v>
      </c>
      <c r="AG460" s="47" t="s">
        <v>116</v>
      </c>
      <c r="AH460" s="48">
        <v>2.1406496869999998</v>
      </c>
      <c r="AI460" s="49">
        <v>11302.630347359998</v>
      </c>
      <c r="AJ460" s="47" t="s">
        <v>131</v>
      </c>
      <c r="AK460" s="47" t="s">
        <v>125</v>
      </c>
      <c r="AL460" s="47" t="s">
        <v>116</v>
      </c>
      <c r="AM460" s="47" t="s">
        <v>116</v>
      </c>
      <c r="AN460" s="47" t="s">
        <v>116</v>
      </c>
      <c r="AO460" s="50" t="s">
        <v>114</v>
      </c>
      <c r="AP460" s="51">
        <v>4435363.4800000004</v>
      </c>
      <c r="AQ460" s="52" t="s">
        <v>116</v>
      </c>
      <c r="AR460" s="187">
        <f t="shared" si="21"/>
        <v>4435363.4800000004</v>
      </c>
      <c r="AS460" s="50"/>
      <c r="AT460" s="50"/>
      <c r="AU460" s="53"/>
      <c r="AV460" s="53"/>
      <c r="AW460" s="53"/>
      <c r="AX460" s="53"/>
      <c r="AY460" s="53" t="s">
        <v>116</v>
      </c>
      <c r="AZ460" s="54" t="s">
        <v>116</v>
      </c>
      <c r="BA460" s="47" t="s">
        <v>118</v>
      </c>
      <c r="BB460" s="47" t="s">
        <v>118</v>
      </c>
      <c r="BC460" s="53">
        <v>0</v>
      </c>
      <c r="BD460" s="47"/>
      <c r="BE460" s="47"/>
      <c r="BF460" s="47"/>
      <c r="BG460" s="47" t="s">
        <v>149</v>
      </c>
      <c r="BH460" s="50" t="s">
        <v>118</v>
      </c>
      <c r="BI460" s="55" t="s">
        <v>118</v>
      </c>
      <c r="BJ460" s="50">
        <v>4435363.4800000004</v>
      </c>
      <c r="BK460" s="47"/>
      <c r="BL460" s="47"/>
      <c r="BM460" s="47"/>
      <c r="BN460" s="43"/>
      <c r="BO460" s="43" t="s">
        <v>125</v>
      </c>
      <c r="BP460" s="50">
        <v>1835626</v>
      </c>
      <c r="BQ460" s="43" t="s">
        <v>1364</v>
      </c>
      <c r="BR460" s="188">
        <f t="shared" ref="BR460:BR523" si="23">IFERROR(BP460/AP460,"N/A")</f>
        <v>0.41386145876819996</v>
      </c>
      <c r="BS460" s="50" t="s">
        <v>126</v>
      </c>
      <c r="BT460" s="56" t="s">
        <v>174</v>
      </c>
      <c r="BU460" s="43" t="s">
        <v>125</v>
      </c>
      <c r="BV460" s="43" t="s">
        <v>126</v>
      </c>
      <c r="BW460" s="43" t="s">
        <v>115</v>
      </c>
      <c r="BX460" s="43" t="s">
        <v>125</v>
      </c>
      <c r="BY460" s="43" t="s">
        <v>115</v>
      </c>
      <c r="BZ460" s="43" t="s">
        <v>125</v>
      </c>
      <c r="CA460" s="43" t="s">
        <v>125</v>
      </c>
      <c r="CB460" s="56" t="s">
        <v>952</v>
      </c>
      <c r="CC460" s="43" t="s">
        <v>123</v>
      </c>
      <c r="CD460" s="47" t="s">
        <v>114</v>
      </c>
      <c r="CE460" s="47" t="s">
        <v>114</v>
      </c>
      <c r="CF460" s="43" t="s">
        <v>123</v>
      </c>
      <c r="CG460" s="47" t="s">
        <v>114</v>
      </c>
      <c r="CH460" s="47" t="s">
        <v>114</v>
      </c>
    </row>
    <row r="461" spans="2:86" ht="47.25">
      <c r="B461" s="41" t="s">
        <v>1365</v>
      </c>
      <c r="C461" s="42" t="s">
        <v>1366</v>
      </c>
      <c r="D461" s="43" t="s">
        <v>186</v>
      </c>
      <c r="E461" s="43" t="s">
        <v>1367</v>
      </c>
      <c r="F461" s="43">
        <v>94401</v>
      </c>
      <c r="G461" s="43">
        <v>6081605900</v>
      </c>
      <c r="H461" s="43" t="s">
        <v>115</v>
      </c>
      <c r="I461" s="44" t="s">
        <v>126</v>
      </c>
      <c r="J461" s="56" t="s">
        <v>1368</v>
      </c>
      <c r="K461" s="43" t="s">
        <v>123</v>
      </c>
      <c r="L461" s="43" t="s">
        <v>136</v>
      </c>
      <c r="M461" s="43" t="s">
        <v>1369</v>
      </c>
      <c r="N461" s="43" t="s">
        <v>115</v>
      </c>
      <c r="O461" s="43">
        <v>28</v>
      </c>
      <c r="P461" s="43">
        <v>10</v>
      </c>
      <c r="Q461" s="43">
        <v>9</v>
      </c>
      <c r="R461" s="43">
        <v>1</v>
      </c>
      <c r="S461" s="43">
        <v>15</v>
      </c>
      <c r="T461" s="43" t="s">
        <v>159</v>
      </c>
      <c r="U461" s="43" t="s">
        <v>115</v>
      </c>
      <c r="V461" s="45">
        <v>43633</v>
      </c>
      <c r="W461" s="45" t="s">
        <v>116</v>
      </c>
      <c r="X461" s="45" t="s">
        <v>116</v>
      </c>
      <c r="Y461" s="45" t="s">
        <v>116</v>
      </c>
      <c r="Z461" s="46" t="s">
        <v>116</v>
      </c>
      <c r="AA461" s="45" t="s">
        <v>114</v>
      </c>
      <c r="AB461" s="43" t="s">
        <v>114</v>
      </c>
      <c r="AC461" s="183" t="e">
        <f t="shared" si="22"/>
        <v>#VALUE!</v>
      </c>
      <c r="AD461" s="45">
        <v>0</v>
      </c>
      <c r="AE461" s="45" t="s">
        <v>114</v>
      </c>
      <c r="AF461" s="47">
        <v>0</v>
      </c>
      <c r="AG461" s="47">
        <v>0</v>
      </c>
      <c r="AH461" s="48" t="s">
        <v>138</v>
      </c>
      <c r="AI461" s="49" t="s">
        <v>138</v>
      </c>
      <c r="AJ461" s="47" t="s">
        <v>131</v>
      </c>
      <c r="AK461" s="47" t="s">
        <v>126</v>
      </c>
      <c r="AL461" s="47" t="s">
        <v>116</v>
      </c>
      <c r="AM461" s="47" t="s">
        <v>116</v>
      </c>
      <c r="AN461" s="47" t="s">
        <v>116</v>
      </c>
      <c r="AO461" s="50">
        <v>5000000</v>
      </c>
      <c r="AP461" s="51" t="s">
        <v>114</v>
      </c>
      <c r="AQ461" s="52" t="s">
        <v>116</v>
      </c>
      <c r="AR461" s="187" t="str">
        <f t="shared" si="21"/>
        <v>N/A</v>
      </c>
      <c r="AS461" s="50"/>
      <c r="AT461" s="50"/>
      <c r="AU461" s="53"/>
      <c r="AV461" s="53"/>
      <c r="AW461" s="53"/>
      <c r="AX461" s="53"/>
      <c r="AY461" s="53" t="s">
        <v>116</v>
      </c>
      <c r="AZ461" s="54" t="s">
        <v>116</v>
      </c>
      <c r="BA461" s="47"/>
      <c r="BB461" s="47"/>
      <c r="BC461" s="53"/>
      <c r="BD461" s="47"/>
      <c r="BE461" s="47"/>
      <c r="BF461" s="47"/>
      <c r="BG461" s="47" t="s">
        <v>165</v>
      </c>
      <c r="BH461" s="50"/>
      <c r="BI461" s="55"/>
      <c r="BJ461" s="50" t="s">
        <v>114</v>
      </c>
      <c r="BK461" s="47"/>
      <c r="BL461" s="47"/>
      <c r="BM461" s="47"/>
      <c r="BN461" s="43"/>
      <c r="BO461" s="43" t="s">
        <v>115</v>
      </c>
      <c r="BP461" s="50" t="s">
        <v>114</v>
      </c>
      <c r="BQ461" s="43" t="s">
        <v>114</v>
      </c>
      <c r="BR461" s="188" t="str">
        <f t="shared" si="23"/>
        <v>N/A</v>
      </c>
      <c r="BS461" s="50" t="s">
        <v>114</v>
      </c>
      <c r="BT461" s="56"/>
      <c r="BU461" s="43" t="s">
        <v>115</v>
      </c>
      <c r="BV461" s="43" t="s">
        <v>115</v>
      </c>
      <c r="BW461" s="43" t="s">
        <v>115</v>
      </c>
      <c r="BX461" s="43" t="s">
        <v>115</v>
      </c>
      <c r="BY461" s="43" t="s">
        <v>125</v>
      </c>
      <c r="BZ461" s="43" t="s">
        <v>115</v>
      </c>
      <c r="CA461" s="43" t="s">
        <v>115</v>
      </c>
      <c r="CB461" s="56" t="s">
        <v>166</v>
      </c>
      <c r="CC461" s="43" t="s">
        <v>123</v>
      </c>
      <c r="CD461" s="47" t="s">
        <v>114</v>
      </c>
      <c r="CE461" s="47" t="s">
        <v>114</v>
      </c>
      <c r="CF461" s="43" t="s">
        <v>115</v>
      </c>
      <c r="CG461" s="47" t="s">
        <v>114</v>
      </c>
      <c r="CH461" s="47" t="s">
        <v>114</v>
      </c>
    </row>
    <row r="462" spans="2:86" ht="15.75">
      <c r="B462" s="41" t="s">
        <v>1370</v>
      </c>
      <c r="C462" s="42" t="s">
        <v>928</v>
      </c>
      <c r="D462" s="43">
        <v>30010732</v>
      </c>
      <c r="E462" s="43" t="s">
        <v>928</v>
      </c>
      <c r="F462" s="43">
        <v>94014</v>
      </c>
      <c r="G462" s="43">
        <v>6081601300</v>
      </c>
      <c r="H462" s="43" t="s">
        <v>115</v>
      </c>
      <c r="I462" s="44">
        <v>9.2410119840213051E-2</v>
      </c>
      <c r="J462" s="43" t="s">
        <v>928</v>
      </c>
      <c r="K462" s="43" t="s">
        <v>123</v>
      </c>
      <c r="L462" s="43" t="s">
        <v>116</v>
      </c>
      <c r="M462" s="43" t="s">
        <v>116</v>
      </c>
      <c r="N462" s="43" t="s">
        <v>125</v>
      </c>
      <c r="O462" s="43">
        <v>28</v>
      </c>
      <c r="P462" s="43">
        <v>10</v>
      </c>
      <c r="Q462" s="43">
        <v>9</v>
      </c>
      <c r="R462" s="43">
        <v>1</v>
      </c>
      <c r="S462" s="43">
        <v>15</v>
      </c>
      <c r="T462" s="43" t="s">
        <v>126</v>
      </c>
      <c r="U462" s="43" t="s">
        <v>115</v>
      </c>
      <c r="V462" s="45">
        <v>34682</v>
      </c>
      <c r="W462" s="45">
        <v>37349</v>
      </c>
      <c r="X462" s="45">
        <v>39518</v>
      </c>
      <c r="Y462" s="45">
        <v>39959</v>
      </c>
      <c r="Z462" s="46">
        <v>2011</v>
      </c>
      <c r="AA462" s="45">
        <v>40946</v>
      </c>
      <c r="AB462" s="43" t="s">
        <v>114</v>
      </c>
      <c r="AC462" s="183">
        <f t="shared" si="22"/>
        <v>2667</v>
      </c>
      <c r="AD462" s="45" t="s">
        <v>114</v>
      </c>
      <c r="AE462" s="45" t="s">
        <v>114</v>
      </c>
      <c r="AF462" s="47" t="s">
        <v>127</v>
      </c>
      <c r="AG462" s="47" t="s">
        <v>127</v>
      </c>
      <c r="AH462" s="48">
        <v>0.82</v>
      </c>
      <c r="AI462" s="49">
        <v>3748.7999999999997</v>
      </c>
      <c r="AJ462" s="47" t="s">
        <v>126</v>
      </c>
      <c r="AK462" s="47" t="s">
        <v>126</v>
      </c>
      <c r="AL462" s="47" t="s">
        <v>127</v>
      </c>
      <c r="AM462" s="47" t="s">
        <v>127</v>
      </c>
      <c r="AN462" s="47" t="s">
        <v>127</v>
      </c>
      <c r="AO462" s="50" t="s">
        <v>114</v>
      </c>
      <c r="AP462" s="51">
        <v>2238614</v>
      </c>
      <c r="AQ462" s="52">
        <v>1.1877739984882842</v>
      </c>
      <c r="AR462" s="187">
        <f t="shared" si="21"/>
        <v>2658967.5018518521</v>
      </c>
      <c r="AS462" s="50"/>
      <c r="AT462" s="50"/>
      <c r="AU462" s="53"/>
      <c r="AV462" s="53"/>
      <c r="AW462" s="53"/>
      <c r="AX462" s="53"/>
      <c r="AY462" s="53" t="s">
        <v>127</v>
      </c>
      <c r="AZ462" s="54" t="s">
        <v>127</v>
      </c>
      <c r="BA462" s="47" t="s">
        <v>118</v>
      </c>
      <c r="BB462" s="47" t="s">
        <v>118</v>
      </c>
      <c r="BC462" s="53">
        <v>0</v>
      </c>
      <c r="BD462" s="47"/>
      <c r="BE462" s="47"/>
      <c r="BF462" s="47"/>
      <c r="BG462" s="47" t="s">
        <v>127</v>
      </c>
      <c r="BH462" s="50" t="s">
        <v>118</v>
      </c>
      <c r="BI462" s="55" t="s">
        <v>118</v>
      </c>
      <c r="BJ462" s="50">
        <v>2238614</v>
      </c>
      <c r="BK462" s="47"/>
      <c r="BL462" s="47"/>
      <c r="BM462" s="47"/>
      <c r="BN462" s="43"/>
      <c r="BO462" s="43" t="s">
        <v>115</v>
      </c>
      <c r="BP462" s="50" t="s">
        <v>114</v>
      </c>
      <c r="BQ462" s="43" t="s">
        <v>114</v>
      </c>
      <c r="BR462" s="188" t="str">
        <f t="shared" si="23"/>
        <v>N/A</v>
      </c>
      <c r="BS462" s="50" t="s">
        <v>114</v>
      </c>
      <c r="BT462" s="43"/>
      <c r="BU462" s="43" t="s">
        <v>126</v>
      </c>
      <c r="BV462" s="43" t="s">
        <v>126</v>
      </c>
      <c r="BW462" s="43" t="s">
        <v>126</v>
      </c>
      <c r="BX462" s="43" t="s">
        <v>126</v>
      </c>
      <c r="BY462" s="43" t="s">
        <v>126</v>
      </c>
      <c r="BZ462" s="43" t="s">
        <v>126</v>
      </c>
      <c r="CA462" s="43" t="s">
        <v>126</v>
      </c>
      <c r="CB462" s="56" t="s">
        <v>126</v>
      </c>
      <c r="CC462" s="43" t="s">
        <v>126</v>
      </c>
      <c r="CD462" s="47" t="s">
        <v>126</v>
      </c>
      <c r="CE462" s="47" t="s">
        <v>126</v>
      </c>
      <c r="CF462" s="43" t="s">
        <v>126</v>
      </c>
      <c r="CG462" s="47" t="s">
        <v>126</v>
      </c>
      <c r="CH462" s="47" t="s">
        <v>126</v>
      </c>
    </row>
    <row r="463" spans="2:86" ht="31.5">
      <c r="B463" s="41" t="s">
        <v>1371</v>
      </c>
      <c r="C463" s="42" t="s">
        <v>1372</v>
      </c>
      <c r="D463" s="43">
        <v>30487832</v>
      </c>
      <c r="E463" s="43" t="s">
        <v>114</v>
      </c>
      <c r="F463" s="43" t="s">
        <v>114</v>
      </c>
      <c r="G463" s="43">
        <v>6081600600</v>
      </c>
      <c r="H463" s="43" t="s">
        <v>115</v>
      </c>
      <c r="I463" s="44">
        <v>6.8011958146487292E-2</v>
      </c>
      <c r="J463" s="43" t="s">
        <v>114</v>
      </c>
      <c r="K463" s="43" t="s">
        <v>123</v>
      </c>
      <c r="L463" s="43" t="s">
        <v>114</v>
      </c>
      <c r="M463" s="43" t="s">
        <v>114</v>
      </c>
      <c r="N463" s="43" t="s">
        <v>115</v>
      </c>
      <c r="O463" s="43">
        <v>28</v>
      </c>
      <c r="P463" s="43">
        <v>10</v>
      </c>
      <c r="Q463" s="43">
        <v>9</v>
      </c>
      <c r="R463" s="43">
        <v>1</v>
      </c>
      <c r="S463" s="43">
        <v>15</v>
      </c>
      <c r="T463" s="43" t="s">
        <v>114</v>
      </c>
      <c r="U463" s="43" t="s">
        <v>115</v>
      </c>
      <c r="V463" s="45">
        <v>38558</v>
      </c>
      <c r="W463" s="45" t="s">
        <v>116</v>
      </c>
      <c r="X463" s="45" t="s">
        <v>116</v>
      </c>
      <c r="Y463" s="45" t="s">
        <v>116</v>
      </c>
      <c r="Z463" s="46" t="s">
        <v>114</v>
      </c>
      <c r="AA463" s="45">
        <v>41698</v>
      </c>
      <c r="AB463" s="43" t="s">
        <v>114</v>
      </c>
      <c r="AC463" s="183" t="e">
        <f t="shared" si="22"/>
        <v>#VALUE!</v>
      </c>
      <c r="AD463" s="45" t="s">
        <v>114</v>
      </c>
      <c r="AE463" s="45">
        <v>41575</v>
      </c>
      <c r="AF463" s="47" t="s">
        <v>114</v>
      </c>
      <c r="AG463" s="47" t="s">
        <v>114</v>
      </c>
      <c r="AH463" s="48" t="s">
        <v>117</v>
      </c>
      <c r="AI463" s="49" t="s">
        <v>117</v>
      </c>
      <c r="AJ463" s="47" t="s">
        <v>114</v>
      </c>
      <c r="AK463" s="47" t="s">
        <v>114</v>
      </c>
      <c r="AL463" s="47" t="s">
        <v>114</v>
      </c>
      <c r="AM463" s="47" t="s">
        <v>114</v>
      </c>
      <c r="AN463" s="47" t="s">
        <v>114</v>
      </c>
      <c r="AO463" s="50" t="s">
        <v>114</v>
      </c>
      <c r="AP463" s="51">
        <v>14125.69</v>
      </c>
      <c r="AQ463" s="52">
        <v>1.0830822855575468</v>
      </c>
      <c r="AR463" s="187">
        <f t="shared" si="21"/>
        <v>15299.284610277384</v>
      </c>
      <c r="AS463" s="50"/>
      <c r="AT463" s="50"/>
      <c r="AU463" s="53"/>
      <c r="AV463" s="53"/>
      <c r="AW463" s="53"/>
      <c r="AX463" s="53"/>
      <c r="AY463" s="53" t="s">
        <v>114</v>
      </c>
      <c r="AZ463" s="54" t="s">
        <v>114</v>
      </c>
      <c r="BA463" s="47" t="s">
        <v>118</v>
      </c>
      <c r="BB463" s="47" t="s">
        <v>118</v>
      </c>
      <c r="BC463" s="53">
        <v>0</v>
      </c>
      <c r="BD463" s="47"/>
      <c r="BE463" s="47"/>
      <c r="BF463" s="47"/>
      <c r="BG463" s="47" t="s">
        <v>119</v>
      </c>
      <c r="BH463" s="50" t="s">
        <v>118</v>
      </c>
      <c r="BI463" s="55" t="s">
        <v>118</v>
      </c>
      <c r="BJ463" s="50">
        <v>14125.69</v>
      </c>
      <c r="BK463" s="47"/>
      <c r="BL463" s="47"/>
      <c r="BM463" s="47"/>
      <c r="BN463" s="43"/>
      <c r="BO463" s="43" t="s">
        <v>115</v>
      </c>
      <c r="BP463" s="50" t="s">
        <v>114</v>
      </c>
      <c r="BQ463" s="43" t="s">
        <v>114</v>
      </c>
      <c r="BR463" s="188" t="str">
        <f t="shared" si="23"/>
        <v>N/A</v>
      </c>
      <c r="BS463" s="50" t="s">
        <v>114</v>
      </c>
      <c r="BT463" s="43"/>
      <c r="BU463" s="43" t="s">
        <v>114</v>
      </c>
      <c r="BV463" s="43" t="s">
        <v>114</v>
      </c>
      <c r="BW463" s="43" t="s">
        <v>114</v>
      </c>
      <c r="BX463" s="43" t="s">
        <v>114</v>
      </c>
      <c r="BY463" s="43" t="s">
        <v>114</v>
      </c>
      <c r="BZ463" s="43" t="s">
        <v>114</v>
      </c>
      <c r="CA463" s="43" t="s">
        <v>114</v>
      </c>
      <c r="CB463" s="56" t="s">
        <v>114</v>
      </c>
      <c r="CC463" s="43" t="s">
        <v>114</v>
      </c>
      <c r="CD463" s="47" t="s">
        <v>114</v>
      </c>
      <c r="CE463" s="47" t="s">
        <v>114</v>
      </c>
      <c r="CF463" s="43" t="s">
        <v>114</v>
      </c>
      <c r="CG463" s="47" t="s">
        <v>114</v>
      </c>
      <c r="CH463" s="47" t="s">
        <v>114</v>
      </c>
    </row>
    <row r="464" spans="2:86" ht="31.5">
      <c r="B464" s="41" t="s">
        <v>1371</v>
      </c>
      <c r="C464" s="42" t="s">
        <v>1373</v>
      </c>
      <c r="D464" s="43">
        <v>30487833</v>
      </c>
      <c r="E464" s="43" t="s">
        <v>114</v>
      </c>
      <c r="F464" s="43" t="s">
        <v>114</v>
      </c>
      <c r="G464" s="43">
        <v>6081601300</v>
      </c>
      <c r="H464" s="43" t="s">
        <v>115</v>
      </c>
      <c r="I464" s="44">
        <v>9.2410119840213051E-2</v>
      </c>
      <c r="J464" s="43" t="s">
        <v>114</v>
      </c>
      <c r="K464" s="43" t="s">
        <v>123</v>
      </c>
      <c r="L464" s="43" t="s">
        <v>114</v>
      </c>
      <c r="M464" s="43" t="s">
        <v>114</v>
      </c>
      <c r="N464" s="43" t="s">
        <v>115</v>
      </c>
      <c r="O464" s="43">
        <v>28</v>
      </c>
      <c r="P464" s="43">
        <v>10</v>
      </c>
      <c r="Q464" s="43">
        <v>9</v>
      </c>
      <c r="R464" s="43">
        <v>1</v>
      </c>
      <c r="S464" s="43">
        <v>15</v>
      </c>
      <c r="T464" s="43" t="s">
        <v>114</v>
      </c>
      <c r="U464" s="43" t="s">
        <v>115</v>
      </c>
      <c r="V464" s="45">
        <v>38558</v>
      </c>
      <c r="W464" s="45" t="s">
        <v>116</v>
      </c>
      <c r="X464" s="45" t="s">
        <v>116</v>
      </c>
      <c r="Y464" s="45" t="s">
        <v>116</v>
      </c>
      <c r="Z464" s="46" t="s">
        <v>114</v>
      </c>
      <c r="AA464" s="45">
        <v>41698</v>
      </c>
      <c r="AB464" s="43" t="s">
        <v>114</v>
      </c>
      <c r="AC464" s="183" t="e">
        <f t="shared" si="22"/>
        <v>#VALUE!</v>
      </c>
      <c r="AD464" s="45" t="s">
        <v>114</v>
      </c>
      <c r="AE464" s="45">
        <v>41575</v>
      </c>
      <c r="AF464" s="47" t="s">
        <v>114</v>
      </c>
      <c r="AG464" s="47" t="s">
        <v>114</v>
      </c>
      <c r="AH464" s="48" t="s">
        <v>117</v>
      </c>
      <c r="AI464" s="49" t="s">
        <v>117</v>
      </c>
      <c r="AJ464" s="47" t="s">
        <v>114</v>
      </c>
      <c r="AK464" s="47" t="s">
        <v>114</v>
      </c>
      <c r="AL464" s="47" t="s">
        <v>114</v>
      </c>
      <c r="AM464" s="47" t="s">
        <v>114</v>
      </c>
      <c r="AN464" s="47" t="s">
        <v>114</v>
      </c>
      <c r="AO464" s="50" t="s">
        <v>114</v>
      </c>
      <c r="AP464" s="51">
        <v>10241.370000000001</v>
      </c>
      <c r="AQ464" s="52">
        <v>1.0830822855575468</v>
      </c>
      <c r="AR464" s="187">
        <f t="shared" si="21"/>
        <v>11092.246426840495</v>
      </c>
      <c r="AS464" s="50"/>
      <c r="AT464" s="50"/>
      <c r="AU464" s="53"/>
      <c r="AV464" s="53"/>
      <c r="AW464" s="53"/>
      <c r="AX464" s="53"/>
      <c r="AY464" s="53" t="s">
        <v>114</v>
      </c>
      <c r="AZ464" s="54" t="s">
        <v>114</v>
      </c>
      <c r="BA464" s="47" t="s">
        <v>118</v>
      </c>
      <c r="BB464" s="47" t="s">
        <v>118</v>
      </c>
      <c r="BC464" s="53">
        <v>0</v>
      </c>
      <c r="BD464" s="47"/>
      <c r="BE464" s="47"/>
      <c r="BF464" s="47"/>
      <c r="BG464" s="47" t="s">
        <v>119</v>
      </c>
      <c r="BH464" s="50" t="s">
        <v>118</v>
      </c>
      <c r="BI464" s="55" t="s">
        <v>118</v>
      </c>
      <c r="BJ464" s="50">
        <v>10241.370000000001</v>
      </c>
      <c r="BK464" s="47"/>
      <c r="BL464" s="47"/>
      <c r="BM464" s="47"/>
      <c r="BN464" s="43"/>
      <c r="BO464" s="43" t="s">
        <v>115</v>
      </c>
      <c r="BP464" s="50" t="s">
        <v>114</v>
      </c>
      <c r="BQ464" s="43" t="s">
        <v>114</v>
      </c>
      <c r="BR464" s="188" t="str">
        <f t="shared" si="23"/>
        <v>N/A</v>
      </c>
      <c r="BS464" s="50" t="s">
        <v>114</v>
      </c>
      <c r="BT464" s="43"/>
      <c r="BU464" s="43" t="s">
        <v>114</v>
      </c>
      <c r="BV464" s="43" t="s">
        <v>114</v>
      </c>
      <c r="BW464" s="43" t="s">
        <v>114</v>
      </c>
      <c r="BX464" s="43" t="s">
        <v>114</v>
      </c>
      <c r="BY464" s="43" t="s">
        <v>114</v>
      </c>
      <c r="BZ464" s="43" t="s">
        <v>114</v>
      </c>
      <c r="CA464" s="43" t="s">
        <v>114</v>
      </c>
      <c r="CB464" s="56" t="s">
        <v>114</v>
      </c>
      <c r="CC464" s="43" t="s">
        <v>114</v>
      </c>
      <c r="CD464" s="47" t="s">
        <v>114</v>
      </c>
      <c r="CE464" s="47" t="s">
        <v>114</v>
      </c>
      <c r="CF464" s="43" t="s">
        <v>114</v>
      </c>
      <c r="CG464" s="47" t="s">
        <v>114</v>
      </c>
      <c r="CH464" s="47" t="s">
        <v>114</v>
      </c>
    </row>
    <row r="465" spans="2:86" ht="15.75">
      <c r="B465" s="41" t="s">
        <v>1371</v>
      </c>
      <c r="C465" s="42" t="s">
        <v>1374</v>
      </c>
      <c r="D465" s="43">
        <v>30669061</v>
      </c>
      <c r="E465" s="43" t="s">
        <v>1374</v>
      </c>
      <c r="F465" s="43">
        <v>94014</v>
      </c>
      <c r="G465" s="43">
        <v>6081600200</v>
      </c>
      <c r="H465" s="43" t="s">
        <v>115</v>
      </c>
      <c r="I465" s="44">
        <v>7.9682233991333659E-2</v>
      </c>
      <c r="J465" s="43" t="s">
        <v>1375</v>
      </c>
      <c r="K465" s="43" t="s">
        <v>123</v>
      </c>
      <c r="L465" s="43" t="s">
        <v>136</v>
      </c>
      <c r="M465" s="43" t="s">
        <v>1376</v>
      </c>
      <c r="N465" s="43" t="s">
        <v>125</v>
      </c>
      <c r="O465" s="43">
        <v>28</v>
      </c>
      <c r="P465" s="43">
        <v>10</v>
      </c>
      <c r="Q465" s="43">
        <v>9</v>
      </c>
      <c r="R465" s="43">
        <v>1</v>
      </c>
      <c r="S465" s="43">
        <v>15</v>
      </c>
      <c r="T465" s="43" t="s">
        <v>130</v>
      </c>
      <c r="U465" s="43" t="s">
        <v>115</v>
      </c>
      <c r="V465" s="45">
        <v>38616</v>
      </c>
      <c r="W465" s="45">
        <v>40502</v>
      </c>
      <c r="X465" s="45">
        <v>41855</v>
      </c>
      <c r="Y465" s="45">
        <v>41955</v>
      </c>
      <c r="Z465" s="46">
        <v>2016</v>
      </c>
      <c r="AA465" s="45">
        <v>42662</v>
      </c>
      <c r="AB465" s="43" t="s">
        <v>114</v>
      </c>
      <c r="AC465" s="183">
        <f t="shared" si="22"/>
        <v>1886</v>
      </c>
      <c r="AD465" s="45" t="s">
        <v>114</v>
      </c>
      <c r="AE465" s="45" t="s">
        <v>114</v>
      </c>
      <c r="AF465" s="47">
        <v>48</v>
      </c>
      <c r="AG465" s="47">
        <v>26</v>
      </c>
      <c r="AH465" s="48">
        <v>2.02</v>
      </c>
      <c r="AI465" s="49">
        <v>5068.8</v>
      </c>
      <c r="AJ465" s="47" t="s">
        <v>131</v>
      </c>
      <c r="AK465" s="47" t="s">
        <v>125</v>
      </c>
      <c r="AL465" s="47" t="s">
        <v>127</v>
      </c>
      <c r="AM465" s="47" t="s">
        <v>127</v>
      </c>
      <c r="AN465" s="47" t="s">
        <v>127</v>
      </c>
      <c r="AO465" s="50" t="s">
        <v>114</v>
      </c>
      <c r="AP465" s="51">
        <v>6011029.7800000003</v>
      </c>
      <c r="AQ465" s="52">
        <v>1.0668319515054057</v>
      </c>
      <c r="AR465" s="187">
        <f t="shared" si="21"/>
        <v>6412758.6307545099</v>
      </c>
      <c r="AS465" s="50"/>
      <c r="AT465" s="50"/>
      <c r="AU465" s="53"/>
      <c r="AV465" s="53"/>
      <c r="AW465" s="53"/>
      <c r="AX465" s="53"/>
      <c r="AY465" s="53">
        <v>600000</v>
      </c>
      <c r="AZ465" s="54">
        <v>1</v>
      </c>
      <c r="BA465" s="47" t="s">
        <v>118</v>
      </c>
      <c r="BB465" s="47" t="s">
        <v>118</v>
      </c>
      <c r="BC465" s="53">
        <v>0</v>
      </c>
      <c r="BD465" s="47"/>
      <c r="BE465" s="47"/>
      <c r="BF465" s="47"/>
      <c r="BG465" s="47" t="s">
        <v>149</v>
      </c>
      <c r="BH465" s="50" t="s">
        <v>118</v>
      </c>
      <c r="BI465" s="55" t="s">
        <v>118</v>
      </c>
      <c r="BJ465" s="50">
        <v>6011029.7800000003</v>
      </c>
      <c r="BK465" s="47"/>
      <c r="BL465" s="47"/>
      <c r="BM465" s="47"/>
      <c r="BN465" s="43"/>
      <c r="BO465" s="43" t="s">
        <v>115</v>
      </c>
      <c r="BP465" s="50" t="s">
        <v>114</v>
      </c>
      <c r="BQ465" s="43" t="s">
        <v>114</v>
      </c>
      <c r="BR465" s="188" t="str">
        <f t="shared" si="23"/>
        <v>N/A</v>
      </c>
      <c r="BS465" s="50" t="s">
        <v>114</v>
      </c>
      <c r="BT465" s="43"/>
      <c r="BU465" s="43" t="s">
        <v>115</v>
      </c>
      <c r="BV465" s="43" t="s">
        <v>125</v>
      </c>
      <c r="BW465" s="43" t="s">
        <v>115</v>
      </c>
      <c r="BX465" s="43" t="s">
        <v>125</v>
      </c>
      <c r="BY465" s="43" t="s">
        <v>115</v>
      </c>
      <c r="BZ465" s="43" t="s">
        <v>115</v>
      </c>
      <c r="CA465" s="43" t="s">
        <v>115</v>
      </c>
      <c r="CB465" s="56" t="s">
        <v>1377</v>
      </c>
      <c r="CC465" s="43" t="s">
        <v>123</v>
      </c>
      <c r="CD465" s="47" t="s">
        <v>114</v>
      </c>
      <c r="CE465" s="47" t="s">
        <v>114</v>
      </c>
      <c r="CF465" s="43" t="s">
        <v>123</v>
      </c>
      <c r="CG465" s="47" t="s">
        <v>114</v>
      </c>
      <c r="CH465" s="47" t="s">
        <v>114</v>
      </c>
    </row>
    <row r="466" spans="2:86" ht="47.25">
      <c r="B466" s="41" t="s">
        <v>1371</v>
      </c>
      <c r="C466" s="42" t="s">
        <v>1378</v>
      </c>
      <c r="D466" s="43">
        <v>30707682</v>
      </c>
      <c r="E466" s="43" t="s">
        <v>1379</v>
      </c>
      <c r="F466" s="43">
        <v>94014</v>
      </c>
      <c r="G466" s="43" t="s">
        <v>126</v>
      </c>
      <c r="H466" s="43" t="s">
        <v>126</v>
      </c>
      <c r="I466" s="44" t="s">
        <v>126</v>
      </c>
      <c r="J466" s="43" t="s">
        <v>1380</v>
      </c>
      <c r="K466" s="43" t="s">
        <v>126</v>
      </c>
      <c r="L466" s="43" t="s">
        <v>136</v>
      </c>
      <c r="M466" s="43" t="s">
        <v>1376</v>
      </c>
      <c r="N466" s="43" t="s">
        <v>115</v>
      </c>
      <c r="O466" s="43">
        <v>28</v>
      </c>
      <c r="P466" s="43">
        <v>10</v>
      </c>
      <c r="Q466" s="43">
        <v>9</v>
      </c>
      <c r="R466" s="43">
        <v>1</v>
      </c>
      <c r="S466" s="43">
        <v>15</v>
      </c>
      <c r="T466" s="43" t="s">
        <v>126</v>
      </c>
      <c r="U466" s="43" t="s">
        <v>126</v>
      </c>
      <c r="V466" s="45">
        <v>38616</v>
      </c>
      <c r="W466" s="45" t="s">
        <v>116</v>
      </c>
      <c r="X466" s="45" t="s">
        <v>116</v>
      </c>
      <c r="Y466" s="45" t="s">
        <v>116</v>
      </c>
      <c r="Z466" s="46" t="s">
        <v>116</v>
      </c>
      <c r="AA466" s="45" t="s">
        <v>114</v>
      </c>
      <c r="AB466" s="43" t="s">
        <v>114</v>
      </c>
      <c r="AC466" s="183" t="e">
        <f t="shared" si="22"/>
        <v>#VALUE!</v>
      </c>
      <c r="AD466" s="45">
        <v>45107</v>
      </c>
      <c r="AE466" s="45" t="s">
        <v>114</v>
      </c>
      <c r="AF466" s="47" t="s">
        <v>127</v>
      </c>
      <c r="AG466" s="47" t="s">
        <v>127</v>
      </c>
      <c r="AH466" s="48" t="s">
        <v>138</v>
      </c>
      <c r="AI466" s="49" t="s">
        <v>138</v>
      </c>
      <c r="AJ466" s="47" t="s">
        <v>126</v>
      </c>
      <c r="AK466" s="47" t="s">
        <v>126</v>
      </c>
      <c r="AL466" s="47" t="s">
        <v>116</v>
      </c>
      <c r="AM466" s="47" t="s">
        <v>116</v>
      </c>
      <c r="AN466" s="47" t="s">
        <v>116</v>
      </c>
      <c r="AO466" s="50">
        <v>5157375.05</v>
      </c>
      <c r="AP466" s="51" t="s">
        <v>114</v>
      </c>
      <c r="AQ466" s="52" t="s">
        <v>116</v>
      </c>
      <c r="AR466" s="187" t="str">
        <f t="shared" si="21"/>
        <v>N/A</v>
      </c>
      <c r="AS466" s="50"/>
      <c r="AT466" s="50"/>
      <c r="AU466" s="53"/>
      <c r="AV466" s="53"/>
      <c r="AW466" s="53"/>
      <c r="AX466" s="53"/>
      <c r="AY466" s="53" t="s">
        <v>116</v>
      </c>
      <c r="AZ466" s="54" t="s">
        <v>116</v>
      </c>
      <c r="BA466" s="47" t="s">
        <v>118</v>
      </c>
      <c r="BB466" s="47" t="s">
        <v>118</v>
      </c>
      <c r="BC466" s="53">
        <v>0</v>
      </c>
      <c r="BD466" s="47"/>
      <c r="BE466" s="47"/>
      <c r="BF466" s="47"/>
      <c r="BG466" s="47" t="s">
        <v>165</v>
      </c>
      <c r="BH466" s="50" t="s">
        <v>118</v>
      </c>
      <c r="BI466" s="55" t="s">
        <v>118</v>
      </c>
      <c r="BJ466" s="50" t="s">
        <v>114</v>
      </c>
      <c r="BK466" s="47"/>
      <c r="BL466" s="47"/>
      <c r="BM466" s="47"/>
      <c r="BN466" s="43"/>
      <c r="BO466" s="43" t="s">
        <v>115</v>
      </c>
      <c r="BP466" s="50" t="s">
        <v>114</v>
      </c>
      <c r="BQ466" s="43" t="s">
        <v>114</v>
      </c>
      <c r="BR466" s="188" t="str">
        <f t="shared" si="23"/>
        <v>N/A</v>
      </c>
      <c r="BS466" s="50" t="s">
        <v>114</v>
      </c>
      <c r="BT466" s="43"/>
      <c r="BU466" s="43" t="s">
        <v>126</v>
      </c>
      <c r="BV466" s="43" t="s">
        <v>126</v>
      </c>
      <c r="BW466" s="43" t="s">
        <v>126</v>
      </c>
      <c r="BX466" s="43" t="s">
        <v>126</v>
      </c>
      <c r="BY466" s="43" t="s">
        <v>126</v>
      </c>
      <c r="BZ466" s="43" t="s">
        <v>125</v>
      </c>
      <c r="CA466" s="43" t="s">
        <v>126</v>
      </c>
      <c r="CB466" s="56" t="s">
        <v>126</v>
      </c>
      <c r="CC466" s="43" t="s">
        <v>126</v>
      </c>
      <c r="CD466" s="47" t="s">
        <v>126</v>
      </c>
      <c r="CE466" s="47" t="s">
        <v>126</v>
      </c>
      <c r="CF466" s="43" t="s">
        <v>126</v>
      </c>
      <c r="CG466" s="47" t="s">
        <v>126</v>
      </c>
      <c r="CH466" s="47" t="s">
        <v>126</v>
      </c>
    </row>
    <row r="467" spans="2:86" ht="15.75">
      <c r="B467" s="41" t="s">
        <v>1381</v>
      </c>
      <c r="C467" s="42" t="s">
        <v>1382</v>
      </c>
      <c r="D467" s="43">
        <v>31059780</v>
      </c>
      <c r="E467" s="43" t="s">
        <v>1383</v>
      </c>
      <c r="F467" s="43">
        <v>94303</v>
      </c>
      <c r="G467" s="43">
        <v>6081611900</v>
      </c>
      <c r="H467" s="43" t="s">
        <v>125</v>
      </c>
      <c r="I467" s="44">
        <v>0.10285714285714286</v>
      </c>
      <c r="J467" s="43" t="s">
        <v>1384</v>
      </c>
      <c r="K467" s="43" t="s">
        <v>123</v>
      </c>
      <c r="L467" s="43" t="s">
        <v>136</v>
      </c>
      <c r="M467" s="43" t="s">
        <v>1385</v>
      </c>
      <c r="N467" s="43" t="s">
        <v>125</v>
      </c>
      <c r="O467" s="43">
        <v>28</v>
      </c>
      <c r="P467" s="43">
        <v>10</v>
      </c>
      <c r="Q467" s="43">
        <v>9</v>
      </c>
      <c r="R467" s="43">
        <v>1</v>
      </c>
      <c r="S467" s="43">
        <v>15</v>
      </c>
      <c r="T467" s="43" t="s">
        <v>130</v>
      </c>
      <c r="U467" s="43" t="s">
        <v>125</v>
      </c>
      <c r="V467" s="45">
        <v>41461</v>
      </c>
      <c r="W467" s="45">
        <v>41956</v>
      </c>
      <c r="X467" s="45">
        <v>42870</v>
      </c>
      <c r="Y467" s="45">
        <v>42891</v>
      </c>
      <c r="Z467" s="46">
        <v>2019</v>
      </c>
      <c r="AA467" s="45">
        <v>43567</v>
      </c>
      <c r="AB467" s="43" t="s">
        <v>114</v>
      </c>
      <c r="AC467" s="183">
        <f t="shared" si="22"/>
        <v>495</v>
      </c>
      <c r="AD467" s="45" t="s">
        <v>114</v>
      </c>
      <c r="AE467" s="45" t="s">
        <v>114</v>
      </c>
      <c r="AF467" s="47">
        <v>17</v>
      </c>
      <c r="AG467" s="47">
        <v>4</v>
      </c>
      <c r="AH467" s="48">
        <v>0.81837986600000001</v>
      </c>
      <c r="AI467" s="49">
        <v>4321.0456924800001</v>
      </c>
      <c r="AJ467" s="47" t="s">
        <v>131</v>
      </c>
      <c r="AK467" s="47" t="s">
        <v>125</v>
      </c>
      <c r="AL467" s="47" t="s">
        <v>127</v>
      </c>
      <c r="AM467" s="47" t="s">
        <v>127</v>
      </c>
      <c r="AN467" s="47" t="s">
        <v>127</v>
      </c>
      <c r="AO467" s="50" t="s">
        <v>114</v>
      </c>
      <c r="AP467" s="51">
        <v>1920415.41</v>
      </c>
      <c r="AQ467" s="52" t="s">
        <v>116</v>
      </c>
      <c r="AR467" s="187">
        <f t="shared" si="21"/>
        <v>1920415.41</v>
      </c>
      <c r="AS467" s="50"/>
      <c r="AT467" s="50"/>
      <c r="AU467" s="53"/>
      <c r="AV467" s="53"/>
      <c r="AW467" s="53"/>
      <c r="AX467" s="53"/>
      <c r="AY467" s="53">
        <v>0</v>
      </c>
      <c r="AZ467" s="54" t="s">
        <v>114</v>
      </c>
      <c r="BA467" s="47" t="s">
        <v>118</v>
      </c>
      <c r="BB467" s="47" t="s">
        <v>118</v>
      </c>
      <c r="BC467" s="53">
        <v>0</v>
      </c>
      <c r="BD467" s="47"/>
      <c r="BE467" s="47"/>
      <c r="BF467" s="47"/>
      <c r="BG467" s="47" t="s">
        <v>149</v>
      </c>
      <c r="BH467" s="50" t="s">
        <v>118</v>
      </c>
      <c r="BI467" s="55" t="s">
        <v>118</v>
      </c>
      <c r="BJ467" s="50">
        <v>1920415.41</v>
      </c>
      <c r="BK467" s="47"/>
      <c r="BL467" s="47"/>
      <c r="BM467" s="47"/>
      <c r="BN467" s="43"/>
      <c r="BO467" s="43" t="s">
        <v>115</v>
      </c>
      <c r="BP467" s="50" t="s">
        <v>114</v>
      </c>
      <c r="BQ467" s="43" t="s">
        <v>114</v>
      </c>
      <c r="BR467" s="188" t="str">
        <f t="shared" si="23"/>
        <v>N/A</v>
      </c>
      <c r="BS467" s="50" t="s">
        <v>114</v>
      </c>
      <c r="BT467" s="43"/>
      <c r="BU467" s="43" t="s">
        <v>125</v>
      </c>
      <c r="BV467" s="43" t="s">
        <v>126</v>
      </c>
      <c r="BW467" s="43" t="s">
        <v>115</v>
      </c>
      <c r="BX467" s="43" t="s">
        <v>125</v>
      </c>
      <c r="BY467" s="43" t="s">
        <v>115</v>
      </c>
      <c r="BZ467" s="43" t="s">
        <v>125</v>
      </c>
      <c r="CA467" s="43" t="s">
        <v>125</v>
      </c>
      <c r="CB467" s="56" t="s">
        <v>1386</v>
      </c>
      <c r="CC467" s="43" t="s">
        <v>123</v>
      </c>
      <c r="CD467" s="47" t="s">
        <v>114</v>
      </c>
      <c r="CE467" s="47" t="s">
        <v>114</v>
      </c>
      <c r="CF467" s="43" t="s">
        <v>123</v>
      </c>
      <c r="CG467" s="47" t="s">
        <v>114</v>
      </c>
      <c r="CH467" s="47" t="s">
        <v>114</v>
      </c>
    </row>
    <row r="468" spans="2:86" ht="63">
      <c r="B468" s="41" t="s">
        <v>1387</v>
      </c>
      <c r="C468" s="42" t="s">
        <v>1388</v>
      </c>
      <c r="D468" s="43">
        <v>31271654</v>
      </c>
      <c r="E468" s="43" t="s">
        <v>1389</v>
      </c>
      <c r="F468" s="43">
        <v>94019</v>
      </c>
      <c r="G468" s="43">
        <v>6081613700</v>
      </c>
      <c r="H468" s="43" t="s">
        <v>115</v>
      </c>
      <c r="I468" s="44">
        <v>5.9280411193603652E-2</v>
      </c>
      <c r="J468" s="43" t="s">
        <v>1390</v>
      </c>
      <c r="K468" s="43" t="s">
        <v>123</v>
      </c>
      <c r="L468" s="43" t="s">
        <v>136</v>
      </c>
      <c r="M468" s="43" t="s">
        <v>1391</v>
      </c>
      <c r="N468" s="43" t="s">
        <v>115</v>
      </c>
      <c r="O468" s="43">
        <v>28</v>
      </c>
      <c r="P468" s="43">
        <v>10</v>
      </c>
      <c r="Q468" s="43">
        <v>9</v>
      </c>
      <c r="R468" s="43">
        <v>1</v>
      </c>
      <c r="S468" s="43">
        <v>15</v>
      </c>
      <c r="T468" s="43" t="s">
        <v>130</v>
      </c>
      <c r="U468" s="43" t="s">
        <v>115</v>
      </c>
      <c r="V468" s="45">
        <v>42542</v>
      </c>
      <c r="W468" s="45">
        <v>42717</v>
      </c>
      <c r="X468" s="45" t="s">
        <v>116</v>
      </c>
      <c r="Y468" s="45" t="s">
        <v>116</v>
      </c>
      <c r="Z468" s="46" t="s">
        <v>116</v>
      </c>
      <c r="AA468" s="45" t="s">
        <v>114</v>
      </c>
      <c r="AB468" s="43" t="s">
        <v>114</v>
      </c>
      <c r="AC468" s="183">
        <f t="shared" si="22"/>
        <v>175</v>
      </c>
      <c r="AD468" s="45">
        <v>43168</v>
      </c>
      <c r="AE468" s="45" t="s">
        <v>114</v>
      </c>
      <c r="AF468" s="47" t="s">
        <v>116</v>
      </c>
      <c r="AG468" s="47" t="s">
        <v>116</v>
      </c>
      <c r="AH468" s="48" t="s">
        <v>138</v>
      </c>
      <c r="AI468" s="49" t="s">
        <v>138</v>
      </c>
      <c r="AJ468" s="47" t="s">
        <v>148</v>
      </c>
      <c r="AK468" s="47" t="s">
        <v>125</v>
      </c>
      <c r="AL468" s="47" t="s">
        <v>116</v>
      </c>
      <c r="AM468" s="47" t="s">
        <v>116</v>
      </c>
      <c r="AN468" s="47" t="s">
        <v>116</v>
      </c>
      <c r="AO468" s="50">
        <v>1210829.25</v>
      </c>
      <c r="AP468" s="51" t="s">
        <v>114</v>
      </c>
      <c r="AQ468" s="52" t="s">
        <v>116</v>
      </c>
      <c r="AR468" s="187" t="str">
        <f t="shared" si="21"/>
        <v>N/A</v>
      </c>
      <c r="AS468" s="50"/>
      <c r="AT468" s="50"/>
      <c r="AU468" s="53" t="s">
        <v>116</v>
      </c>
      <c r="AV468" s="53" t="s">
        <v>116</v>
      </c>
      <c r="AW468" s="53" t="s">
        <v>116</v>
      </c>
      <c r="AX468" s="53" t="s">
        <v>116</v>
      </c>
      <c r="AY468" s="53" t="s">
        <v>116</v>
      </c>
      <c r="AZ468" s="54" t="s">
        <v>116</v>
      </c>
      <c r="BA468" s="47" t="s">
        <v>118</v>
      </c>
      <c r="BB468" s="47" t="s">
        <v>118</v>
      </c>
      <c r="BC468" s="53">
        <v>0</v>
      </c>
      <c r="BD468" s="47"/>
      <c r="BE468" s="47"/>
      <c r="BF468" s="47"/>
      <c r="BG468" s="47" t="s">
        <v>139</v>
      </c>
      <c r="BH468" s="50" t="s">
        <v>118</v>
      </c>
      <c r="BI468" s="55" t="s">
        <v>118</v>
      </c>
      <c r="BJ468" s="50" t="s">
        <v>114</v>
      </c>
      <c r="BK468" s="47"/>
      <c r="BL468" s="47"/>
      <c r="BM468" s="47"/>
      <c r="BN468" s="43"/>
      <c r="BO468" s="43" t="s">
        <v>125</v>
      </c>
      <c r="BP468" s="50">
        <v>891619</v>
      </c>
      <c r="BQ468" s="43" t="s">
        <v>1392</v>
      </c>
      <c r="BR468" s="188" t="str">
        <f t="shared" si="23"/>
        <v>N/A</v>
      </c>
      <c r="BS468" s="50">
        <v>200000</v>
      </c>
      <c r="BT468" s="56" t="s">
        <v>174</v>
      </c>
      <c r="BU468" s="43" t="s">
        <v>115</v>
      </c>
      <c r="BV468" s="43" t="s">
        <v>125</v>
      </c>
      <c r="BW468" s="43" t="s">
        <v>115</v>
      </c>
      <c r="BX468" s="43" t="s">
        <v>115</v>
      </c>
      <c r="BY468" s="43" t="s">
        <v>125</v>
      </c>
      <c r="BZ468" s="43" t="s">
        <v>115</v>
      </c>
      <c r="CA468" s="43">
        <v>0</v>
      </c>
      <c r="CB468" s="56" t="s">
        <v>1393</v>
      </c>
      <c r="CC468" s="43" t="s">
        <v>123</v>
      </c>
      <c r="CD468" s="47" t="s">
        <v>114</v>
      </c>
      <c r="CE468" s="47" t="s">
        <v>114</v>
      </c>
      <c r="CF468" s="43" t="s">
        <v>123</v>
      </c>
      <c r="CG468" s="47" t="s">
        <v>114</v>
      </c>
      <c r="CH468" s="47" t="s">
        <v>114</v>
      </c>
    </row>
    <row r="469" spans="2:86" ht="15.75">
      <c r="B469" s="41" t="s">
        <v>1387</v>
      </c>
      <c r="C469" s="42" t="s">
        <v>1394</v>
      </c>
      <c r="D469" s="43">
        <v>30206851</v>
      </c>
      <c r="E469" s="43" t="s">
        <v>1394</v>
      </c>
      <c r="F469" s="43">
        <v>94019</v>
      </c>
      <c r="G469" s="43">
        <v>6081613700</v>
      </c>
      <c r="H469" s="43" t="s">
        <v>115</v>
      </c>
      <c r="I469" s="44">
        <v>5.9280411193603652E-2</v>
      </c>
      <c r="J469" s="43" t="s">
        <v>1394</v>
      </c>
      <c r="K469" s="43" t="s">
        <v>416</v>
      </c>
      <c r="L469" s="43" t="s">
        <v>116</v>
      </c>
      <c r="M469" s="43" t="s">
        <v>116</v>
      </c>
      <c r="N469" s="43" t="s">
        <v>125</v>
      </c>
      <c r="O469" s="43">
        <v>28</v>
      </c>
      <c r="P469" s="43">
        <v>10</v>
      </c>
      <c r="Q469" s="43">
        <v>9</v>
      </c>
      <c r="R469" s="43">
        <v>1</v>
      </c>
      <c r="S469" s="43">
        <v>15</v>
      </c>
      <c r="T469" s="43" t="s">
        <v>126</v>
      </c>
      <c r="U469" s="43" t="s">
        <v>115</v>
      </c>
      <c r="V469" s="45">
        <v>36361</v>
      </c>
      <c r="W469" s="45">
        <v>37104</v>
      </c>
      <c r="X469" s="45">
        <v>39058</v>
      </c>
      <c r="Y469" s="45">
        <v>39414</v>
      </c>
      <c r="Z469" s="46">
        <v>2011</v>
      </c>
      <c r="AA469" s="45">
        <v>40946</v>
      </c>
      <c r="AB469" s="43" t="s">
        <v>114</v>
      </c>
      <c r="AC469" s="183">
        <f t="shared" si="22"/>
        <v>743</v>
      </c>
      <c r="AD469" s="45" t="s">
        <v>114</v>
      </c>
      <c r="AE469" s="45" t="s">
        <v>114</v>
      </c>
      <c r="AF469" s="47" t="s">
        <v>127</v>
      </c>
      <c r="AG469" s="47" t="s">
        <v>127</v>
      </c>
      <c r="AH469" s="48">
        <v>2.4500000000000002</v>
      </c>
      <c r="AI469" s="49">
        <v>7391.9999999999991</v>
      </c>
      <c r="AJ469" s="47" t="s">
        <v>126</v>
      </c>
      <c r="AK469" s="47" t="s">
        <v>126</v>
      </c>
      <c r="AL469" s="47" t="s">
        <v>127</v>
      </c>
      <c r="AM469" s="47" t="s">
        <v>127</v>
      </c>
      <c r="AN469" s="47" t="s">
        <v>127</v>
      </c>
      <c r="AO469" s="50" t="s">
        <v>114</v>
      </c>
      <c r="AP469" s="51">
        <v>845737</v>
      </c>
      <c r="AQ469" s="52">
        <v>1.1877739984882842</v>
      </c>
      <c r="AR469" s="187">
        <f t="shared" si="21"/>
        <v>1004544.418159486</v>
      </c>
      <c r="AS469" s="50"/>
      <c r="AT469" s="50"/>
      <c r="AU469" s="53"/>
      <c r="AV469" s="53"/>
      <c r="AW469" s="53"/>
      <c r="AX469" s="53"/>
      <c r="AY469" s="53" t="s">
        <v>127</v>
      </c>
      <c r="AZ469" s="54" t="s">
        <v>127</v>
      </c>
      <c r="BA469" s="47" t="s">
        <v>118</v>
      </c>
      <c r="BB469" s="47" t="s">
        <v>118</v>
      </c>
      <c r="BC469" s="53">
        <v>0</v>
      </c>
      <c r="BD469" s="47"/>
      <c r="BE469" s="47"/>
      <c r="BF469" s="47"/>
      <c r="BG469" s="47" t="s">
        <v>127</v>
      </c>
      <c r="BH469" s="50" t="s">
        <v>118</v>
      </c>
      <c r="BI469" s="55" t="s">
        <v>118</v>
      </c>
      <c r="BJ469" s="50">
        <v>845737</v>
      </c>
      <c r="BK469" s="47"/>
      <c r="BL469" s="47"/>
      <c r="BM469" s="47"/>
      <c r="BN469" s="43"/>
      <c r="BO469" s="43" t="s">
        <v>115</v>
      </c>
      <c r="BP469" s="50" t="s">
        <v>114</v>
      </c>
      <c r="BQ469" s="43" t="s">
        <v>114</v>
      </c>
      <c r="BR469" s="188" t="str">
        <f t="shared" si="23"/>
        <v>N/A</v>
      </c>
      <c r="BS469" s="50" t="s">
        <v>114</v>
      </c>
      <c r="BT469" s="43"/>
      <c r="BU469" s="43" t="s">
        <v>126</v>
      </c>
      <c r="BV469" s="43" t="s">
        <v>126</v>
      </c>
      <c r="BW469" s="43" t="s">
        <v>126</v>
      </c>
      <c r="BX469" s="43" t="s">
        <v>126</v>
      </c>
      <c r="BY469" s="43" t="s">
        <v>126</v>
      </c>
      <c r="BZ469" s="43" t="s">
        <v>126</v>
      </c>
      <c r="CA469" s="43" t="s">
        <v>126</v>
      </c>
      <c r="CB469" s="56" t="s">
        <v>126</v>
      </c>
      <c r="CC469" s="43" t="s">
        <v>126</v>
      </c>
      <c r="CD469" s="47" t="s">
        <v>126</v>
      </c>
      <c r="CE469" s="47" t="s">
        <v>126</v>
      </c>
      <c r="CF469" s="43" t="s">
        <v>126</v>
      </c>
      <c r="CG469" s="47" t="s">
        <v>126</v>
      </c>
      <c r="CH469" s="47" t="s">
        <v>126</v>
      </c>
    </row>
    <row r="470" spans="2:86" ht="15.75">
      <c r="B470" s="41" t="s">
        <v>1395</v>
      </c>
      <c r="C470" s="42" t="s">
        <v>1396</v>
      </c>
      <c r="D470" s="43">
        <v>30367568</v>
      </c>
      <c r="E470" s="43" t="s">
        <v>1397</v>
      </c>
      <c r="F470" s="43">
        <v>94010</v>
      </c>
      <c r="G470" s="43">
        <v>6081605600</v>
      </c>
      <c r="H470" s="43" t="s">
        <v>115</v>
      </c>
      <c r="I470" s="44">
        <v>2.5197984161267097E-3</v>
      </c>
      <c r="J470" s="43" t="s">
        <v>1397</v>
      </c>
      <c r="K470" s="43" t="s">
        <v>123</v>
      </c>
      <c r="L470" s="43" t="s">
        <v>116</v>
      </c>
      <c r="M470" s="43" t="s">
        <v>116</v>
      </c>
      <c r="N470" s="43" t="s">
        <v>125</v>
      </c>
      <c r="O470" s="43">
        <v>28</v>
      </c>
      <c r="P470" s="43">
        <v>10</v>
      </c>
      <c r="Q470" s="43">
        <v>9</v>
      </c>
      <c r="R470" s="43">
        <v>1</v>
      </c>
      <c r="S470" s="43">
        <v>15</v>
      </c>
      <c r="T470" s="43" t="s">
        <v>126</v>
      </c>
      <c r="U470" s="43" t="s">
        <v>115</v>
      </c>
      <c r="V470" s="45">
        <v>37860</v>
      </c>
      <c r="W470" s="45">
        <v>38145</v>
      </c>
      <c r="X470" s="45">
        <v>38881</v>
      </c>
      <c r="Y470" s="45">
        <v>39871</v>
      </c>
      <c r="Z470" s="46">
        <v>2012</v>
      </c>
      <c r="AA470" s="45">
        <v>41165</v>
      </c>
      <c r="AB470" s="43" t="s">
        <v>114</v>
      </c>
      <c r="AC470" s="183">
        <f t="shared" si="22"/>
        <v>285</v>
      </c>
      <c r="AD470" s="45" t="s">
        <v>114</v>
      </c>
      <c r="AE470" s="45" t="s">
        <v>114</v>
      </c>
      <c r="AF470" s="47" t="s">
        <v>127</v>
      </c>
      <c r="AG470" s="47" t="s">
        <v>127</v>
      </c>
      <c r="AH470" s="48">
        <v>0.82</v>
      </c>
      <c r="AI470" s="49">
        <v>1953.6</v>
      </c>
      <c r="AJ470" s="47" t="s">
        <v>126</v>
      </c>
      <c r="AK470" s="47" t="s">
        <v>126</v>
      </c>
      <c r="AL470" s="47" t="s">
        <v>127</v>
      </c>
      <c r="AM470" s="47" t="s">
        <v>127</v>
      </c>
      <c r="AN470" s="47" t="s">
        <v>127</v>
      </c>
      <c r="AO470" s="50" t="s">
        <v>114</v>
      </c>
      <c r="AP470" s="51">
        <v>2058774.42</v>
      </c>
      <c r="AQ470" s="52">
        <v>1.1210412930862721</v>
      </c>
      <c r="AR470" s="187">
        <f t="shared" si="21"/>
        <v>2307971.1379697397</v>
      </c>
      <c r="AS470" s="50"/>
      <c r="AT470" s="50"/>
      <c r="AU470" s="53"/>
      <c r="AV470" s="53"/>
      <c r="AW470" s="53"/>
      <c r="AX470" s="53"/>
      <c r="AY470" s="53" t="s">
        <v>127</v>
      </c>
      <c r="AZ470" s="54" t="s">
        <v>127</v>
      </c>
      <c r="BA470" s="47" t="s">
        <v>118</v>
      </c>
      <c r="BB470" s="47" t="s">
        <v>118</v>
      </c>
      <c r="BC470" s="53">
        <v>0</v>
      </c>
      <c r="BD470" s="47"/>
      <c r="BE470" s="47"/>
      <c r="BF470" s="47"/>
      <c r="BG470" s="47" t="s">
        <v>127</v>
      </c>
      <c r="BH470" s="50" t="s">
        <v>118</v>
      </c>
      <c r="BI470" s="55" t="s">
        <v>118</v>
      </c>
      <c r="BJ470" s="50">
        <v>2058774.42</v>
      </c>
      <c r="BK470" s="47"/>
      <c r="BL470" s="47"/>
      <c r="BM470" s="47"/>
      <c r="BN470" s="43"/>
      <c r="BO470" s="43" t="s">
        <v>115</v>
      </c>
      <c r="BP470" s="50" t="s">
        <v>114</v>
      </c>
      <c r="BQ470" s="43" t="s">
        <v>114</v>
      </c>
      <c r="BR470" s="188" t="str">
        <f t="shared" si="23"/>
        <v>N/A</v>
      </c>
      <c r="BS470" s="50" t="s">
        <v>114</v>
      </c>
      <c r="BT470" s="43"/>
      <c r="BU470" s="43" t="s">
        <v>126</v>
      </c>
      <c r="BV470" s="43" t="s">
        <v>126</v>
      </c>
      <c r="BW470" s="43" t="s">
        <v>126</v>
      </c>
      <c r="BX470" s="43" t="s">
        <v>126</v>
      </c>
      <c r="BY470" s="43" t="s">
        <v>126</v>
      </c>
      <c r="BZ470" s="43" t="s">
        <v>126</v>
      </c>
      <c r="CA470" s="43" t="s">
        <v>126</v>
      </c>
      <c r="CB470" s="56" t="s">
        <v>126</v>
      </c>
      <c r="CC470" s="43" t="s">
        <v>126</v>
      </c>
      <c r="CD470" s="47" t="s">
        <v>126</v>
      </c>
      <c r="CE470" s="47" t="s">
        <v>126</v>
      </c>
      <c r="CF470" s="43" t="s">
        <v>126</v>
      </c>
      <c r="CG470" s="47" t="s">
        <v>126</v>
      </c>
      <c r="CH470" s="47" t="s">
        <v>126</v>
      </c>
    </row>
    <row r="471" spans="2:86" ht="31.5">
      <c r="B471" s="41" t="s">
        <v>1398</v>
      </c>
      <c r="C471" s="42" t="s">
        <v>1399</v>
      </c>
      <c r="D471" s="43">
        <v>30166232</v>
      </c>
      <c r="E471" s="43" t="s">
        <v>1399</v>
      </c>
      <c r="F471" s="43">
        <v>94044</v>
      </c>
      <c r="G471" s="43" t="s">
        <v>126</v>
      </c>
      <c r="H471" s="43" t="s">
        <v>126</v>
      </c>
      <c r="I471" s="44" t="s">
        <v>126</v>
      </c>
      <c r="J471" s="43" t="s">
        <v>1399</v>
      </c>
      <c r="K471" s="43" t="s">
        <v>126</v>
      </c>
      <c r="L471" s="43" t="s">
        <v>116</v>
      </c>
      <c r="M471" s="43" t="s">
        <v>116</v>
      </c>
      <c r="N471" s="43" t="s">
        <v>125</v>
      </c>
      <c r="O471" s="43">
        <v>28</v>
      </c>
      <c r="P471" s="43">
        <v>10</v>
      </c>
      <c r="Q471" s="43">
        <v>9</v>
      </c>
      <c r="R471" s="43">
        <v>1</v>
      </c>
      <c r="S471" s="43">
        <v>15</v>
      </c>
      <c r="T471" s="43" t="s">
        <v>126</v>
      </c>
      <c r="U471" s="43" t="s">
        <v>126</v>
      </c>
      <c r="V471" s="45">
        <v>36430</v>
      </c>
      <c r="W471" s="45">
        <v>37306</v>
      </c>
      <c r="X471" s="45">
        <v>39069</v>
      </c>
      <c r="Y471" s="45">
        <v>39184</v>
      </c>
      <c r="Z471" s="46">
        <v>2009</v>
      </c>
      <c r="AA471" s="45">
        <v>40023</v>
      </c>
      <c r="AB471" s="43" t="s">
        <v>114</v>
      </c>
      <c r="AC471" s="183">
        <f t="shared" si="22"/>
        <v>876</v>
      </c>
      <c r="AD471" s="45" t="s">
        <v>114</v>
      </c>
      <c r="AE471" s="45" t="s">
        <v>114</v>
      </c>
      <c r="AF471" s="47" t="s">
        <v>127</v>
      </c>
      <c r="AG471" s="47" t="s">
        <v>127</v>
      </c>
      <c r="AH471" s="48" t="s">
        <v>942</v>
      </c>
      <c r="AI471" s="49">
        <v>0</v>
      </c>
      <c r="AJ471" s="47" t="s">
        <v>126</v>
      </c>
      <c r="AK471" s="47" t="s">
        <v>126</v>
      </c>
      <c r="AL471" s="47" t="s">
        <v>127</v>
      </c>
      <c r="AM471" s="47" t="s">
        <v>127</v>
      </c>
      <c r="AN471" s="47" t="s">
        <v>127</v>
      </c>
      <c r="AO471" s="50" t="s">
        <v>114</v>
      </c>
      <c r="AP471" s="51">
        <v>165487.87</v>
      </c>
      <c r="AQ471" s="52">
        <v>1.2296786871474858</v>
      </c>
      <c r="AR471" s="187">
        <f t="shared" si="21"/>
        <v>203496.90672043379</v>
      </c>
      <c r="AS471" s="50"/>
      <c r="AT471" s="50"/>
      <c r="AU471" s="53"/>
      <c r="AV471" s="53"/>
      <c r="AW471" s="53"/>
      <c r="AX471" s="53"/>
      <c r="AY471" s="53" t="s">
        <v>127</v>
      </c>
      <c r="AZ471" s="54" t="s">
        <v>127</v>
      </c>
      <c r="BA471" s="47" t="s">
        <v>118</v>
      </c>
      <c r="BB471" s="47" t="s">
        <v>118</v>
      </c>
      <c r="BC471" s="53">
        <v>0</v>
      </c>
      <c r="BD471" s="47"/>
      <c r="BE471" s="47"/>
      <c r="BF471" s="47"/>
      <c r="BG471" s="47" t="s">
        <v>127</v>
      </c>
      <c r="BH471" s="50" t="s">
        <v>118</v>
      </c>
      <c r="BI471" s="55" t="s">
        <v>118</v>
      </c>
      <c r="BJ471" s="50">
        <v>165487.87</v>
      </c>
      <c r="BK471" s="47"/>
      <c r="BL471" s="47"/>
      <c r="BM471" s="47"/>
      <c r="BN471" s="43"/>
      <c r="BO471" s="43" t="s">
        <v>115</v>
      </c>
      <c r="BP471" s="50" t="s">
        <v>114</v>
      </c>
      <c r="BQ471" s="43" t="s">
        <v>114</v>
      </c>
      <c r="BR471" s="188" t="str">
        <f t="shared" si="23"/>
        <v>N/A</v>
      </c>
      <c r="BS471" s="50" t="s">
        <v>114</v>
      </c>
      <c r="BT471" s="43"/>
      <c r="BU471" s="43" t="s">
        <v>126</v>
      </c>
      <c r="BV471" s="43" t="s">
        <v>126</v>
      </c>
      <c r="BW471" s="43" t="s">
        <v>126</v>
      </c>
      <c r="BX471" s="43" t="s">
        <v>126</v>
      </c>
      <c r="BY471" s="43" t="s">
        <v>126</v>
      </c>
      <c r="BZ471" s="43" t="s">
        <v>126</v>
      </c>
      <c r="CA471" s="43" t="s">
        <v>126</v>
      </c>
      <c r="CB471" s="56" t="s">
        <v>126</v>
      </c>
      <c r="CC471" s="43" t="s">
        <v>126</v>
      </c>
      <c r="CD471" s="47" t="s">
        <v>126</v>
      </c>
      <c r="CE471" s="47" t="s">
        <v>126</v>
      </c>
      <c r="CF471" s="43" t="s">
        <v>126</v>
      </c>
      <c r="CG471" s="47" t="s">
        <v>126</v>
      </c>
      <c r="CH471" s="47" t="s">
        <v>126</v>
      </c>
    </row>
    <row r="472" spans="2:86" ht="15.75">
      <c r="B472" s="41" t="s">
        <v>1398</v>
      </c>
      <c r="C472" s="42" t="s">
        <v>1400</v>
      </c>
      <c r="D472" s="43">
        <v>30700370</v>
      </c>
      <c r="E472" s="43" t="s">
        <v>1401</v>
      </c>
      <c r="F472" s="43">
        <v>94044</v>
      </c>
      <c r="G472" s="43">
        <v>6081603000</v>
      </c>
      <c r="H472" s="43" t="s">
        <v>115</v>
      </c>
      <c r="I472" s="44">
        <v>4.2239922761284091E-2</v>
      </c>
      <c r="J472" s="43" t="s">
        <v>1402</v>
      </c>
      <c r="K472" s="43" t="s">
        <v>123</v>
      </c>
      <c r="L472" s="43" t="s">
        <v>136</v>
      </c>
      <c r="M472" s="43" t="s">
        <v>1403</v>
      </c>
      <c r="N472" s="43" t="s">
        <v>125</v>
      </c>
      <c r="O472" s="43">
        <v>28</v>
      </c>
      <c r="P472" s="43">
        <v>10</v>
      </c>
      <c r="Q472" s="43">
        <v>9</v>
      </c>
      <c r="R472" s="43">
        <v>1</v>
      </c>
      <c r="S472" s="43">
        <v>15</v>
      </c>
      <c r="T472" s="43" t="s">
        <v>126</v>
      </c>
      <c r="U472" s="43" t="s">
        <v>115</v>
      </c>
      <c r="V472" s="45">
        <v>39776</v>
      </c>
      <c r="W472" s="45">
        <v>40955</v>
      </c>
      <c r="X472" s="45">
        <v>41568</v>
      </c>
      <c r="Y472" s="45">
        <v>41638</v>
      </c>
      <c r="Z472" s="46">
        <v>2019</v>
      </c>
      <c r="AA472" s="45">
        <v>43844</v>
      </c>
      <c r="AB472" s="43" t="s">
        <v>114</v>
      </c>
      <c r="AC472" s="183">
        <f t="shared" si="22"/>
        <v>1179</v>
      </c>
      <c r="AD472" s="45" t="s">
        <v>114</v>
      </c>
      <c r="AE472" s="45" t="s">
        <v>114</v>
      </c>
      <c r="AF472" s="47">
        <v>49</v>
      </c>
      <c r="AG472" s="47" t="s">
        <v>127</v>
      </c>
      <c r="AH472" s="48">
        <v>2.7759075279999998</v>
      </c>
      <c r="AI472" s="49">
        <v>14656.79174784</v>
      </c>
      <c r="AJ472" s="47" t="s">
        <v>126</v>
      </c>
      <c r="AK472" s="47" t="s">
        <v>125</v>
      </c>
      <c r="AL472" s="47" t="s">
        <v>127</v>
      </c>
      <c r="AM472" s="47" t="s">
        <v>127</v>
      </c>
      <c r="AN472" s="47" t="s">
        <v>127</v>
      </c>
      <c r="AO472" s="50" t="s">
        <v>114</v>
      </c>
      <c r="AP472" s="51">
        <v>5555654.9199999999</v>
      </c>
      <c r="AQ472" s="52" t="s">
        <v>116</v>
      </c>
      <c r="AR472" s="187">
        <f t="shared" si="21"/>
        <v>5555654.9199999999</v>
      </c>
      <c r="AS472" s="50"/>
      <c r="AT472" s="50"/>
      <c r="AU472" s="53"/>
      <c r="AV472" s="53"/>
      <c r="AW472" s="53"/>
      <c r="AX472" s="53"/>
      <c r="AY472" s="53" t="s">
        <v>127</v>
      </c>
      <c r="AZ472" s="54" t="s">
        <v>127</v>
      </c>
      <c r="BA472" s="47" t="s">
        <v>118</v>
      </c>
      <c r="BB472" s="47" t="s">
        <v>118</v>
      </c>
      <c r="BC472" s="53">
        <v>0</v>
      </c>
      <c r="BD472" s="47"/>
      <c r="BE472" s="47"/>
      <c r="BF472" s="47"/>
      <c r="BG472" s="47" t="s">
        <v>127</v>
      </c>
      <c r="BH472" s="50" t="s">
        <v>118</v>
      </c>
      <c r="BI472" s="55" t="s">
        <v>118</v>
      </c>
      <c r="BJ472" s="50">
        <v>5555654.9199999999</v>
      </c>
      <c r="BK472" s="47"/>
      <c r="BL472" s="47"/>
      <c r="BM472" s="47"/>
      <c r="BN472" s="43"/>
      <c r="BO472" s="43" t="s">
        <v>115</v>
      </c>
      <c r="BP472" s="50" t="s">
        <v>114</v>
      </c>
      <c r="BQ472" s="43" t="s">
        <v>114</v>
      </c>
      <c r="BR472" s="188" t="str">
        <f t="shared" si="23"/>
        <v>N/A</v>
      </c>
      <c r="BS472" s="50" t="s">
        <v>114</v>
      </c>
      <c r="BT472" s="43"/>
      <c r="BU472" s="43" t="s">
        <v>125</v>
      </c>
      <c r="BV472" s="43" t="s">
        <v>125</v>
      </c>
      <c r="BW472" s="43" t="s">
        <v>125</v>
      </c>
      <c r="BX472" s="43" t="s">
        <v>115</v>
      </c>
      <c r="BY472" s="43" t="s">
        <v>115</v>
      </c>
      <c r="BZ472" s="43" t="s">
        <v>115</v>
      </c>
      <c r="CA472" s="43" t="s">
        <v>115</v>
      </c>
      <c r="CB472" s="56" t="s">
        <v>378</v>
      </c>
      <c r="CC472" s="43" t="s">
        <v>123</v>
      </c>
      <c r="CD472" s="47" t="s">
        <v>114</v>
      </c>
      <c r="CE472" s="47" t="s">
        <v>114</v>
      </c>
      <c r="CF472" s="43" t="s">
        <v>123</v>
      </c>
      <c r="CG472" s="47" t="s">
        <v>114</v>
      </c>
      <c r="CH472" s="47" t="s">
        <v>114</v>
      </c>
    </row>
    <row r="473" spans="2:86" ht="15.75">
      <c r="B473" s="41" t="s">
        <v>1398</v>
      </c>
      <c r="C473" s="42" t="s">
        <v>1404</v>
      </c>
      <c r="D473" s="43">
        <v>30195251</v>
      </c>
      <c r="E473" s="43" t="s">
        <v>1405</v>
      </c>
      <c r="F473" s="43">
        <v>94044</v>
      </c>
      <c r="G473" s="43">
        <v>6081603200</v>
      </c>
      <c r="H473" s="43" t="s">
        <v>115</v>
      </c>
      <c r="I473" s="44">
        <v>2.1943573667711599E-2</v>
      </c>
      <c r="J473" s="43" t="s">
        <v>1405</v>
      </c>
      <c r="K473" s="43" t="s">
        <v>123</v>
      </c>
      <c r="L473" s="43" t="s">
        <v>116</v>
      </c>
      <c r="M473" s="43" t="s">
        <v>116</v>
      </c>
      <c r="N473" s="43" t="s">
        <v>125</v>
      </c>
      <c r="O473" s="43">
        <v>28</v>
      </c>
      <c r="P473" s="43">
        <v>10</v>
      </c>
      <c r="Q473" s="43">
        <v>9</v>
      </c>
      <c r="R473" s="43">
        <v>1</v>
      </c>
      <c r="S473" s="43">
        <v>15</v>
      </c>
      <c r="T473" s="43" t="s">
        <v>126</v>
      </c>
      <c r="U473" s="43" t="s">
        <v>115</v>
      </c>
      <c r="V473" s="45">
        <v>36430</v>
      </c>
      <c r="W473" s="45">
        <v>37043</v>
      </c>
      <c r="X473" s="45">
        <v>37781</v>
      </c>
      <c r="Y473" s="45">
        <v>37862</v>
      </c>
      <c r="Z473" s="46">
        <v>2007</v>
      </c>
      <c r="AA473" s="45">
        <v>39294</v>
      </c>
      <c r="AB473" s="43" t="s">
        <v>114</v>
      </c>
      <c r="AC473" s="183">
        <f t="shared" si="22"/>
        <v>613</v>
      </c>
      <c r="AD473" s="45" t="s">
        <v>114</v>
      </c>
      <c r="AE473" s="45" t="s">
        <v>114</v>
      </c>
      <c r="AF473" s="47" t="s">
        <v>127</v>
      </c>
      <c r="AG473" s="47" t="s">
        <v>127</v>
      </c>
      <c r="AH473" s="48">
        <v>0.56000000000000005</v>
      </c>
      <c r="AI473" s="49">
        <v>2323.1999999999998</v>
      </c>
      <c r="AJ473" s="47" t="s">
        <v>126</v>
      </c>
      <c r="AK473" s="47" t="s">
        <v>126</v>
      </c>
      <c r="AL473" s="47" t="s">
        <v>127</v>
      </c>
      <c r="AM473" s="47" t="s">
        <v>127</v>
      </c>
      <c r="AN473" s="47" t="s">
        <v>127</v>
      </c>
      <c r="AO473" s="50" t="s">
        <v>114</v>
      </c>
      <c r="AP473" s="51">
        <v>401204.26</v>
      </c>
      <c r="AQ473" s="52">
        <v>1.4305772275044633</v>
      </c>
      <c r="AR473" s="187">
        <f t="shared" si="21"/>
        <v>573953.67793377989</v>
      </c>
      <c r="AS473" s="50"/>
      <c r="AT473" s="50"/>
      <c r="AU473" s="53"/>
      <c r="AV473" s="53"/>
      <c r="AW473" s="53"/>
      <c r="AX473" s="53"/>
      <c r="AY473" s="53" t="s">
        <v>127</v>
      </c>
      <c r="AZ473" s="54" t="s">
        <v>127</v>
      </c>
      <c r="BA473" s="47" t="s">
        <v>118</v>
      </c>
      <c r="BB473" s="47" t="s">
        <v>118</v>
      </c>
      <c r="BC473" s="53">
        <v>0</v>
      </c>
      <c r="BD473" s="47"/>
      <c r="BE473" s="47"/>
      <c r="BF473" s="47"/>
      <c r="BG473" s="47" t="s">
        <v>126</v>
      </c>
      <c r="BH473" s="50" t="s">
        <v>118</v>
      </c>
      <c r="BI473" s="55" t="s">
        <v>118</v>
      </c>
      <c r="BJ473" s="50">
        <v>401204.26</v>
      </c>
      <c r="BK473" s="47"/>
      <c r="BL473" s="47"/>
      <c r="BM473" s="47"/>
      <c r="BN473" s="43"/>
      <c r="BO473" s="43" t="s">
        <v>115</v>
      </c>
      <c r="BP473" s="50" t="s">
        <v>114</v>
      </c>
      <c r="BQ473" s="43" t="s">
        <v>114</v>
      </c>
      <c r="BR473" s="188" t="str">
        <f t="shared" si="23"/>
        <v>N/A</v>
      </c>
      <c r="BS473" s="50" t="s">
        <v>114</v>
      </c>
      <c r="BT473" s="43"/>
      <c r="BU473" s="43" t="s">
        <v>126</v>
      </c>
      <c r="BV473" s="43" t="s">
        <v>126</v>
      </c>
      <c r="BW473" s="43" t="s">
        <v>126</v>
      </c>
      <c r="BX473" s="43" t="s">
        <v>126</v>
      </c>
      <c r="BY473" s="43" t="s">
        <v>126</v>
      </c>
      <c r="BZ473" s="43" t="s">
        <v>126</v>
      </c>
      <c r="CA473" s="43" t="s">
        <v>126</v>
      </c>
      <c r="CB473" s="56" t="s">
        <v>126</v>
      </c>
      <c r="CC473" s="43" t="s">
        <v>126</v>
      </c>
      <c r="CD473" s="47" t="s">
        <v>126</v>
      </c>
      <c r="CE473" s="47" t="s">
        <v>126</v>
      </c>
      <c r="CF473" s="43" t="s">
        <v>126</v>
      </c>
      <c r="CG473" s="47" t="s">
        <v>126</v>
      </c>
      <c r="CH473" s="47" t="s">
        <v>126</v>
      </c>
    </row>
    <row r="474" spans="2:86" ht="47.25">
      <c r="B474" s="41" t="s">
        <v>1406</v>
      </c>
      <c r="C474" s="42" t="s">
        <v>1407</v>
      </c>
      <c r="D474" s="43">
        <v>30992944</v>
      </c>
      <c r="E474" s="43" t="s">
        <v>1408</v>
      </c>
      <c r="F474" s="43">
        <v>94028</v>
      </c>
      <c r="G474" s="43" t="s">
        <v>126</v>
      </c>
      <c r="H474" s="43" t="s">
        <v>126</v>
      </c>
      <c r="I474" s="44" t="s">
        <v>126</v>
      </c>
      <c r="J474" s="43" t="s">
        <v>1409</v>
      </c>
      <c r="K474" s="43" t="s">
        <v>126</v>
      </c>
      <c r="L474" s="43" t="s">
        <v>136</v>
      </c>
      <c r="M474" s="43" t="s">
        <v>1410</v>
      </c>
      <c r="N474" s="43" t="s">
        <v>115</v>
      </c>
      <c r="O474" s="43">
        <v>28</v>
      </c>
      <c r="P474" s="43">
        <v>10</v>
      </c>
      <c r="Q474" s="43">
        <v>9</v>
      </c>
      <c r="R474" s="43">
        <v>1</v>
      </c>
      <c r="S474" s="43">
        <v>15</v>
      </c>
      <c r="T474" s="43" t="s">
        <v>194</v>
      </c>
      <c r="U474" s="43" t="s">
        <v>126</v>
      </c>
      <c r="V474" s="45">
        <v>41297</v>
      </c>
      <c r="W474" s="45">
        <v>41757</v>
      </c>
      <c r="X474" s="45" t="s">
        <v>116</v>
      </c>
      <c r="Y474" s="45" t="s">
        <v>116</v>
      </c>
      <c r="Z474" s="46" t="s">
        <v>116</v>
      </c>
      <c r="AA474" s="45" t="s">
        <v>114</v>
      </c>
      <c r="AB474" s="43" t="s">
        <v>114</v>
      </c>
      <c r="AC474" s="183">
        <f t="shared" si="22"/>
        <v>460</v>
      </c>
      <c r="AD474" s="45">
        <v>44390</v>
      </c>
      <c r="AE474" s="45" t="s">
        <v>114</v>
      </c>
      <c r="AF474" s="47" t="s">
        <v>116</v>
      </c>
      <c r="AG474" s="47" t="s">
        <v>116</v>
      </c>
      <c r="AH474" s="48" t="s">
        <v>138</v>
      </c>
      <c r="AI474" s="49" t="s">
        <v>138</v>
      </c>
      <c r="AJ474" s="47" t="s">
        <v>148</v>
      </c>
      <c r="AK474" s="47" t="s">
        <v>125</v>
      </c>
      <c r="AL474" s="47" t="s">
        <v>116</v>
      </c>
      <c r="AM474" s="47" t="s">
        <v>116</v>
      </c>
      <c r="AN474" s="47" t="s">
        <v>116</v>
      </c>
      <c r="AO474" s="50">
        <v>641571.56999999995</v>
      </c>
      <c r="AP474" s="51" t="s">
        <v>114</v>
      </c>
      <c r="AQ474" s="52" t="s">
        <v>116</v>
      </c>
      <c r="AR474" s="187" t="str">
        <f t="shared" si="21"/>
        <v>N/A</v>
      </c>
      <c r="AS474" s="50"/>
      <c r="AT474" s="50"/>
      <c r="AU474" s="53"/>
      <c r="AV474" s="53"/>
      <c r="AW474" s="53"/>
      <c r="AX474" s="53"/>
      <c r="AY474" s="53" t="s">
        <v>116</v>
      </c>
      <c r="AZ474" s="54" t="s">
        <v>116</v>
      </c>
      <c r="BA474" s="47" t="s">
        <v>118</v>
      </c>
      <c r="BB474" s="47" t="s">
        <v>118</v>
      </c>
      <c r="BC474" s="53">
        <v>0</v>
      </c>
      <c r="BD474" s="47"/>
      <c r="BE474" s="47"/>
      <c r="BF474" s="47"/>
      <c r="BG474" s="47" t="s">
        <v>139</v>
      </c>
      <c r="BH474" s="50" t="s">
        <v>118</v>
      </c>
      <c r="BI474" s="55" t="s">
        <v>118</v>
      </c>
      <c r="BJ474" s="50" t="s">
        <v>114</v>
      </c>
      <c r="BK474" s="47"/>
      <c r="BL474" s="47"/>
      <c r="BM474" s="47"/>
      <c r="BN474" s="43"/>
      <c r="BO474" s="43" t="s">
        <v>115</v>
      </c>
      <c r="BP474" s="50" t="s">
        <v>114</v>
      </c>
      <c r="BQ474" s="43" t="s">
        <v>114</v>
      </c>
      <c r="BR474" s="188" t="str">
        <f t="shared" si="23"/>
        <v>N/A</v>
      </c>
      <c r="BS474" s="50" t="s">
        <v>114</v>
      </c>
      <c r="BT474" s="43"/>
      <c r="BU474" s="43" t="s">
        <v>125</v>
      </c>
      <c r="BV474" s="43" t="s">
        <v>115</v>
      </c>
      <c r="BW474" s="43" t="s">
        <v>115</v>
      </c>
      <c r="BX474" s="43" t="s">
        <v>115</v>
      </c>
      <c r="BY474" s="43" t="s">
        <v>125</v>
      </c>
      <c r="BZ474" s="43" t="s">
        <v>115</v>
      </c>
      <c r="CA474" s="43" t="s">
        <v>115</v>
      </c>
      <c r="CB474" s="56" t="s">
        <v>166</v>
      </c>
      <c r="CC474" s="43" t="s">
        <v>123</v>
      </c>
      <c r="CD474" s="47" t="s">
        <v>114</v>
      </c>
      <c r="CE474" s="47" t="s">
        <v>114</v>
      </c>
      <c r="CF474" s="43" t="s">
        <v>123</v>
      </c>
      <c r="CG474" s="47" t="s">
        <v>114</v>
      </c>
      <c r="CH474" s="47" t="s">
        <v>114</v>
      </c>
    </row>
    <row r="475" spans="2:86" ht="15.75">
      <c r="B475" s="41" t="s">
        <v>1411</v>
      </c>
      <c r="C475" s="42" t="s">
        <v>1412</v>
      </c>
      <c r="D475" s="43">
        <v>30208461</v>
      </c>
      <c r="E475" s="43" t="s">
        <v>1413</v>
      </c>
      <c r="F475" s="43">
        <v>94061</v>
      </c>
      <c r="G475" s="43">
        <v>6081611000</v>
      </c>
      <c r="H475" s="43" t="s">
        <v>115</v>
      </c>
      <c r="I475" s="44">
        <v>4.8712107937620465E-2</v>
      </c>
      <c r="J475" s="43" t="s">
        <v>1413</v>
      </c>
      <c r="K475" s="43" t="s">
        <v>123</v>
      </c>
      <c r="L475" s="43" t="s">
        <v>116</v>
      </c>
      <c r="M475" s="43" t="s">
        <v>116</v>
      </c>
      <c r="N475" s="43" t="s">
        <v>125</v>
      </c>
      <c r="O475" s="43">
        <v>28</v>
      </c>
      <c r="P475" s="43">
        <v>10</v>
      </c>
      <c r="Q475" s="43">
        <v>9</v>
      </c>
      <c r="R475" s="43">
        <v>1</v>
      </c>
      <c r="S475" s="43">
        <v>15</v>
      </c>
      <c r="T475" s="43" t="s">
        <v>126</v>
      </c>
      <c r="U475" s="43" t="s">
        <v>115</v>
      </c>
      <c r="V475" s="45">
        <v>36873</v>
      </c>
      <c r="W475" s="45">
        <v>37105</v>
      </c>
      <c r="X475" s="45">
        <v>37489</v>
      </c>
      <c r="Y475" s="45">
        <v>37818</v>
      </c>
      <c r="Z475" s="46">
        <v>2006</v>
      </c>
      <c r="AA475" s="45">
        <v>39165</v>
      </c>
      <c r="AB475" s="43" t="s">
        <v>114</v>
      </c>
      <c r="AC475" s="183">
        <f t="shared" si="22"/>
        <v>232</v>
      </c>
      <c r="AD475" s="45" t="s">
        <v>114</v>
      </c>
      <c r="AE475" s="45" t="s">
        <v>114</v>
      </c>
      <c r="AF475" s="47" t="s">
        <v>127</v>
      </c>
      <c r="AG475" s="47" t="s">
        <v>127</v>
      </c>
      <c r="AH475" s="48">
        <v>1.39</v>
      </c>
      <c r="AI475" s="49">
        <v>4276.8</v>
      </c>
      <c r="AJ475" s="47" t="s">
        <v>126</v>
      </c>
      <c r="AK475" s="47" t="s">
        <v>126</v>
      </c>
      <c r="AL475" s="47" t="s">
        <v>127</v>
      </c>
      <c r="AM475" s="47" t="s">
        <v>127</v>
      </c>
      <c r="AN475" s="47" t="s">
        <v>127</v>
      </c>
      <c r="AO475" s="50" t="s">
        <v>114</v>
      </c>
      <c r="AP475" s="51">
        <v>1218971.72</v>
      </c>
      <c r="AQ475" s="52">
        <v>1.5909660622366064</v>
      </c>
      <c r="AR475" s="187">
        <f t="shared" si="21"/>
        <v>1939342.6373461832</v>
      </c>
      <c r="AS475" s="50"/>
      <c r="AT475" s="50"/>
      <c r="AU475" s="53"/>
      <c r="AV475" s="53"/>
      <c r="AW475" s="53"/>
      <c r="AX475" s="53"/>
      <c r="AY475" s="53" t="s">
        <v>127</v>
      </c>
      <c r="AZ475" s="54" t="s">
        <v>127</v>
      </c>
      <c r="BA475" s="47" t="s">
        <v>118</v>
      </c>
      <c r="BB475" s="47" t="s">
        <v>118</v>
      </c>
      <c r="BC475" s="53">
        <v>0</v>
      </c>
      <c r="BD475" s="47"/>
      <c r="BE475" s="47"/>
      <c r="BF475" s="47"/>
      <c r="BG475" s="47" t="s">
        <v>126</v>
      </c>
      <c r="BH475" s="50" t="s">
        <v>118</v>
      </c>
      <c r="BI475" s="55" t="s">
        <v>118</v>
      </c>
      <c r="BJ475" s="50">
        <v>1218971.72</v>
      </c>
      <c r="BK475" s="47"/>
      <c r="BL475" s="47"/>
      <c r="BM475" s="47"/>
      <c r="BN475" s="43"/>
      <c r="BO475" s="43" t="s">
        <v>115</v>
      </c>
      <c r="BP475" s="50" t="s">
        <v>114</v>
      </c>
      <c r="BQ475" s="43" t="s">
        <v>114</v>
      </c>
      <c r="BR475" s="188" t="str">
        <f t="shared" si="23"/>
        <v>N/A</v>
      </c>
      <c r="BS475" s="50" t="s">
        <v>114</v>
      </c>
      <c r="BT475" s="43"/>
      <c r="BU475" s="43" t="s">
        <v>126</v>
      </c>
      <c r="BV475" s="43" t="s">
        <v>126</v>
      </c>
      <c r="BW475" s="43" t="s">
        <v>126</v>
      </c>
      <c r="BX475" s="43" t="s">
        <v>126</v>
      </c>
      <c r="BY475" s="43" t="s">
        <v>126</v>
      </c>
      <c r="BZ475" s="43" t="s">
        <v>126</v>
      </c>
      <c r="CA475" s="43" t="s">
        <v>126</v>
      </c>
      <c r="CB475" s="56" t="s">
        <v>126</v>
      </c>
      <c r="CC475" s="43" t="s">
        <v>126</v>
      </c>
      <c r="CD475" s="47" t="s">
        <v>126</v>
      </c>
      <c r="CE475" s="47" t="s">
        <v>126</v>
      </c>
      <c r="CF475" s="43" t="s">
        <v>126</v>
      </c>
      <c r="CG475" s="47" t="s">
        <v>126</v>
      </c>
      <c r="CH475" s="47" t="s">
        <v>126</v>
      </c>
    </row>
    <row r="476" spans="2:86" ht="47.25">
      <c r="B476" s="41" t="s">
        <v>1411</v>
      </c>
      <c r="C476" s="42" t="s">
        <v>1414</v>
      </c>
      <c r="D476" s="43">
        <v>74001642</v>
      </c>
      <c r="E476" s="43" t="s">
        <v>1415</v>
      </c>
      <c r="F476" s="43">
        <v>94063</v>
      </c>
      <c r="G476" s="43">
        <v>6081610203</v>
      </c>
      <c r="H476" s="43" t="s">
        <v>115</v>
      </c>
      <c r="I476" s="44">
        <v>0.12456344586728754</v>
      </c>
      <c r="J476" s="43" t="s">
        <v>1416</v>
      </c>
      <c r="K476" s="43" t="s">
        <v>123</v>
      </c>
      <c r="L476" s="43" t="s">
        <v>136</v>
      </c>
      <c r="M476" s="43" t="s">
        <v>1417</v>
      </c>
      <c r="N476" s="43" t="s">
        <v>115</v>
      </c>
      <c r="O476" s="43">
        <v>28</v>
      </c>
      <c r="P476" s="43">
        <v>10</v>
      </c>
      <c r="Q476" s="43">
        <v>9</v>
      </c>
      <c r="R476" s="43">
        <v>1</v>
      </c>
      <c r="S476" s="43">
        <v>15</v>
      </c>
      <c r="T476" s="43" t="s">
        <v>130</v>
      </c>
      <c r="U476" s="43" t="s">
        <v>115</v>
      </c>
      <c r="V476" s="45">
        <v>40946</v>
      </c>
      <c r="W476" s="45">
        <v>41712</v>
      </c>
      <c r="X476" s="45" t="s">
        <v>116</v>
      </c>
      <c r="Y476" s="45" t="s">
        <v>116</v>
      </c>
      <c r="Z476" s="46" t="s">
        <v>116</v>
      </c>
      <c r="AA476" s="45" t="s">
        <v>114</v>
      </c>
      <c r="AB476" s="43" t="s">
        <v>114</v>
      </c>
      <c r="AC476" s="183">
        <f t="shared" si="22"/>
        <v>766</v>
      </c>
      <c r="AD476" s="45">
        <v>43951</v>
      </c>
      <c r="AE476" s="45" t="s">
        <v>114</v>
      </c>
      <c r="AF476" s="47" t="s">
        <v>116</v>
      </c>
      <c r="AG476" s="47" t="s">
        <v>116</v>
      </c>
      <c r="AH476" s="48" t="s">
        <v>138</v>
      </c>
      <c r="AI476" s="49" t="s">
        <v>138</v>
      </c>
      <c r="AJ476" s="47" t="s">
        <v>148</v>
      </c>
      <c r="AK476" s="47" t="s">
        <v>125</v>
      </c>
      <c r="AL476" s="47" t="s">
        <v>116</v>
      </c>
      <c r="AM476" s="47" t="s">
        <v>116</v>
      </c>
      <c r="AN476" s="47" t="s">
        <v>116</v>
      </c>
      <c r="AO476" s="50">
        <v>8379619.5</v>
      </c>
      <c r="AP476" s="51" t="s">
        <v>114</v>
      </c>
      <c r="AQ476" s="52" t="s">
        <v>116</v>
      </c>
      <c r="AR476" s="187" t="str">
        <f t="shared" si="21"/>
        <v>N/A</v>
      </c>
      <c r="AS476" s="50"/>
      <c r="AT476" s="50"/>
      <c r="AU476" s="53"/>
      <c r="AV476" s="53"/>
      <c r="AW476" s="53"/>
      <c r="AX476" s="53"/>
      <c r="AY476" s="53" t="s">
        <v>116</v>
      </c>
      <c r="AZ476" s="54" t="s">
        <v>116</v>
      </c>
      <c r="BA476" s="47" t="s">
        <v>118</v>
      </c>
      <c r="BB476" s="47" t="s">
        <v>118</v>
      </c>
      <c r="BC476" s="53">
        <v>0</v>
      </c>
      <c r="BD476" s="47"/>
      <c r="BE476" s="47"/>
      <c r="BF476" s="47"/>
      <c r="BG476" s="47" t="s">
        <v>139</v>
      </c>
      <c r="BH476" s="50" t="s">
        <v>118</v>
      </c>
      <c r="BI476" s="55" t="s">
        <v>118</v>
      </c>
      <c r="BJ476" s="50" t="s">
        <v>114</v>
      </c>
      <c r="BK476" s="47"/>
      <c r="BL476" s="47"/>
      <c r="BM476" s="47"/>
      <c r="BN476" s="43"/>
      <c r="BO476" s="43" t="s">
        <v>115</v>
      </c>
      <c r="BP476" s="50" t="s">
        <v>114</v>
      </c>
      <c r="BQ476" s="43" t="s">
        <v>114</v>
      </c>
      <c r="BR476" s="188" t="str">
        <f t="shared" si="23"/>
        <v>N/A</v>
      </c>
      <c r="BS476" s="50" t="s">
        <v>114</v>
      </c>
      <c r="BT476" s="43"/>
      <c r="BU476" s="43" t="s">
        <v>125</v>
      </c>
      <c r="BV476" s="43" t="s">
        <v>125</v>
      </c>
      <c r="BW476" s="43" t="s">
        <v>115</v>
      </c>
      <c r="BX476" s="43" t="s">
        <v>115</v>
      </c>
      <c r="BY476" s="43" t="s">
        <v>125</v>
      </c>
      <c r="BZ476" s="43" t="s">
        <v>115</v>
      </c>
      <c r="CA476" s="43" t="s">
        <v>115</v>
      </c>
      <c r="CB476" s="56" t="s">
        <v>166</v>
      </c>
      <c r="CC476" s="43" t="s">
        <v>123</v>
      </c>
      <c r="CD476" s="47" t="s">
        <v>114</v>
      </c>
      <c r="CE476" s="47" t="s">
        <v>114</v>
      </c>
      <c r="CF476" s="43" t="s">
        <v>123</v>
      </c>
      <c r="CG476" s="47" t="s">
        <v>114</v>
      </c>
      <c r="CH476" s="47" t="s">
        <v>114</v>
      </c>
    </row>
    <row r="477" spans="2:86" ht="31.5">
      <c r="B477" s="41" t="s">
        <v>1418</v>
      </c>
      <c r="C477" s="42" t="s">
        <v>1419</v>
      </c>
      <c r="D477" s="43">
        <v>30417989</v>
      </c>
      <c r="E477" s="43" t="s">
        <v>114</v>
      </c>
      <c r="F477" s="43" t="s">
        <v>114</v>
      </c>
      <c r="G477" s="43" t="s">
        <v>114</v>
      </c>
      <c r="H477" s="43" t="s">
        <v>114</v>
      </c>
      <c r="I477" s="44" t="s">
        <v>114</v>
      </c>
      <c r="J477" s="43" t="s">
        <v>114</v>
      </c>
      <c r="K477" s="43" t="s">
        <v>114</v>
      </c>
      <c r="L477" s="43" t="s">
        <v>114</v>
      </c>
      <c r="M477" s="43" t="s">
        <v>114</v>
      </c>
      <c r="N477" s="43" t="s">
        <v>115</v>
      </c>
      <c r="O477" s="43">
        <v>28</v>
      </c>
      <c r="P477" s="43">
        <v>10</v>
      </c>
      <c r="Q477" s="43">
        <v>9</v>
      </c>
      <c r="R477" s="43">
        <v>1</v>
      </c>
      <c r="S477" s="43">
        <v>15</v>
      </c>
      <c r="T477" s="43" t="s">
        <v>114</v>
      </c>
      <c r="U477" s="43" t="s">
        <v>114</v>
      </c>
      <c r="V477" s="45">
        <v>36185</v>
      </c>
      <c r="W477" s="45" t="s">
        <v>116</v>
      </c>
      <c r="X477" s="45" t="s">
        <v>116</v>
      </c>
      <c r="Y477" s="45" t="s">
        <v>116</v>
      </c>
      <c r="Z477" s="46" t="s">
        <v>114</v>
      </c>
      <c r="AA477" s="45">
        <v>39294</v>
      </c>
      <c r="AB477" s="43" t="s">
        <v>114</v>
      </c>
      <c r="AC477" s="183" t="e">
        <f t="shared" si="22"/>
        <v>#VALUE!</v>
      </c>
      <c r="AD477" s="45" t="s">
        <v>114</v>
      </c>
      <c r="AE477" s="45">
        <v>39161</v>
      </c>
      <c r="AF477" s="47" t="s">
        <v>114</v>
      </c>
      <c r="AG477" s="47" t="s">
        <v>114</v>
      </c>
      <c r="AH477" s="48" t="s">
        <v>117</v>
      </c>
      <c r="AI477" s="49" t="s">
        <v>117</v>
      </c>
      <c r="AJ477" s="47" t="s">
        <v>114</v>
      </c>
      <c r="AK477" s="47" t="s">
        <v>114</v>
      </c>
      <c r="AL477" s="47" t="s">
        <v>114</v>
      </c>
      <c r="AM477" s="47" t="s">
        <v>114</v>
      </c>
      <c r="AN477" s="47" t="s">
        <v>114</v>
      </c>
      <c r="AO477" s="50" t="s">
        <v>114</v>
      </c>
      <c r="AP477" s="51">
        <v>451.35</v>
      </c>
      <c r="AQ477" s="52">
        <v>1.4305772275044633</v>
      </c>
      <c r="AR477" s="187">
        <f t="shared" si="21"/>
        <v>645.69103163413956</v>
      </c>
      <c r="AS477" s="50"/>
      <c r="AT477" s="50"/>
      <c r="AU477" s="53"/>
      <c r="AV477" s="53"/>
      <c r="AW477" s="53"/>
      <c r="AX477" s="53"/>
      <c r="AY477" s="53" t="s">
        <v>114</v>
      </c>
      <c r="AZ477" s="54" t="s">
        <v>114</v>
      </c>
      <c r="BA477" s="47" t="s">
        <v>118</v>
      </c>
      <c r="BB477" s="47" t="s">
        <v>118</v>
      </c>
      <c r="BC477" s="53">
        <v>0</v>
      </c>
      <c r="BD477" s="47"/>
      <c r="BE477" s="47"/>
      <c r="BF477" s="47"/>
      <c r="BG477" s="47" t="s">
        <v>119</v>
      </c>
      <c r="BH477" s="50" t="s">
        <v>118</v>
      </c>
      <c r="BI477" s="55" t="s">
        <v>118</v>
      </c>
      <c r="BJ477" s="50">
        <v>451.35</v>
      </c>
      <c r="BK477" s="47"/>
      <c r="BL477" s="47"/>
      <c r="BM477" s="47"/>
      <c r="BN477" s="43"/>
      <c r="BO477" s="43" t="s">
        <v>115</v>
      </c>
      <c r="BP477" s="50" t="s">
        <v>114</v>
      </c>
      <c r="BQ477" s="43" t="s">
        <v>114</v>
      </c>
      <c r="BR477" s="188" t="str">
        <f t="shared" si="23"/>
        <v>N/A</v>
      </c>
      <c r="BS477" s="50" t="s">
        <v>114</v>
      </c>
      <c r="BT477" s="43"/>
      <c r="BU477" s="43" t="s">
        <v>114</v>
      </c>
      <c r="BV477" s="43" t="s">
        <v>114</v>
      </c>
      <c r="BW477" s="43" t="s">
        <v>114</v>
      </c>
      <c r="BX477" s="43" t="s">
        <v>114</v>
      </c>
      <c r="BY477" s="43" t="s">
        <v>114</v>
      </c>
      <c r="BZ477" s="43" t="s">
        <v>114</v>
      </c>
      <c r="CA477" s="43" t="s">
        <v>114</v>
      </c>
      <c r="CB477" s="56" t="s">
        <v>114</v>
      </c>
      <c r="CC477" s="43" t="s">
        <v>114</v>
      </c>
      <c r="CD477" s="47" t="s">
        <v>114</v>
      </c>
      <c r="CE477" s="47" t="s">
        <v>114</v>
      </c>
      <c r="CF477" s="43" t="s">
        <v>114</v>
      </c>
      <c r="CG477" s="47" t="s">
        <v>114</v>
      </c>
      <c r="CH477" s="47" t="s">
        <v>114</v>
      </c>
    </row>
    <row r="478" spans="2:86" ht="15.75">
      <c r="B478" s="41" t="s">
        <v>1418</v>
      </c>
      <c r="C478" s="42" t="s">
        <v>1420</v>
      </c>
      <c r="D478" s="43">
        <v>30098043</v>
      </c>
      <c r="E478" s="43" t="s">
        <v>1420</v>
      </c>
      <c r="F478" s="43">
        <v>94070</v>
      </c>
      <c r="G478" s="43">
        <v>6081609100</v>
      </c>
      <c r="H478" s="43" t="s">
        <v>115</v>
      </c>
      <c r="I478" s="44">
        <v>2.5573770491803278E-2</v>
      </c>
      <c r="J478" s="43" t="s">
        <v>1420</v>
      </c>
      <c r="K478" s="43" t="s">
        <v>123</v>
      </c>
      <c r="L478" s="43" t="s">
        <v>116</v>
      </c>
      <c r="M478" s="43" t="s">
        <v>116</v>
      </c>
      <c r="N478" s="43" t="s">
        <v>125</v>
      </c>
      <c r="O478" s="43">
        <v>28</v>
      </c>
      <c r="P478" s="43">
        <v>10</v>
      </c>
      <c r="Q478" s="43">
        <v>9</v>
      </c>
      <c r="R478" s="43">
        <v>1</v>
      </c>
      <c r="S478" s="43">
        <v>15</v>
      </c>
      <c r="T478" s="43" t="s">
        <v>126</v>
      </c>
      <c r="U478" s="43" t="s">
        <v>115</v>
      </c>
      <c r="V478" s="45">
        <v>36185</v>
      </c>
      <c r="W478" s="45">
        <v>36445</v>
      </c>
      <c r="X478" s="45">
        <v>37550</v>
      </c>
      <c r="Y478" s="45">
        <v>38441</v>
      </c>
      <c r="Z478" s="46">
        <v>2008</v>
      </c>
      <c r="AA478" s="45">
        <v>39678</v>
      </c>
      <c r="AB478" s="43" t="s">
        <v>114</v>
      </c>
      <c r="AC478" s="183">
        <f t="shared" si="22"/>
        <v>260</v>
      </c>
      <c r="AD478" s="45" t="s">
        <v>114</v>
      </c>
      <c r="AE478" s="45" t="s">
        <v>114</v>
      </c>
      <c r="AF478" s="47" t="s">
        <v>127</v>
      </c>
      <c r="AG478" s="47" t="s">
        <v>127</v>
      </c>
      <c r="AH478" s="48">
        <v>3.29</v>
      </c>
      <c r="AI478" s="49">
        <v>7022.4000000000005</v>
      </c>
      <c r="AJ478" s="47" t="s">
        <v>126</v>
      </c>
      <c r="AK478" s="47" t="s">
        <v>126</v>
      </c>
      <c r="AL478" s="47" t="s">
        <v>127</v>
      </c>
      <c r="AM478" s="47" t="s">
        <v>127</v>
      </c>
      <c r="AN478" s="47" t="s">
        <v>127</v>
      </c>
      <c r="AO478" s="50" t="s">
        <v>114</v>
      </c>
      <c r="AP478" s="51">
        <v>2934893.06</v>
      </c>
      <c r="AQ478" s="52">
        <v>1.305142782759227</v>
      </c>
      <c r="AR478" s="187">
        <f t="shared" si="21"/>
        <v>3830454.4954291433</v>
      </c>
      <c r="AS478" s="50"/>
      <c r="AT478" s="50"/>
      <c r="AU478" s="53"/>
      <c r="AV478" s="53"/>
      <c r="AW478" s="53"/>
      <c r="AX478" s="53"/>
      <c r="AY478" s="53" t="s">
        <v>127</v>
      </c>
      <c r="AZ478" s="54" t="s">
        <v>127</v>
      </c>
      <c r="BA478" s="47" t="s">
        <v>118</v>
      </c>
      <c r="BB478" s="47" t="s">
        <v>118</v>
      </c>
      <c r="BC478" s="53">
        <v>0</v>
      </c>
      <c r="BD478" s="47"/>
      <c r="BE478" s="47"/>
      <c r="BF478" s="47"/>
      <c r="BG478" s="47" t="s">
        <v>126</v>
      </c>
      <c r="BH478" s="50" t="s">
        <v>118</v>
      </c>
      <c r="BI478" s="55" t="s">
        <v>118</v>
      </c>
      <c r="BJ478" s="50">
        <v>2934893.06</v>
      </c>
      <c r="BK478" s="47"/>
      <c r="BL478" s="47"/>
      <c r="BM478" s="47"/>
      <c r="BN478" s="43"/>
      <c r="BO478" s="43" t="s">
        <v>115</v>
      </c>
      <c r="BP478" s="50" t="s">
        <v>114</v>
      </c>
      <c r="BQ478" s="43" t="s">
        <v>114</v>
      </c>
      <c r="BR478" s="188" t="str">
        <f t="shared" si="23"/>
        <v>N/A</v>
      </c>
      <c r="BS478" s="50" t="s">
        <v>114</v>
      </c>
      <c r="BT478" s="43"/>
      <c r="BU478" s="43" t="s">
        <v>126</v>
      </c>
      <c r="BV478" s="43" t="s">
        <v>126</v>
      </c>
      <c r="BW478" s="43" t="s">
        <v>126</v>
      </c>
      <c r="BX478" s="43" t="s">
        <v>126</v>
      </c>
      <c r="BY478" s="43" t="s">
        <v>126</v>
      </c>
      <c r="BZ478" s="43" t="s">
        <v>126</v>
      </c>
      <c r="CA478" s="43" t="s">
        <v>126</v>
      </c>
      <c r="CB478" s="56" t="s">
        <v>126</v>
      </c>
      <c r="CC478" s="43" t="s">
        <v>126</v>
      </c>
      <c r="CD478" s="47" t="s">
        <v>126</v>
      </c>
      <c r="CE478" s="47" t="s">
        <v>126</v>
      </c>
      <c r="CF478" s="43" t="s">
        <v>126</v>
      </c>
      <c r="CG478" s="47" t="s">
        <v>126</v>
      </c>
      <c r="CH478" s="47" t="s">
        <v>126</v>
      </c>
    </row>
    <row r="479" spans="2:86" ht="63">
      <c r="B479" s="41" t="s">
        <v>1418</v>
      </c>
      <c r="C479" s="42" t="s">
        <v>1421</v>
      </c>
      <c r="D479" s="43">
        <v>30906266</v>
      </c>
      <c r="E479" s="43" t="s">
        <v>1421</v>
      </c>
      <c r="F479" s="43">
        <v>94070</v>
      </c>
      <c r="G479" s="43">
        <v>6081609100</v>
      </c>
      <c r="H479" s="43" t="s">
        <v>115</v>
      </c>
      <c r="I479" s="44">
        <v>2.5573770491803278E-2</v>
      </c>
      <c r="J479" s="43" t="s">
        <v>1422</v>
      </c>
      <c r="K479" s="43" t="s">
        <v>123</v>
      </c>
      <c r="L479" s="43" t="s">
        <v>136</v>
      </c>
      <c r="M479" s="43" t="s">
        <v>1423</v>
      </c>
      <c r="N479" s="43" t="s">
        <v>125</v>
      </c>
      <c r="O479" s="43">
        <v>28</v>
      </c>
      <c r="P479" s="43">
        <v>10</v>
      </c>
      <c r="Q479" s="43">
        <v>9</v>
      </c>
      <c r="R479" s="43">
        <v>1</v>
      </c>
      <c r="S479" s="43">
        <v>15</v>
      </c>
      <c r="T479" s="43" t="s">
        <v>130</v>
      </c>
      <c r="U479" s="43" t="s">
        <v>115</v>
      </c>
      <c r="V479" s="45">
        <v>40917</v>
      </c>
      <c r="W479" s="45">
        <v>41340</v>
      </c>
      <c r="X479" s="45">
        <v>41900</v>
      </c>
      <c r="Y479" s="45">
        <v>41936</v>
      </c>
      <c r="Z479" s="46">
        <v>2016</v>
      </c>
      <c r="AA479" s="45">
        <v>42469</v>
      </c>
      <c r="AB479" s="43" t="s">
        <v>114</v>
      </c>
      <c r="AC479" s="183">
        <f t="shared" si="22"/>
        <v>423</v>
      </c>
      <c r="AD479" s="45" t="s">
        <v>114</v>
      </c>
      <c r="AE479" s="45" t="s">
        <v>114</v>
      </c>
      <c r="AF479" s="47">
        <v>27</v>
      </c>
      <c r="AG479" s="47">
        <v>15</v>
      </c>
      <c r="AH479" s="48">
        <v>1.58</v>
      </c>
      <c r="AI479" s="49">
        <v>2904.0000000000005</v>
      </c>
      <c r="AJ479" s="47" t="s">
        <v>731</v>
      </c>
      <c r="AK479" s="47" t="s">
        <v>125</v>
      </c>
      <c r="AL479" s="47" t="s">
        <v>127</v>
      </c>
      <c r="AM479" s="47" t="s">
        <v>127</v>
      </c>
      <c r="AN479" s="47" t="s">
        <v>127</v>
      </c>
      <c r="AO479" s="50" t="s">
        <v>114</v>
      </c>
      <c r="AP479" s="51">
        <v>3072449.62</v>
      </c>
      <c r="AQ479" s="52">
        <v>1.0668319515054057</v>
      </c>
      <c r="AR479" s="187">
        <f t="shared" si="21"/>
        <v>3277787.4240066423</v>
      </c>
      <c r="AS479" s="50"/>
      <c r="AT479" s="50"/>
      <c r="AU479" s="53"/>
      <c r="AV479" s="53"/>
      <c r="AW479" s="53"/>
      <c r="AX479" s="53"/>
      <c r="AY479" s="53">
        <v>0</v>
      </c>
      <c r="AZ479" s="54" t="s">
        <v>114</v>
      </c>
      <c r="BA479" s="47" t="s">
        <v>118</v>
      </c>
      <c r="BB479" s="47" t="s">
        <v>118</v>
      </c>
      <c r="BC479" s="53">
        <v>0</v>
      </c>
      <c r="BD479" s="47"/>
      <c r="BE479" s="47"/>
      <c r="BF479" s="47"/>
      <c r="BG479" s="47" t="s">
        <v>149</v>
      </c>
      <c r="BH479" s="50" t="s">
        <v>118</v>
      </c>
      <c r="BI479" s="55" t="s">
        <v>118</v>
      </c>
      <c r="BJ479" s="50">
        <v>3072449.62</v>
      </c>
      <c r="BK479" s="47"/>
      <c r="BL479" s="47"/>
      <c r="BM479" s="47"/>
      <c r="BN479" s="43"/>
      <c r="BO479" s="43" t="s">
        <v>125</v>
      </c>
      <c r="BP479" s="50">
        <v>1140000</v>
      </c>
      <c r="BQ479" s="43" t="s">
        <v>1424</v>
      </c>
      <c r="BR479" s="188">
        <f t="shared" si="23"/>
        <v>0.3710394444156907</v>
      </c>
      <c r="BS479" s="50">
        <v>635000</v>
      </c>
      <c r="BT479" s="56" t="s">
        <v>174</v>
      </c>
      <c r="BU479" s="43" t="s">
        <v>125</v>
      </c>
      <c r="BV479" s="43" t="s">
        <v>126</v>
      </c>
      <c r="BW479" s="43" t="s">
        <v>115</v>
      </c>
      <c r="BX479" s="43" t="s">
        <v>125</v>
      </c>
      <c r="BY479" s="43" t="s">
        <v>115</v>
      </c>
      <c r="BZ479" s="43" t="s">
        <v>125</v>
      </c>
      <c r="CA479" s="43" t="s">
        <v>125</v>
      </c>
      <c r="CB479" s="56" t="s">
        <v>952</v>
      </c>
      <c r="CC479" s="43" t="s">
        <v>123</v>
      </c>
      <c r="CD479" s="47" t="s">
        <v>114</v>
      </c>
      <c r="CE479" s="47" t="s">
        <v>114</v>
      </c>
      <c r="CF479" s="43" t="s">
        <v>123</v>
      </c>
      <c r="CG479" s="47" t="s">
        <v>114</v>
      </c>
      <c r="CH479" s="47" t="s">
        <v>114</v>
      </c>
    </row>
    <row r="480" spans="2:86" ht="15.75">
      <c r="B480" s="41" t="s">
        <v>1425</v>
      </c>
      <c r="C480" s="42" t="s">
        <v>1426</v>
      </c>
      <c r="D480" s="43">
        <v>30665355</v>
      </c>
      <c r="E480" s="43" t="s">
        <v>1427</v>
      </c>
      <c r="F480" s="43">
        <v>94403</v>
      </c>
      <c r="G480" s="43">
        <v>6081607400</v>
      </c>
      <c r="H480" s="43" t="s">
        <v>115</v>
      </c>
      <c r="I480" s="44">
        <v>7.0995281959110312E-2</v>
      </c>
      <c r="J480" s="43" t="s">
        <v>1428</v>
      </c>
      <c r="K480" s="43" t="s">
        <v>123</v>
      </c>
      <c r="L480" s="43" t="s">
        <v>136</v>
      </c>
      <c r="M480" s="43" t="s">
        <v>1429</v>
      </c>
      <c r="N480" s="43" t="s">
        <v>125</v>
      </c>
      <c r="O480" s="43">
        <v>28</v>
      </c>
      <c r="P480" s="43">
        <v>10</v>
      </c>
      <c r="Q480" s="43">
        <v>9</v>
      </c>
      <c r="R480" s="43">
        <v>1</v>
      </c>
      <c r="S480" s="43">
        <v>15</v>
      </c>
      <c r="T480" s="43" t="s">
        <v>130</v>
      </c>
      <c r="U480" s="43" t="s">
        <v>115</v>
      </c>
      <c r="V480" s="45">
        <v>31873</v>
      </c>
      <c r="W480" s="45">
        <v>42271</v>
      </c>
      <c r="X480" s="45">
        <v>42430</v>
      </c>
      <c r="Y480" s="45">
        <v>42577</v>
      </c>
      <c r="Z480" s="46">
        <v>2018</v>
      </c>
      <c r="AA480" s="45">
        <v>43298</v>
      </c>
      <c r="AB480" s="43" t="s">
        <v>114</v>
      </c>
      <c r="AC480" s="183">
        <f t="shared" si="22"/>
        <v>10398</v>
      </c>
      <c r="AD480" s="45" t="s">
        <v>114</v>
      </c>
      <c r="AE480" s="45" t="s">
        <v>114</v>
      </c>
      <c r="AF480" s="47">
        <v>11</v>
      </c>
      <c r="AG480" s="47">
        <v>16</v>
      </c>
      <c r="AH480" s="48">
        <v>1.1160849450000001</v>
      </c>
      <c r="AI480" s="49">
        <v>5892.9285096000003</v>
      </c>
      <c r="AJ480" s="47" t="s">
        <v>131</v>
      </c>
      <c r="AK480" s="47" t="s">
        <v>125</v>
      </c>
      <c r="AL480" s="47" t="s">
        <v>127</v>
      </c>
      <c r="AM480" s="47" t="s">
        <v>127</v>
      </c>
      <c r="AN480" s="47" t="s">
        <v>127</v>
      </c>
      <c r="AO480" s="50" t="s">
        <v>114</v>
      </c>
      <c r="AP480" s="51">
        <v>3088685.06</v>
      </c>
      <c r="AQ480" s="52" t="s">
        <v>116</v>
      </c>
      <c r="AR480" s="187">
        <f t="shared" si="21"/>
        <v>3088685.06</v>
      </c>
      <c r="AS480" s="50"/>
      <c r="AT480" s="50"/>
      <c r="AU480" s="53"/>
      <c r="AV480" s="53"/>
      <c r="AW480" s="53"/>
      <c r="AX480" s="53"/>
      <c r="AY480" s="53">
        <v>0</v>
      </c>
      <c r="AZ480" s="54" t="s">
        <v>114</v>
      </c>
      <c r="BA480" s="47" t="s">
        <v>118</v>
      </c>
      <c r="BB480" s="47" t="s">
        <v>118</v>
      </c>
      <c r="BC480" s="53">
        <v>0</v>
      </c>
      <c r="BD480" s="47"/>
      <c r="BE480" s="47"/>
      <c r="BF480" s="47"/>
      <c r="BG480" s="47" t="s">
        <v>149</v>
      </c>
      <c r="BH480" s="50" t="s">
        <v>118</v>
      </c>
      <c r="BI480" s="55" t="s">
        <v>118</v>
      </c>
      <c r="BJ480" s="50">
        <v>3088685.06</v>
      </c>
      <c r="BK480" s="47"/>
      <c r="BL480" s="47"/>
      <c r="BM480" s="47"/>
      <c r="BN480" s="43"/>
      <c r="BO480" s="43" t="s">
        <v>115</v>
      </c>
      <c r="BP480" s="50" t="s">
        <v>114</v>
      </c>
      <c r="BQ480" s="43" t="s">
        <v>114</v>
      </c>
      <c r="BR480" s="188" t="str">
        <f t="shared" si="23"/>
        <v>N/A</v>
      </c>
      <c r="BS480" s="50" t="s">
        <v>114</v>
      </c>
      <c r="BT480" s="43"/>
      <c r="BU480" s="43" t="s">
        <v>125</v>
      </c>
      <c r="BV480" s="43" t="s">
        <v>126</v>
      </c>
      <c r="BW480" s="43" t="s">
        <v>115</v>
      </c>
      <c r="BX480" s="43" t="s">
        <v>125</v>
      </c>
      <c r="BY480" s="43" t="s">
        <v>115</v>
      </c>
      <c r="BZ480" s="43" t="s">
        <v>125</v>
      </c>
      <c r="CA480" s="43" t="s">
        <v>125</v>
      </c>
      <c r="CB480" s="56" t="s">
        <v>1386</v>
      </c>
      <c r="CC480" s="43" t="s">
        <v>123</v>
      </c>
      <c r="CD480" s="47" t="s">
        <v>114</v>
      </c>
      <c r="CE480" s="47" t="s">
        <v>114</v>
      </c>
      <c r="CF480" s="43" t="s">
        <v>123</v>
      </c>
      <c r="CG480" s="47" t="s">
        <v>114</v>
      </c>
      <c r="CH480" s="47" t="s">
        <v>114</v>
      </c>
    </row>
    <row r="481" spans="2:86" ht="47.25">
      <c r="B481" s="41" t="s">
        <v>1425</v>
      </c>
      <c r="C481" s="42" t="s">
        <v>1430</v>
      </c>
      <c r="D481" s="43">
        <v>30692251</v>
      </c>
      <c r="E481" s="43" t="s">
        <v>1431</v>
      </c>
      <c r="F481" s="43">
        <v>94403</v>
      </c>
      <c r="G481" s="43" t="s">
        <v>126</v>
      </c>
      <c r="H481" s="43" t="s">
        <v>126</v>
      </c>
      <c r="I481" s="44" t="s">
        <v>126</v>
      </c>
      <c r="J481" s="43" t="s">
        <v>1432</v>
      </c>
      <c r="K481" s="43" t="s">
        <v>126</v>
      </c>
      <c r="L481" s="43" t="s">
        <v>136</v>
      </c>
      <c r="M481" s="43" t="s">
        <v>1429</v>
      </c>
      <c r="N481" s="43" t="s">
        <v>115</v>
      </c>
      <c r="O481" s="43">
        <v>28</v>
      </c>
      <c r="P481" s="43">
        <v>10</v>
      </c>
      <c r="Q481" s="43">
        <v>9</v>
      </c>
      <c r="R481" s="43">
        <v>1</v>
      </c>
      <c r="S481" s="43">
        <v>15</v>
      </c>
      <c r="T481" s="43" t="s">
        <v>126</v>
      </c>
      <c r="U481" s="43" t="s">
        <v>126</v>
      </c>
      <c r="V481" s="45">
        <v>31873</v>
      </c>
      <c r="W481" s="45" t="s">
        <v>116</v>
      </c>
      <c r="X481" s="45" t="s">
        <v>116</v>
      </c>
      <c r="Y481" s="45" t="s">
        <v>116</v>
      </c>
      <c r="Z481" s="46" t="s">
        <v>116</v>
      </c>
      <c r="AA481" s="45" t="s">
        <v>114</v>
      </c>
      <c r="AB481" s="43" t="s">
        <v>114</v>
      </c>
      <c r="AC481" s="183" t="e">
        <f t="shared" si="22"/>
        <v>#VALUE!</v>
      </c>
      <c r="AD481" s="45">
        <v>44469</v>
      </c>
      <c r="AE481" s="45" t="s">
        <v>114</v>
      </c>
      <c r="AF481" s="47" t="s">
        <v>127</v>
      </c>
      <c r="AG481" s="47" t="s">
        <v>127</v>
      </c>
      <c r="AH481" s="48" t="s">
        <v>138</v>
      </c>
      <c r="AI481" s="49" t="s">
        <v>138</v>
      </c>
      <c r="AJ481" s="47" t="s">
        <v>126</v>
      </c>
      <c r="AK481" s="47" t="s">
        <v>126</v>
      </c>
      <c r="AL481" s="47" t="s">
        <v>116</v>
      </c>
      <c r="AM481" s="47" t="s">
        <v>116</v>
      </c>
      <c r="AN481" s="47" t="s">
        <v>116</v>
      </c>
      <c r="AO481" s="50">
        <v>1368754.76</v>
      </c>
      <c r="AP481" s="51" t="s">
        <v>114</v>
      </c>
      <c r="AQ481" s="52" t="s">
        <v>116</v>
      </c>
      <c r="AR481" s="187" t="str">
        <f t="shared" si="21"/>
        <v>N/A</v>
      </c>
      <c r="AS481" s="50"/>
      <c r="AT481" s="50"/>
      <c r="AU481" s="53"/>
      <c r="AV481" s="53"/>
      <c r="AW481" s="53"/>
      <c r="AX481" s="53"/>
      <c r="AY481" s="53" t="s">
        <v>116</v>
      </c>
      <c r="AZ481" s="54" t="s">
        <v>116</v>
      </c>
      <c r="BA481" s="47" t="s">
        <v>118</v>
      </c>
      <c r="BB481" s="47" t="s">
        <v>118</v>
      </c>
      <c r="BC481" s="53">
        <v>0</v>
      </c>
      <c r="BD481" s="47"/>
      <c r="BE481" s="47"/>
      <c r="BF481" s="47"/>
      <c r="BG481" s="47" t="s">
        <v>165</v>
      </c>
      <c r="BH481" s="50" t="s">
        <v>118</v>
      </c>
      <c r="BI481" s="55" t="s">
        <v>118</v>
      </c>
      <c r="BJ481" s="50" t="s">
        <v>114</v>
      </c>
      <c r="BK481" s="47"/>
      <c r="BL481" s="47"/>
      <c r="BM481" s="47"/>
      <c r="BN481" s="43"/>
      <c r="BO481" s="43" t="s">
        <v>115</v>
      </c>
      <c r="BP481" s="50" t="s">
        <v>114</v>
      </c>
      <c r="BQ481" s="43" t="s">
        <v>114</v>
      </c>
      <c r="BR481" s="188" t="str">
        <f t="shared" si="23"/>
        <v>N/A</v>
      </c>
      <c r="BS481" s="50" t="s">
        <v>114</v>
      </c>
      <c r="BT481" s="43"/>
      <c r="BU481" s="43" t="s">
        <v>126</v>
      </c>
      <c r="BV481" s="43" t="s">
        <v>126</v>
      </c>
      <c r="BW481" s="43" t="s">
        <v>126</v>
      </c>
      <c r="BX481" s="43" t="s">
        <v>126</v>
      </c>
      <c r="BY481" s="43" t="s">
        <v>126</v>
      </c>
      <c r="BZ481" s="43" t="s">
        <v>125</v>
      </c>
      <c r="CA481" s="43" t="s">
        <v>126</v>
      </c>
      <c r="CB481" s="56" t="s">
        <v>126</v>
      </c>
      <c r="CC481" s="43" t="s">
        <v>126</v>
      </c>
      <c r="CD481" s="47" t="s">
        <v>126</v>
      </c>
      <c r="CE481" s="47" t="s">
        <v>126</v>
      </c>
      <c r="CF481" s="43" t="s">
        <v>126</v>
      </c>
      <c r="CG481" s="47" t="s">
        <v>126</v>
      </c>
      <c r="CH481" s="47" t="s">
        <v>126</v>
      </c>
    </row>
    <row r="482" spans="2:86" ht="15.75">
      <c r="B482" s="41" t="s">
        <v>1425</v>
      </c>
      <c r="C482" s="42" t="s">
        <v>1433</v>
      </c>
      <c r="D482" s="43">
        <v>30182523</v>
      </c>
      <c r="E482" s="43" t="s">
        <v>1434</v>
      </c>
      <c r="F482" s="43">
        <v>94403</v>
      </c>
      <c r="G482" s="43">
        <v>6081608400</v>
      </c>
      <c r="H482" s="43" t="s">
        <v>115</v>
      </c>
      <c r="I482" s="44">
        <v>4.2733501622791201E-2</v>
      </c>
      <c r="J482" s="43" t="s">
        <v>1434</v>
      </c>
      <c r="K482" s="43" t="s">
        <v>123</v>
      </c>
      <c r="L482" s="43" t="s">
        <v>116</v>
      </c>
      <c r="M482" s="43" t="s">
        <v>116</v>
      </c>
      <c r="N482" s="43" t="s">
        <v>125</v>
      </c>
      <c r="O482" s="43">
        <v>28</v>
      </c>
      <c r="P482" s="43">
        <v>10</v>
      </c>
      <c r="Q482" s="43">
        <v>9</v>
      </c>
      <c r="R482" s="43">
        <v>1</v>
      </c>
      <c r="S482" s="43">
        <v>15</v>
      </c>
      <c r="T482" s="43" t="s">
        <v>126</v>
      </c>
      <c r="U482" s="43" t="s">
        <v>115</v>
      </c>
      <c r="V482" s="45" t="s">
        <v>116</v>
      </c>
      <c r="W482" s="45">
        <v>36973</v>
      </c>
      <c r="X482" s="45">
        <v>37104</v>
      </c>
      <c r="Y482" s="45">
        <v>37183</v>
      </c>
      <c r="Z482" s="46">
        <v>2005</v>
      </c>
      <c r="AA482" s="45">
        <v>39165</v>
      </c>
      <c r="AB482" s="43" t="s">
        <v>114</v>
      </c>
      <c r="AC482" s="183" t="e">
        <f t="shared" si="22"/>
        <v>#VALUE!</v>
      </c>
      <c r="AD482" s="45" t="s">
        <v>114</v>
      </c>
      <c r="AE482" s="45" t="s">
        <v>114</v>
      </c>
      <c r="AF482" s="47" t="s">
        <v>127</v>
      </c>
      <c r="AG482" s="47" t="s">
        <v>127</v>
      </c>
      <c r="AH482" s="48">
        <v>0.34</v>
      </c>
      <c r="AI482" s="49">
        <v>1689.6000000000001</v>
      </c>
      <c r="AJ482" s="47" t="s">
        <v>126</v>
      </c>
      <c r="AK482" s="47" t="s">
        <v>126</v>
      </c>
      <c r="AL482" s="47" t="s">
        <v>127</v>
      </c>
      <c r="AM482" s="47" t="s">
        <v>127</v>
      </c>
      <c r="AN482" s="47" t="s">
        <v>127</v>
      </c>
      <c r="AO482" s="50" t="s">
        <v>114</v>
      </c>
      <c r="AP482" s="51">
        <v>354040.51</v>
      </c>
      <c r="AQ482" s="52">
        <v>1.7065107062412683</v>
      </c>
      <c r="AR482" s="187">
        <f t="shared" si="21"/>
        <v>604173.92075811885</v>
      </c>
      <c r="AS482" s="50"/>
      <c r="AT482" s="50"/>
      <c r="AU482" s="53"/>
      <c r="AV482" s="53"/>
      <c r="AW482" s="53"/>
      <c r="AX482" s="53"/>
      <c r="AY482" s="53" t="s">
        <v>127</v>
      </c>
      <c r="AZ482" s="54" t="s">
        <v>127</v>
      </c>
      <c r="BA482" s="47" t="s">
        <v>118</v>
      </c>
      <c r="BB482" s="47" t="s">
        <v>118</v>
      </c>
      <c r="BC482" s="53">
        <v>0</v>
      </c>
      <c r="BD482" s="47"/>
      <c r="BE482" s="47"/>
      <c r="BF482" s="47"/>
      <c r="BG482" s="47" t="s">
        <v>126</v>
      </c>
      <c r="BH482" s="50" t="s">
        <v>118</v>
      </c>
      <c r="BI482" s="55" t="s">
        <v>118</v>
      </c>
      <c r="BJ482" s="50">
        <v>354040.51</v>
      </c>
      <c r="BK482" s="47"/>
      <c r="BL482" s="47"/>
      <c r="BM482" s="47"/>
      <c r="BN482" s="43"/>
      <c r="BO482" s="43" t="s">
        <v>115</v>
      </c>
      <c r="BP482" s="50" t="s">
        <v>114</v>
      </c>
      <c r="BQ482" s="43" t="s">
        <v>114</v>
      </c>
      <c r="BR482" s="188" t="str">
        <f t="shared" si="23"/>
        <v>N/A</v>
      </c>
      <c r="BS482" s="50" t="s">
        <v>114</v>
      </c>
      <c r="BT482" s="43"/>
      <c r="BU482" s="43" t="s">
        <v>126</v>
      </c>
      <c r="BV482" s="43" t="s">
        <v>126</v>
      </c>
      <c r="BW482" s="43" t="s">
        <v>126</v>
      </c>
      <c r="BX482" s="43" t="s">
        <v>126</v>
      </c>
      <c r="BY482" s="43" t="s">
        <v>126</v>
      </c>
      <c r="BZ482" s="43" t="s">
        <v>126</v>
      </c>
      <c r="CA482" s="43" t="s">
        <v>126</v>
      </c>
      <c r="CB482" s="56" t="s">
        <v>126</v>
      </c>
      <c r="CC482" s="43" t="s">
        <v>126</v>
      </c>
      <c r="CD482" s="47" t="s">
        <v>126</v>
      </c>
      <c r="CE482" s="47" t="s">
        <v>126</v>
      </c>
      <c r="CF482" s="43" t="s">
        <v>126</v>
      </c>
      <c r="CG482" s="47" t="s">
        <v>126</v>
      </c>
      <c r="CH482" s="47" t="s">
        <v>126</v>
      </c>
    </row>
    <row r="483" spans="2:86" ht="47.25">
      <c r="B483" s="41" t="s">
        <v>1435</v>
      </c>
      <c r="C483" s="42" t="s">
        <v>1436</v>
      </c>
      <c r="D483" s="43">
        <v>74004302</v>
      </c>
      <c r="E483" s="43" t="s">
        <v>1437</v>
      </c>
      <c r="F483" s="43">
        <v>94063</v>
      </c>
      <c r="G483" s="43" t="s">
        <v>126</v>
      </c>
      <c r="H483" s="43" t="s">
        <v>126</v>
      </c>
      <c r="I483" s="44" t="s">
        <v>126</v>
      </c>
      <c r="J483" s="43" t="s">
        <v>1438</v>
      </c>
      <c r="K483" s="43" t="s">
        <v>126</v>
      </c>
      <c r="L483" s="43" t="s">
        <v>136</v>
      </c>
      <c r="M483" s="43" t="s">
        <v>1439</v>
      </c>
      <c r="N483" s="43" t="s">
        <v>115</v>
      </c>
      <c r="O483" s="43">
        <v>28</v>
      </c>
      <c r="P483" s="43">
        <v>10</v>
      </c>
      <c r="Q483" s="43">
        <v>9</v>
      </c>
      <c r="R483" s="43">
        <v>1</v>
      </c>
      <c r="S483" s="43">
        <v>15</v>
      </c>
      <c r="T483" s="43" t="s">
        <v>130</v>
      </c>
      <c r="U483" s="43" t="s">
        <v>126</v>
      </c>
      <c r="V483" s="45">
        <v>37537</v>
      </c>
      <c r="W483" s="45">
        <v>43467</v>
      </c>
      <c r="X483" s="45" t="s">
        <v>116</v>
      </c>
      <c r="Y483" s="45" t="s">
        <v>116</v>
      </c>
      <c r="Z483" s="46" t="s">
        <v>116</v>
      </c>
      <c r="AA483" s="45" t="s">
        <v>114</v>
      </c>
      <c r="AB483" s="43" t="s">
        <v>114</v>
      </c>
      <c r="AC483" s="183">
        <f t="shared" si="22"/>
        <v>5930</v>
      </c>
      <c r="AD483" s="45">
        <v>43677</v>
      </c>
      <c r="AE483" s="45" t="s">
        <v>114</v>
      </c>
      <c r="AF483" s="47" t="s">
        <v>116</v>
      </c>
      <c r="AG483" s="47" t="s">
        <v>116</v>
      </c>
      <c r="AH483" s="48" t="s">
        <v>138</v>
      </c>
      <c r="AI483" s="49" t="s">
        <v>138</v>
      </c>
      <c r="AJ483" s="47" t="s">
        <v>131</v>
      </c>
      <c r="AK483" s="47" t="s">
        <v>125</v>
      </c>
      <c r="AL483" s="47" t="s">
        <v>116</v>
      </c>
      <c r="AM483" s="47" t="s">
        <v>116</v>
      </c>
      <c r="AN483" s="47" t="s">
        <v>116</v>
      </c>
      <c r="AO483" s="50">
        <v>5786832.29</v>
      </c>
      <c r="AP483" s="51" t="s">
        <v>114</v>
      </c>
      <c r="AQ483" s="52" t="s">
        <v>116</v>
      </c>
      <c r="AR483" s="187" t="str">
        <f t="shared" si="21"/>
        <v>N/A</v>
      </c>
      <c r="AS483" s="50"/>
      <c r="AT483" s="50"/>
      <c r="AU483" s="53"/>
      <c r="AV483" s="53"/>
      <c r="AW483" s="53"/>
      <c r="AX483" s="53"/>
      <c r="AY483" s="53" t="s">
        <v>116</v>
      </c>
      <c r="AZ483" s="54" t="s">
        <v>116</v>
      </c>
      <c r="BA483" s="47" t="s">
        <v>118</v>
      </c>
      <c r="BB483" s="47" t="s">
        <v>118</v>
      </c>
      <c r="BC483" s="53">
        <v>0</v>
      </c>
      <c r="BD483" s="47"/>
      <c r="BE483" s="47"/>
      <c r="BF483" s="47"/>
      <c r="BG483" s="47" t="s">
        <v>139</v>
      </c>
      <c r="BH483" s="50" t="s">
        <v>118</v>
      </c>
      <c r="BI483" s="55" t="s">
        <v>118</v>
      </c>
      <c r="BJ483" s="50" t="s">
        <v>114</v>
      </c>
      <c r="BK483" s="47"/>
      <c r="BL483" s="47"/>
      <c r="BM483" s="47"/>
      <c r="BN483" s="43"/>
      <c r="BO483" s="43" t="s">
        <v>115</v>
      </c>
      <c r="BP483" s="50" t="s">
        <v>114</v>
      </c>
      <c r="BQ483" s="43" t="s">
        <v>114</v>
      </c>
      <c r="BR483" s="188" t="str">
        <f t="shared" si="23"/>
        <v>N/A</v>
      </c>
      <c r="BS483" s="50" t="s">
        <v>114</v>
      </c>
      <c r="BT483" s="43"/>
      <c r="BU483" s="43" t="s">
        <v>125</v>
      </c>
      <c r="BV483" s="43" t="s">
        <v>126</v>
      </c>
      <c r="BW483" s="43" t="s">
        <v>115</v>
      </c>
      <c r="BX483" s="43" t="s">
        <v>125</v>
      </c>
      <c r="BY483" s="43" t="s">
        <v>115</v>
      </c>
      <c r="BZ483" s="43" t="s">
        <v>125</v>
      </c>
      <c r="CA483" s="43" t="s">
        <v>125</v>
      </c>
      <c r="CB483" s="56" t="s">
        <v>1386</v>
      </c>
      <c r="CC483" s="43" t="s">
        <v>123</v>
      </c>
      <c r="CD483" s="47" t="s">
        <v>114</v>
      </c>
      <c r="CE483" s="47" t="s">
        <v>114</v>
      </c>
      <c r="CF483" s="43" t="s">
        <v>123</v>
      </c>
      <c r="CG483" s="47" t="s">
        <v>114</v>
      </c>
      <c r="CH483" s="47" t="s">
        <v>114</v>
      </c>
    </row>
    <row r="484" spans="2:86" ht="31.5">
      <c r="B484" s="41" t="s">
        <v>1435</v>
      </c>
      <c r="C484" s="42" t="s">
        <v>1440</v>
      </c>
      <c r="D484" s="43">
        <v>30944299</v>
      </c>
      <c r="E484" s="43" t="s">
        <v>1440</v>
      </c>
      <c r="F484" s="43">
        <v>94019</v>
      </c>
      <c r="G484" s="43">
        <v>6081613502</v>
      </c>
      <c r="H484" s="43" t="s">
        <v>115</v>
      </c>
      <c r="I484" s="44">
        <v>2.0585774058577404E-2</v>
      </c>
      <c r="J484" s="43" t="s">
        <v>1440</v>
      </c>
      <c r="K484" s="43" t="s">
        <v>123</v>
      </c>
      <c r="L484" s="43" t="s">
        <v>116</v>
      </c>
      <c r="M484" s="43" t="s">
        <v>1441</v>
      </c>
      <c r="N484" s="43" t="s">
        <v>125</v>
      </c>
      <c r="O484" s="43">
        <v>28</v>
      </c>
      <c r="P484" s="43">
        <v>10</v>
      </c>
      <c r="Q484" s="43">
        <v>9</v>
      </c>
      <c r="R484" s="43">
        <v>1</v>
      </c>
      <c r="S484" s="43">
        <v>15</v>
      </c>
      <c r="T484" s="43" t="s">
        <v>130</v>
      </c>
      <c r="U484" s="43" t="s">
        <v>115</v>
      </c>
      <c r="V484" s="45">
        <v>37215</v>
      </c>
      <c r="W484" s="45">
        <v>41480</v>
      </c>
      <c r="X484" s="45">
        <v>41850</v>
      </c>
      <c r="Y484" s="45">
        <v>41820</v>
      </c>
      <c r="Z484" s="46">
        <v>2015</v>
      </c>
      <c r="AA484" s="45">
        <v>42382</v>
      </c>
      <c r="AB484" s="43" t="s">
        <v>114</v>
      </c>
      <c r="AC484" s="183">
        <f t="shared" si="22"/>
        <v>4265</v>
      </c>
      <c r="AD484" s="45" t="s">
        <v>114</v>
      </c>
      <c r="AE484" s="45" t="s">
        <v>114</v>
      </c>
      <c r="AF484" s="47">
        <v>7</v>
      </c>
      <c r="AG484" s="47">
        <v>16</v>
      </c>
      <c r="AH484" s="48">
        <v>0.3</v>
      </c>
      <c r="AI484" s="49">
        <v>1425.6000000000001</v>
      </c>
      <c r="AJ484" s="47" t="s">
        <v>148</v>
      </c>
      <c r="AK484" s="47" t="s">
        <v>125</v>
      </c>
      <c r="AL484" s="47" t="s">
        <v>127</v>
      </c>
      <c r="AM484" s="47" t="s">
        <v>127</v>
      </c>
      <c r="AN484" s="47" t="s">
        <v>127</v>
      </c>
      <c r="AO484" s="50" t="s">
        <v>114</v>
      </c>
      <c r="AP484" s="51">
        <v>833659.07</v>
      </c>
      <c r="AQ484" s="52">
        <v>1.0677231638418079</v>
      </c>
      <c r="AR484" s="187">
        <f t="shared" si="21"/>
        <v>890117.09978581918</v>
      </c>
      <c r="AS484" s="50"/>
      <c r="AT484" s="50"/>
      <c r="AU484" s="53"/>
      <c r="AV484" s="53"/>
      <c r="AW484" s="53"/>
      <c r="AX484" s="53"/>
      <c r="AY484" s="53">
        <v>0</v>
      </c>
      <c r="AZ484" s="54" t="s">
        <v>114</v>
      </c>
      <c r="BA484" s="47" t="s">
        <v>118</v>
      </c>
      <c r="BB484" s="47" t="s">
        <v>118</v>
      </c>
      <c r="BC484" s="53">
        <v>0</v>
      </c>
      <c r="BD484" s="47"/>
      <c r="BE484" s="47"/>
      <c r="BF484" s="47"/>
      <c r="BG484" s="47" t="s">
        <v>127</v>
      </c>
      <c r="BH484" s="50" t="s">
        <v>118</v>
      </c>
      <c r="BI484" s="55" t="s">
        <v>118</v>
      </c>
      <c r="BJ484" s="50">
        <v>833659.07</v>
      </c>
      <c r="BK484" s="47"/>
      <c r="BL484" s="47"/>
      <c r="BM484" s="47"/>
      <c r="BN484" s="43"/>
      <c r="BO484" s="43" t="s">
        <v>115</v>
      </c>
      <c r="BP484" s="50" t="s">
        <v>114</v>
      </c>
      <c r="BQ484" s="43" t="s">
        <v>114</v>
      </c>
      <c r="BR484" s="188" t="str">
        <f t="shared" si="23"/>
        <v>N/A</v>
      </c>
      <c r="BS484" s="50" t="s">
        <v>114</v>
      </c>
      <c r="BT484" s="43"/>
      <c r="BU484" s="43" t="s">
        <v>125</v>
      </c>
      <c r="BV484" s="43" t="s">
        <v>126</v>
      </c>
      <c r="BW484" s="43" t="s">
        <v>115</v>
      </c>
      <c r="BX484" s="43" t="s">
        <v>125</v>
      </c>
      <c r="BY484" s="43" t="s">
        <v>115</v>
      </c>
      <c r="BZ484" s="43" t="s">
        <v>125</v>
      </c>
      <c r="CA484" s="43" t="s">
        <v>125</v>
      </c>
      <c r="CB484" s="56" t="s">
        <v>952</v>
      </c>
      <c r="CC484" s="43" t="s">
        <v>123</v>
      </c>
      <c r="CD484" s="47" t="s">
        <v>114</v>
      </c>
      <c r="CE484" s="47" t="s">
        <v>114</v>
      </c>
      <c r="CF484" s="43" t="s">
        <v>123</v>
      </c>
      <c r="CG484" s="47" t="s">
        <v>114</v>
      </c>
      <c r="CH484" s="47" t="s">
        <v>114</v>
      </c>
    </row>
    <row r="485" spans="2:86" ht="47.25">
      <c r="B485" s="41" t="s">
        <v>1442</v>
      </c>
      <c r="C485" s="42" t="s">
        <v>1443</v>
      </c>
      <c r="D485" s="43">
        <v>74015280</v>
      </c>
      <c r="E485" s="43" t="s">
        <v>1444</v>
      </c>
      <c r="F485" s="43">
        <v>94080</v>
      </c>
      <c r="G485" s="43" t="s">
        <v>126</v>
      </c>
      <c r="H485" s="43" t="s">
        <v>126</v>
      </c>
      <c r="I485" s="44" t="s">
        <v>126</v>
      </c>
      <c r="J485" s="43" t="s">
        <v>1445</v>
      </c>
      <c r="K485" s="43" t="s">
        <v>126</v>
      </c>
      <c r="L485" s="43" t="s">
        <v>136</v>
      </c>
      <c r="M485" s="43" t="s">
        <v>1446</v>
      </c>
      <c r="N485" s="43" t="s">
        <v>115</v>
      </c>
      <c r="O485" s="43">
        <v>28</v>
      </c>
      <c r="P485" s="43">
        <v>10</v>
      </c>
      <c r="Q485" s="43">
        <v>9</v>
      </c>
      <c r="R485" s="43">
        <v>1</v>
      </c>
      <c r="S485" s="43">
        <v>15</v>
      </c>
      <c r="T485" s="43" t="s">
        <v>130</v>
      </c>
      <c r="U485" s="43" t="s">
        <v>126</v>
      </c>
      <c r="V485" s="45">
        <v>42942</v>
      </c>
      <c r="W485" s="45">
        <v>43010</v>
      </c>
      <c r="X485" s="45">
        <v>43707</v>
      </c>
      <c r="Y485" s="45" t="s">
        <v>116</v>
      </c>
      <c r="Z485" s="46" t="s">
        <v>116</v>
      </c>
      <c r="AA485" s="45" t="s">
        <v>114</v>
      </c>
      <c r="AB485" s="43" t="s">
        <v>114</v>
      </c>
      <c r="AC485" s="183">
        <f t="shared" si="22"/>
        <v>68</v>
      </c>
      <c r="AD485" s="45">
        <v>43708</v>
      </c>
      <c r="AE485" s="45" t="s">
        <v>114</v>
      </c>
      <c r="AF485" s="47" t="s">
        <v>116</v>
      </c>
      <c r="AG485" s="47" t="s">
        <v>116</v>
      </c>
      <c r="AH485" s="48" t="s">
        <v>138</v>
      </c>
      <c r="AI485" s="49" t="s">
        <v>138</v>
      </c>
      <c r="AJ485" s="47" t="s">
        <v>131</v>
      </c>
      <c r="AK485" s="47" t="s">
        <v>125</v>
      </c>
      <c r="AL485" s="47" t="s">
        <v>116</v>
      </c>
      <c r="AM485" s="47" t="s">
        <v>116</v>
      </c>
      <c r="AN485" s="47" t="s">
        <v>116</v>
      </c>
      <c r="AO485" s="50">
        <v>2360218.77</v>
      </c>
      <c r="AP485" s="51" t="s">
        <v>114</v>
      </c>
      <c r="AQ485" s="52" t="s">
        <v>116</v>
      </c>
      <c r="AR485" s="187" t="str">
        <f t="shared" si="21"/>
        <v>N/A</v>
      </c>
      <c r="AS485" s="50"/>
      <c r="AT485" s="50"/>
      <c r="AU485" s="53"/>
      <c r="AV485" s="53"/>
      <c r="AW485" s="53"/>
      <c r="AX485" s="53"/>
      <c r="AY485" s="53" t="s">
        <v>116</v>
      </c>
      <c r="AZ485" s="54" t="s">
        <v>116</v>
      </c>
      <c r="BA485" s="47" t="s">
        <v>118</v>
      </c>
      <c r="BB485" s="47" t="s">
        <v>118</v>
      </c>
      <c r="BC485" s="53">
        <v>0</v>
      </c>
      <c r="BD485" s="47"/>
      <c r="BE485" s="47"/>
      <c r="BF485" s="47"/>
      <c r="BG485" s="47" t="s">
        <v>139</v>
      </c>
      <c r="BH485" s="50" t="s">
        <v>118</v>
      </c>
      <c r="BI485" s="55" t="s">
        <v>118</v>
      </c>
      <c r="BJ485" s="50" t="s">
        <v>114</v>
      </c>
      <c r="BK485" s="47"/>
      <c r="BL485" s="47"/>
      <c r="BM485" s="47"/>
      <c r="BN485" s="43"/>
      <c r="BO485" s="43" t="s">
        <v>115</v>
      </c>
      <c r="BP485" s="50" t="s">
        <v>114</v>
      </c>
      <c r="BQ485" s="43" t="s">
        <v>114</v>
      </c>
      <c r="BR485" s="188" t="str">
        <f t="shared" si="23"/>
        <v>N/A</v>
      </c>
      <c r="BS485" s="50" t="s">
        <v>114</v>
      </c>
      <c r="BT485" s="43"/>
      <c r="BU485" s="43" t="s">
        <v>125</v>
      </c>
      <c r="BV485" s="43" t="s">
        <v>126</v>
      </c>
      <c r="BW485" s="43" t="s">
        <v>115</v>
      </c>
      <c r="BX485" s="43" t="s">
        <v>125</v>
      </c>
      <c r="BY485" s="43" t="s">
        <v>115</v>
      </c>
      <c r="BZ485" s="43" t="s">
        <v>125</v>
      </c>
      <c r="CA485" s="43" t="s">
        <v>125</v>
      </c>
      <c r="CB485" s="56" t="s">
        <v>1386</v>
      </c>
      <c r="CC485" s="43" t="s">
        <v>123</v>
      </c>
      <c r="CD485" s="47" t="s">
        <v>114</v>
      </c>
      <c r="CE485" s="47" t="s">
        <v>114</v>
      </c>
      <c r="CF485" s="43" t="s">
        <v>123</v>
      </c>
      <c r="CG485" s="47" t="s">
        <v>114</v>
      </c>
      <c r="CH485" s="47" t="s">
        <v>114</v>
      </c>
    </row>
    <row r="486" spans="2:86" ht="47.25">
      <c r="B486" s="41" t="s">
        <v>1442</v>
      </c>
      <c r="C486" s="42" t="s">
        <v>1447</v>
      </c>
      <c r="D486" s="43">
        <v>74009301</v>
      </c>
      <c r="E486" s="43" t="s">
        <v>1448</v>
      </c>
      <c r="F486" s="43">
        <v>94080</v>
      </c>
      <c r="G486" s="43" t="s">
        <v>126</v>
      </c>
      <c r="H486" s="43" t="s">
        <v>126</v>
      </c>
      <c r="I486" s="44" t="s">
        <v>126</v>
      </c>
      <c r="J486" s="43" t="s">
        <v>1449</v>
      </c>
      <c r="K486" s="43" t="s">
        <v>126</v>
      </c>
      <c r="L486" s="43" t="s">
        <v>136</v>
      </c>
      <c r="M486" s="43" t="s">
        <v>1450</v>
      </c>
      <c r="N486" s="43" t="s">
        <v>115</v>
      </c>
      <c r="O486" s="43">
        <v>28</v>
      </c>
      <c r="P486" s="43">
        <v>10</v>
      </c>
      <c r="Q486" s="43">
        <v>9</v>
      </c>
      <c r="R486" s="43">
        <v>1</v>
      </c>
      <c r="S486" s="43">
        <v>15</v>
      </c>
      <c r="T486" s="43" t="s">
        <v>126</v>
      </c>
      <c r="U486" s="43" t="s">
        <v>126</v>
      </c>
      <c r="V486" s="45">
        <v>42410</v>
      </c>
      <c r="W486" s="45" t="s">
        <v>116</v>
      </c>
      <c r="X486" s="45" t="s">
        <v>116</v>
      </c>
      <c r="Y486" s="45" t="s">
        <v>116</v>
      </c>
      <c r="Z486" s="46" t="s">
        <v>116</v>
      </c>
      <c r="AA486" s="45" t="s">
        <v>114</v>
      </c>
      <c r="AB486" s="43" t="s">
        <v>114</v>
      </c>
      <c r="AC486" s="183" t="e">
        <f t="shared" si="22"/>
        <v>#VALUE!</v>
      </c>
      <c r="AD486" s="45">
        <v>45412</v>
      </c>
      <c r="AE486" s="45" t="s">
        <v>114</v>
      </c>
      <c r="AF486" s="47" t="s">
        <v>127</v>
      </c>
      <c r="AG486" s="47" t="s">
        <v>127</v>
      </c>
      <c r="AH486" s="48" t="s">
        <v>138</v>
      </c>
      <c r="AI486" s="49" t="s">
        <v>138</v>
      </c>
      <c r="AJ486" s="47" t="s">
        <v>126</v>
      </c>
      <c r="AK486" s="47" t="s">
        <v>126</v>
      </c>
      <c r="AL486" s="47" t="s">
        <v>116</v>
      </c>
      <c r="AM486" s="47" t="s">
        <v>116</v>
      </c>
      <c r="AN486" s="47" t="s">
        <v>116</v>
      </c>
      <c r="AO486" s="50">
        <v>4209308.12</v>
      </c>
      <c r="AP486" s="51" t="s">
        <v>114</v>
      </c>
      <c r="AQ486" s="52" t="s">
        <v>116</v>
      </c>
      <c r="AR486" s="187" t="str">
        <f t="shared" si="21"/>
        <v>N/A</v>
      </c>
      <c r="AS486" s="50"/>
      <c r="AT486" s="50"/>
      <c r="AU486" s="53"/>
      <c r="AV486" s="53"/>
      <c r="AW486" s="53"/>
      <c r="AX486" s="53"/>
      <c r="AY486" s="53" t="s">
        <v>116</v>
      </c>
      <c r="AZ486" s="54" t="s">
        <v>116</v>
      </c>
      <c r="BA486" s="47" t="s">
        <v>118</v>
      </c>
      <c r="BB486" s="47" t="s">
        <v>118</v>
      </c>
      <c r="BC486" s="53">
        <v>0</v>
      </c>
      <c r="BD486" s="47"/>
      <c r="BE486" s="47"/>
      <c r="BF486" s="47"/>
      <c r="BG486" s="47" t="s">
        <v>165</v>
      </c>
      <c r="BH486" s="50" t="s">
        <v>118</v>
      </c>
      <c r="BI486" s="55" t="s">
        <v>118</v>
      </c>
      <c r="BJ486" s="50" t="s">
        <v>114</v>
      </c>
      <c r="BK486" s="47"/>
      <c r="BL486" s="47"/>
      <c r="BM486" s="47"/>
      <c r="BN486" s="43"/>
      <c r="BO486" s="43" t="s">
        <v>115</v>
      </c>
      <c r="BP486" s="50" t="s">
        <v>114</v>
      </c>
      <c r="BQ486" s="43" t="s">
        <v>114</v>
      </c>
      <c r="BR486" s="188" t="str">
        <f t="shared" si="23"/>
        <v>N/A</v>
      </c>
      <c r="BS486" s="50" t="s">
        <v>114</v>
      </c>
      <c r="BT486" s="43"/>
      <c r="BU486" s="43" t="s">
        <v>126</v>
      </c>
      <c r="BV486" s="43" t="s">
        <v>126</v>
      </c>
      <c r="BW486" s="43" t="s">
        <v>126</v>
      </c>
      <c r="BX486" s="43" t="s">
        <v>126</v>
      </c>
      <c r="BY486" s="43" t="s">
        <v>126</v>
      </c>
      <c r="BZ486" s="43" t="s">
        <v>125</v>
      </c>
      <c r="CA486" s="43" t="s">
        <v>126</v>
      </c>
      <c r="CB486" s="56" t="s">
        <v>126</v>
      </c>
      <c r="CC486" s="43" t="s">
        <v>126</v>
      </c>
      <c r="CD486" s="47" t="s">
        <v>126</v>
      </c>
      <c r="CE486" s="47" t="s">
        <v>126</v>
      </c>
      <c r="CF486" s="43" t="s">
        <v>126</v>
      </c>
      <c r="CG486" s="47" t="s">
        <v>126</v>
      </c>
      <c r="CH486" s="47" t="s">
        <v>126</v>
      </c>
    </row>
    <row r="487" spans="2:86" ht="47.25">
      <c r="B487" s="41" t="s">
        <v>1442</v>
      </c>
      <c r="C487" s="42" t="s">
        <v>1451</v>
      </c>
      <c r="D487" s="43">
        <v>35118760</v>
      </c>
      <c r="E487" s="43" t="s">
        <v>1452</v>
      </c>
      <c r="F487" s="43">
        <v>94080</v>
      </c>
      <c r="G487" s="43">
        <v>6081601902</v>
      </c>
      <c r="H487" s="43" t="s">
        <v>115</v>
      </c>
      <c r="I487" s="44">
        <v>5.6570313885440683E-2</v>
      </c>
      <c r="J487" s="43" t="s">
        <v>1453</v>
      </c>
      <c r="K487" s="43" t="s">
        <v>123</v>
      </c>
      <c r="L487" s="43" t="s">
        <v>136</v>
      </c>
      <c r="M487" s="43" t="s">
        <v>1454</v>
      </c>
      <c r="N487" s="43" t="s">
        <v>115</v>
      </c>
      <c r="O487" s="43">
        <v>28</v>
      </c>
      <c r="P487" s="43">
        <v>10</v>
      </c>
      <c r="Q487" s="43">
        <v>9</v>
      </c>
      <c r="R487" s="43">
        <v>1</v>
      </c>
      <c r="S487" s="43">
        <v>15</v>
      </c>
      <c r="T487" s="43" t="s">
        <v>194</v>
      </c>
      <c r="U487" s="43" t="s">
        <v>115</v>
      </c>
      <c r="V487" s="45">
        <v>43334</v>
      </c>
      <c r="W487" s="45" t="s">
        <v>116</v>
      </c>
      <c r="X487" s="45" t="s">
        <v>116</v>
      </c>
      <c r="Y487" s="45" t="s">
        <v>116</v>
      </c>
      <c r="Z487" s="46" t="s">
        <v>116</v>
      </c>
      <c r="AA487" s="45" t="s">
        <v>114</v>
      </c>
      <c r="AB487" s="43" t="s">
        <v>114</v>
      </c>
      <c r="AC487" s="183" t="e">
        <f t="shared" si="22"/>
        <v>#VALUE!</v>
      </c>
      <c r="AD487" s="45">
        <v>44865</v>
      </c>
      <c r="AE487" s="45" t="s">
        <v>114</v>
      </c>
      <c r="AF487" s="47">
        <v>0</v>
      </c>
      <c r="AG487" s="47">
        <v>0</v>
      </c>
      <c r="AH487" s="48" t="s">
        <v>138</v>
      </c>
      <c r="AI487" s="49" t="s">
        <v>138</v>
      </c>
      <c r="AJ487" s="47" t="s">
        <v>148</v>
      </c>
      <c r="AK487" s="47" t="s">
        <v>126</v>
      </c>
      <c r="AL487" s="47" t="s">
        <v>116</v>
      </c>
      <c r="AM487" s="47" t="s">
        <v>116</v>
      </c>
      <c r="AN487" s="47" t="s">
        <v>116</v>
      </c>
      <c r="AO487" s="50">
        <v>2871057.26</v>
      </c>
      <c r="AP487" s="51" t="s">
        <v>114</v>
      </c>
      <c r="AQ487" s="52" t="s">
        <v>116</v>
      </c>
      <c r="AR487" s="187" t="str">
        <f t="shared" si="21"/>
        <v>N/A</v>
      </c>
      <c r="AS487" s="50"/>
      <c r="AT487" s="50"/>
      <c r="AU487" s="53"/>
      <c r="AV487" s="53"/>
      <c r="AW487" s="53"/>
      <c r="AX487" s="53"/>
      <c r="AY487" s="53" t="s">
        <v>116</v>
      </c>
      <c r="AZ487" s="54" t="s">
        <v>116</v>
      </c>
      <c r="BA487" s="47"/>
      <c r="BB487" s="47"/>
      <c r="BC487" s="53"/>
      <c r="BD487" s="47"/>
      <c r="BE487" s="47"/>
      <c r="BF487" s="47"/>
      <c r="BG487" s="47" t="s">
        <v>165</v>
      </c>
      <c r="BH487" s="50"/>
      <c r="BI487" s="55"/>
      <c r="BJ487" s="50" t="s">
        <v>114</v>
      </c>
      <c r="BK487" s="47"/>
      <c r="BL487" s="47"/>
      <c r="BM487" s="47"/>
      <c r="BN487" s="43"/>
      <c r="BO487" s="43" t="s">
        <v>115</v>
      </c>
      <c r="BP487" s="50" t="s">
        <v>114</v>
      </c>
      <c r="BQ487" s="43" t="s">
        <v>114</v>
      </c>
      <c r="BR487" s="188" t="str">
        <f t="shared" si="23"/>
        <v>N/A</v>
      </c>
      <c r="BS487" s="50" t="s">
        <v>114</v>
      </c>
      <c r="BT487" s="43"/>
      <c r="BU487" s="43" t="s">
        <v>115</v>
      </c>
      <c r="BV487" s="43" t="s">
        <v>115</v>
      </c>
      <c r="BW487" s="43" t="s">
        <v>115</v>
      </c>
      <c r="BX487" s="43" t="s">
        <v>115</v>
      </c>
      <c r="BY487" s="43" t="s">
        <v>125</v>
      </c>
      <c r="BZ487" s="43" t="s">
        <v>115</v>
      </c>
      <c r="CA487" s="43" t="s">
        <v>115</v>
      </c>
      <c r="CB487" s="56" t="s">
        <v>166</v>
      </c>
      <c r="CC487" s="43" t="s">
        <v>123</v>
      </c>
      <c r="CD487" s="47" t="s">
        <v>114</v>
      </c>
      <c r="CE487" s="47" t="s">
        <v>114</v>
      </c>
      <c r="CF487" s="43" t="s">
        <v>115</v>
      </c>
      <c r="CG487" s="47" t="s">
        <v>114</v>
      </c>
      <c r="CH487" s="47" t="s">
        <v>114</v>
      </c>
    </row>
    <row r="488" spans="2:86" ht="15.75">
      <c r="B488" s="58" t="s">
        <v>1455</v>
      </c>
      <c r="C488" s="59"/>
      <c r="D488" s="43"/>
      <c r="E488" s="43"/>
      <c r="F488" s="43"/>
      <c r="G488" s="43"/>
      <c r="H488" s="43"/>
      <c r="I488" s="44"/>
      <c r="J488" s="43"/>
      <c r="K488" s="43"/>
      <c r="L488" s="43"/>
      <c r="M488" s="43"/>
      <c r="N488" s="43"/>
      <c r="O488" s="43"/>
      <c r="P488" s="43"/>
      <c r="Q488" s="43"/>
      <c r="R488" s="43"/>
      <c r="S488" s="43"/>
      <c r="T488" s="43"/>
      <c r="U488" s="43"/>
      <c r="V488" s="45"/>
      <c r="W488" s="45"/>
      <c r="X488" s="45"/>
      <c r="Y488" s="45"/>
      <c r="Z488" s="46"/>
      <c r="AA488" s="45"/>
      <c r="AB488" s="43"/>
      <c r="AC488" s="183"/>
      <c r="AD488" s="45"/>
      <c r="AE488" s="45"/>
      <c r="AF488" s="47"/>
      <c r="AG488" s="47"/>
      <c r="AH488" s="48"/>
      <c r="AI488" s="49"/>
      <c r="AJ488" s="47"/>
      <c r="AK488" s="47"/>
      <c r="AL488" s="47"/>
      <c r="AM488" s="47"/>
      <c r="AN488" s="47"/>
      <c r="AO488" s="50"/>
      <c r="AP488" s="51"/>
      <c r="AQ488" s="52"/>
      <c r="AR488" s="187">
        <f t="shared" si="21"/>
        <v>0</v>
      </c>
      <c r="AS488" s="50"/>
      <c r="AT488" s="50"/>
      <c r="AU488" s="53"/>
      <c r="AV488" s="53"/>
      <c r="AW488" s="53"/>
      <c r="AX488" s="53"/>
      <c r="AY488" s="53"/>
      <c r="AZ488" s="54"/>
      <c r="BA488" s="47"/>
      <c r="BB488" s="47"/>
      <c r="BC488" s="47"/>
      <c r="BD488" s="47"/>
      <c r="BE488" s="47"/>
      <c r="BF488" s="47"/>
      <c r="BG488" s="47" t="s">
        <v>118</v>
      </c>
      <c r="BH488" s="50"/>
      <c r="BI488" s="55"/>
      <c r="BJ488" s="50"/>
      <c r="BK488" s="47"/>
      <c r="BL488" s="47"/>
      <c r="BM488" s="47"/>
      <c r="BN488" s="43"/>
      <c r="BO488" s="43"/>
      <c r="BP488" s="50"/>
      <c r="BQ488" s="43"/>
      <c r="BR488" s="188"/>
      <c r="BS488" s="50"/>
      <c r="BT488" s="43"/>
      <c r="BU488" s="43"/>
      <c r="BV488" s="43"/>
      <c r="BW488" s="43"/>
      <c r="BX488" s="43"/>
      <c r="BY488" s="43"/>
      <c r="BZ488" s="43"/>
      <c r="CA488" s="43"/>
      <c r="CB488" s="56"/>
      <c r="CC488" s="43"/>
      <c r="CD488" s="47"/>
      <c r="CE488" s="47"/>
      <c r="CF488" s="43"/>
      <c r="CG488" s="47"/>
      <c r="CH488" s="47"/>
    </row>
    <row r="489" spans="2:86" ht="15.75">
      <c r="B489" s="60" t="s">
        <v>1456</v>
      </c>
      <c r="C489" s="61"/>
      <c r="D489" s="61"/>
      <c r="E489" s="61"/>
      <c r="F489" s="61"/>
      <c r="G489" s="61"/>
      <c r="H489" s="61"/>
      <c r="I489" s="62"/>
      <c r="J489" s="61"/>
      <c r="K489" s="61"/>
      <c r="L489" s="63"/>
      <c r="M489" s="63"/>
      <c r="N489" s="43"/>
      <c r="O489" s="61"/>
      <c r="P489" s="61"/>
      <c r="Q489" s="61"/>
      <c r="R489" s="61"/>
      <c r="S489" s="61"/>
      <c r="T489" s="43"/>
      <c r="U489" s="61"/>
      <c r="V489" s="45"/>
      <c r="W489" s="45"/>
      <c r="X489" s="45"/>
      <c r="Y489" s="45"/>
      <c r="Z489" s="46"/>
      <c r="AA489" s="64"/>
      <c r="AB489" s="43"/>
      <c r="AC489" s="184"/>
      <c r="AD489" s="45"/>
      <c r="AE489" s="45"/>
      <c r="AF489" s="47"/>
      <c r="AG489" s="47"/>
      <c r="AH489" s="48"/>
      <c r="AI489" s="49"/>
      <c r="AJ489" s="47"/>
      <c r="AK489" s="65"/>
      <c r="AL489" s="47"/>
      <c r="AM489" s="47"/>
      <c r="AN489" s="47"/>
      <c r="AO489" s="50"/>
      <c r="AP489" s="66"/>
      <c r="AQ489" s="52"/>
      <c r="AR489" s="187">
        <f t="shared" si="21"/>
        <v>0</v>
      </c>
      <c r="AS489" s="65"/>
      <c r="AT489" s="65"/>
      <c r="AU489" s="53"/>
      <c r="AV489" s="53"/>
      <c r="AW489" s="53"/>
      <c r="AX489" s="53"/>
      <c r="AY489" s="53"/>
      <c r="AZ489" s="54"/>
      <c r="BA489" s="47"/>
      <c r="BB489" s="47"/>
      <c r="BC489" s="65"/>
      <c r="BD489" s="65"/>
      <c r="BE489" s="65"/>
      <c r="BF489" s="65"/>
      <c r="BG489" s="47" t="s">
        <v>118</v>
      </c>
      <c r="BH489" s="67"/>
      <c r="BI489" s="68"/>
      <c r="BJ489" s="65"/>
      <c r="BK489" s="65"/>
      <c r="BL489" s="65"/>
      <c r="BM489" s="65"/>
      <c r="BN489" s="65"/>
      <c r="BO489" s="43"/>
      <c r="BP489" s="50"/>
      <c r="BQ489" s="43"/>
      <c r="BR489" s="188"/>
      <c r="BS489" s="50"/>
      <c r="BT489" s="65"/>
      <c r="BU489" s="65"/>
      <c r="BV489" s="65"/>
      <c r="BW489" s="65"/>
      <c r="BX489" s="65"/>
      <c r="BY489" s="65"/>
      <c r="BZ489" s="65"/>
      <c r="CA489" s="65"/>
      <c r="CB489" s="69"/>
      <c r="CC489" s="70"/>
      <c r="CD489" s="70"/>
      <c r="CE489" s="70"/>
      <c r="CF489" s="70"/>
      <c r="CG489" s="70"/>
      <c r="CH489" s="70"/>
    </row>
    <row r="490" spans="2:86" ht="31.5">
      <c r="B490" s="41" t="s">
        <v>1457</v>
      </c>
      <c r="C490" s="42" t="s">
        <v>1458</v>
      </c>
      <c r="D490" s="43">
        <v>30442255</v>
      </c>
      <c r="E490" s="43" t="s">
        <v>1458</v>
      </c>
      <c r="F490" s="43">
        <v>93463</v>
      </c>
      <c r="G490" s="43">
        <v>6083001906</v>
      </c>
      <c r="H490" s="43" t="s">
        <v>115</v>
      </c>
      <c r="I490" s="44">
        <v>1.8909710391822827E-2</v>
      </c>
      <c r="J490" s="43" t="s">
        <v>1458</v>
      </c>
      <c r="K490" s="43" t="s">
        <v>123</v>
      </c>
      <c r="L490" s="43" t="s">
        <v>116</v>
      </c>
      <c r="M490" s="43" t="s">
        <v>116</v>
      </c>
      <c r="N490" s="43" t="s">
        <v>125</v>
      </c>
      <c r="O490" s="43">
        <v>4</v>
      </c>
      <c r="P490" s="43">
        <v>3</v>
      </c>
      <c r="Q490" s="43">
        <v>3</v>
      </c>
      <c r="R490" s="43">
        <v>0</v>
      </c>
      <c r="S490" s="43">
        <v>1</v>
      </c>
      <c r="T490" s="43" t="s">
        <v>126</v>
      </c>
      <c r="U490" s="43" t="s">
        <v>115</v>
      </c>
      <c r="V490" s="45">
        <v>37656</v>
      </c>
      <c r="W490" s="45">
        <v>38495</v>
      </c>
      <c r="X490" s="45">
        <v>38579</v>
      </c>
      <c r="Y490" s="45">
        <v>41145</v>
      </c>
      <c r="Z490" s="46">
        <v>2013</v>
      </c>
      <c r="AA490" s="45">
        <v>41698</v>
      </c>
      <c r="AB490" s="43" t="s">
        <v>114</v>
      </c>
      <c r="AC490" s="183">
        <f t="shared" si="22"/>
        <v>839</v>
      </c>
      <c r="AD490" s="45" t="s">
        <v>114</v>
      </c>
      <c r="AE490" s="45" t="s">
        <v>114</v>
      </c>
      <c r="AF490" s="47">
        <v>7</v>
      </c>
      <c r="AG490" s="47">
        <v>3</v>
      </c>
      <c r="AH490" s="48">
        <v>0.67</v>
      </c>
      <c r="AI490" s="49">
        <v>2692.8</v>
      </c>
      <c r="AJ490" s="47" t="s">
        <v>148</v>
      </c>
      <c r="AK490" s="47" t="s">
        <v>125</v>
      </c>
      <c r="AL490" s="47" t="s">
        <v>127</v>
      </c>
      <c r="AM490" s="47" t="s">
        <v>127</v>
      </c>
      <c r="AN490" s="47" t="s">
        <v>127</v>
      </c>
      <c r="AO490" s="50" t="s">
        <v>114</v>
      </c>
      <c r="AP490" s="51">
        <v>1337063</v>
      </c>
      <c r="AQ490" s="52">
        <v>1.1048039130371725</v>
      </c>
      <c r="AR490" s="187">
        <f t="shared" si="21"/>
        <v>1477192.4343772209</v>
      </c>
      <c r="AS490" s="50"/>
      <c r="AT490" s="50"/>
      <c r="AU490" s="53" t="s">
        <v>126</v>
      </c>
      <c r="AV490" s="53" t="s">
        <v>126</v>
      </c>
      <c r="AW490" s="53" t="s">
        <v>126</v>
      </c>
      <c r="AX490" s="53" t="s">
        <v>126</v>
      </c>
      <c r="AY490" s="53" t="s">
        <v>123</v>
      </c>
      <c r="AZ490" s="53" t="s">
        <v>114</v>
      </c>
      <c r="BA490" s="47" t="s">
        <v>118</v>
      </c>
      <c r="BB490" s="47" t="s">
        <v>118</v>
      </c>
      <c r="BC490" s="53">
        <v>0</v>
      </c>
      <c r="BD490" s="47"/>
      <c r="BE490" s="47"/>
      <c r="BF490" s="47"/>
      <c r="BG490" s="47" t="s">
        <v>127</v>
      </c>
      <c r="BH490" s="50" t="s">
        <v>118</v>
      </c>
      <c r="BI490" s="55" t="s">
        <v>118</v>
      </c>
      <c r="BJ490" s="50">
        <v>1337063</v>
      </c>
      <c r="BK490" s="47"/>
      <c r="BL490" s="47"/>
      <c r="BM490" s="47"/>
      <c r="BN490" s="43"/>
      <c r="BO490" s="43" t="s">
        <v>115</v>
      </c>
      <c r="BP490" s="50" t="s">
        <v>114</v>
      </c>
      <c r="BQ490" s="43" t="s">
        <v>114</v>
      </c>
      <c r="BR490" s="188" t="str">
        <f t="shared" si="23"/>
        <v>N/A</v>
      </c>
      <c r="BS490" s="50" t="s">
        <v>114</v>
      </c>
      <c r="BT490" s="43"/>
      <c r="BU490" s="43" t="s">
        <v>115</v>
      </c>
      <c r="BV490" s="43" t="s">
        <v>115</v>
      </c>
      <c r="BW490" s="43" t="s">
        <v>115</v>
      </c>
      <c r="BX490" s="43" t="s">
        <v>115</v>
      </c>
      <c r="BY490" s="43" t="s">
        <v>115</v>
      </c>
      <c r="BZ490" s="43" t="s">
        <v>125</v>
      </c>
      <c r="CA490" s="43" t="s">
        <v>115</v>
      </c>
      <c r="CB490" s="56" t="s">
        <v>1459</v>
      </c>
      <c r="CC490" s="43" t="s">
        <v>123</v>
      </c>
      <c r="CD490" s="47" t="s">
        <v>114</v>
      </c>
      <c r="CE490" s="47" t="s">
        <v>114</v>
      </c>
      <c r="CF490" s="43" t="s">
        <v>123</v>
      </c>
      <c r="CG490" s="47" t="s">
        <v>114</v>
      </c>
      <c r="CH490" s="47" t="s">
        <v>114</v>
      </c>
    </row>
    <row r="491" spans="2:86" ht="47.25">
      <c r="B491" s="41" t="s">
        <v>1457</v>
      </c>
      <c r="C491" s="42" t="s">
        <v>1460</v>
      </c>
      <c r="D491" s="43">
        <v>74009862</v>
      </c>
      <c r="E491" s="43" t="s">
        <v>1461</v>
      </c>
      <c r="F491" s="43">
        <v>93455</v>
      </c>
      <c r="G491" s="43" t="s">
        <v>126</v>
      </c>
      <c r="H491" s="43" t="s">
        <v>126</v>
      </c>
      <c r="I491" s="44" t="s">
        <v>126</v>
      </c>
      <c r="J491" s="43" t="s">
        <v>1462</v>
      </c>
      <c r="K491" s="43" t="s">
        <v>126</v>
      </c>
      <c r="L491" s="43" t="s">
        <v>136</v>
      </c>
      <c r="M491" s="43" t="s">
        <v>1463</v>
      </c>
      <c r="N491" s="43" t="s">
        <v>115</v>
      </c>
      <c r="O491" s="43">
        <v>4</v>
      </c>
      <c r="P491" s="43">
        <v>3</v>
      </c>
      <c r="Q491" s="43">
        <v>3</v>
      </c>
      <c r="R491" s="43">
        <v>0</v>
      </c>
      <c r="S491" s="43">
        <v>1</v>
      </c>
      <c r="T491" s="43" t="s">
        <v>159</v>
      </c>
      <c r="U491" s="43" t="s">
        <v>126</v>
      </c>
      <c r="V491" s="45">
        <v>39966</v>
      </c>
      <c r="W491" s="45">
        <v>42976</v>
      </c>
      <c r="X491" s="45" t="s">
        <v>116</v>
      </c>
      <c r="Y491" s="45" t="s">
        <v>116</v>
      </c>
      <c r="Z491" s="46" t="s">
        <v>116</v>
      </c>
      <c r="AA491" s="45" t="s">
        <v>114</v>
      </c>
      <c r="AB491" s="43" t="s">
        <v>114</v>
      </c>
      <c r="AC491" s="183">
        <f t="shared" si="22"/>
        <v>3010</v>
      </c>
      <c r="AD491" s="45">
        <v>43682</v>
      </c>
      <c r="AE491" s="45" t="s">
        <v>114</v>
      </c>
      <c r="AF491" s="47" t="s">
        <v>116</v>
      </c>
      <c r="AG491" s="47" t="s">
        <v>116</v>
      </c>
      <c r="AH491" s="48" t="s">
        <v>138</v>
      </c>
      <c r="AI491" s="49" t="s">
        <v>138</v>
      </c>
      <c r="AJ491" s="47" t="s">
        <v>131</v>
      </c>
      <c r="AK491" s="47" t="s">
        <v>125</v>
      </c>
      <c r="AL491" s="47" t="s">
        <v>116</v>
      </c>
      <c r="AM491" s="47" t="s">
        <v>116</v>
      </c>
      <c r="AN491" s="47" t="s">
        <v>116</v>
      </c>
      <c r="AO491" s="50">
        <v>4003677.0599999996</v>
      </c>
      <c r="AP491" s="51" t="s">
        <v>114</v>
      </c>
      <c r="AQ491" s="52" t="s">
        <v>116</v>
      </c>
      <c r="AR491" s="187" t="str">
        <f t="shared" si="21"/>
        <v>N/A</v>
      </c>
      <c r="AS491" s="50"/>
      <c r="AT491" s="50"/>
      <c r="AU491" s="53"/>
      <c r="AV491" s="53"/>
      <c r="AW491" s="53"/>
      <c r="AX491" s="53"/>
      <c r="AY491" s="53" t="s">
        <v>116</v>
      </c>
      <c r="AZ491" s="54" t="s">
        <v>116</v>
      </c>
      <c r="BA491" s="47" t="s">
        <v>118</v>
      </c>
      <c r="BB491" s="47" t="s">
        <v>118</v>
      </c>
      <c r="BC491" s="53">
        <v>0</v>
      </c>
      <c r="BD491" s="47"/>
      <c r="BE491" s="47"/>
      <c r="BF491" s="47"/>
      <c r="BG491" s="47" t="s">
        <v>139</v>
      </c>
      <c r="BH491" s="50" t="s">
        <v>118</v>
      </c>
      <c r="BI491" s="55" t="s">
        <v>118</v>
      </c>
      <c r="BJ491" s="50" t="s">
        <v>114</v>
      </c>
      <c r="BK491" s="47"/>
      <c r="BL491" s="47"/>
      <c r="BM491" s="47"/>
      <c r="BN491" s="43"/>
      <c r="BO491" s="43" t="s">
        <v>115</v>
      </c>
      <c r="BP491" s="50" t="s">
        <v>114</v>
      </c>
      <c r="BQ491" s="43" t="s">
        <v>114</v>
      </c>
      <c r="BR491" s="188" t="str">
        <f t="shared" si="23"/>
        <v>N/A</v>
      </c>
      <c r="BS491" s="50" t="s">
        <v>114</v>
      </c>
      <c r="BT491" s="43"/>
      <c r="BU491" s="43" t="s">
        <v>126</v>
      </c>
      <c r="BV491" s="43" t="s">
        <v>126</v>
      </c>
      <c r="BW491" s="43" t="s">
        <v>125</v>
      </c>
      <c r="BX491" s="43" t="s">
        <v>126</v>
      </c>
      <c r="BY491" s="43" t="s">
        <v>126</v>
      </c>
      <c r="BZ491" s="43" t="s">
        <v>126</v>
      </c>
      <c r="CA491" s="43" t="s">
        <v>126</v>
      </c>
      <c r="CB491" s="56" t="s">
        <v>123</v>
      </c>
      <c r="CC491" s="43" t="s">
        <v>116</v>
      </c>
      <c r="CD491" s="47" t="s">
        <v>116</v>
      </c>
      <c r="CE491" s="47" t="s">
        <v>116</v>
      </c>
      <c r="CF491" s="43" t="s">
        <v>116</v>
      </c>
      <c r="CG491" s="47" t="s">
        <v>116</v>
      </c>
      <c r="CH491" s="47" t="s">
        <v>116</v>
      </c>
    </row>
    <row r="492" spans="2:86" ht="47.25">
      <c r="B492" s="41" t="s">
        <v>1464</v>
      </c>
      <c r="C492" s="42" t="s">
        <v>1465</v>
      </c>
      <c r="D492" s="43">
        <v>74005712</v>
      </c>
      <c r="E492" s="43" t="s">
        <v>402</v>
      </c>
      <c r="F492" s="43">
        <v>93458</v>
      </c>
      <c r="G492" s="43" t="s">
        <v>126</v>
      </c>
      <c r="H492" s="43" t="s">
        <v>126</v>
      </c>
      <c r="I492" s="44" t="s">
        <v>126</v>
      </c>
      <c r="J492" s="43" t="s">
        <v>1466</v>
      </c>
      <c r="K492" s="43" t="s">
        <v>126</v>
      </c>
      <c r="L492" s="43" t="s">
        <v>136</v>
      </c>
      <c r="M492" s="43" t="s">
        <v>1467</v>
      </c>
      <c r="N492" s="43" t="s">
        <v>115</v>
      </c>
      <c r="O492" s="43">
        <v>4</v>
      </c>
      <c r="P492" s="43">
        <v>3</v>
      </c>
      <c r="Q492" s="43">
        <v>3</v>
      </c>
      <c r="R492" s="43">
        <v>0</v>
      </c>
      <c r="S492" s="43">
        <v>1</v>
      </c>
      <c r="T492" s="43" t="s">
        <v>126</v>
      </c>
      <c r="U492" s="43" t="s">
        <v>126</v>
      </c>
      <c r="V492" s="45">
        <v>41744</v>
      </c>
      <c r="W492" s="45" t="s">
        <v>116</v>
      </c>
      <c r="X492" s="45" t="s">
        <v>116</v>
      </c>
      <c r="Y492" s="45" t="s">
        <v>116</v>
      </c>
      <c r="Z492" s="46" t="s">
        <v>116</v>
      </c>
      <c r="AA492" s="45" t="s">
        <v>114</v>
      </c>
      <c r="AB492" s="43" t="s">
        <v>114</v>
      </c>
      <c r="AC492" s="183" t="e">
        <f t="shared" si="22"/>
        <v>#VALUE!</v>
      </c>
      <c r="AD492" s="45">
        <v>43926</v>
      </c>
      <c r="AE492" s="45" t="s">
        <v>114</v>
      </c>
      <c r="AF492" s="47" t="s">
        <v>127</v>
      </c>
      <c r="AG492" s="47" t="s">
        <v>127</v>
      </c>
      <c r="AH492" s="48" t="s">
        <v>138</v>
      </c>
      <c r="AI492" s="49" t="s">
        <v>138</v>
      </c>
      <c r="AJ492" s="47" t="s">
        <v>126</v>
      </c>
      <c r="AK492" s="47" t="s">
        <v>126</v>
      </c>
      <c r="AL492" s="47" t="s">
        <v>116</v>
      </c>
      <c r="AM492" s="47" t="s">
        <v>116</v>
      </c>
      <c r="AN492" s="47" t="s">
        <v>116</v>
      </c>
      <c r="AO492" s="50">
        <v>5389466.7599999998</v>
      </c>
      <c r="AP492" s="51" t="s">
        <v>114</v>
      </c>
      <c r="AQ492" s="52" t="s">
        <v>116</v>
      </c>
      <c r="AR492" s="187" t="str">
        <f t="shared" si="21"/>
        <v>N/A</v>
      </c>
      <c r="AS492" s="50"/>
      <c r="AT492" s="50"/>
      <c r="AU492" s="53"/>
      <c r="AV492" s="53"/>
      <c r="AW492" s="53"/>
      <c r="AX492" s="53"/>
      <c r="AY492" s="53" t="s">
        <v>116</v>
      </c>
      <c r="AZ492" s="54" t="s">
        <v>116</v>
      </c>
      <c r="BA492" s="47" t="s">
        <v>118</v>
      </c>
      <c r="BB492" s="47" t="s">
        <v>118</v>
      </c>
      <c r="BC492" s="53">
        <v>0</v>
      </c>
      <c r="BD492" s="47"/>
      <c r="BE492" s="47"/>
      <c r="BF492" s="47"/>
      <c r="BG492" s="47" t="s">
        <v>165</v>
      </c>
      <c r="BH492" s="50" t="s">
        <v>118</v>
      </c>
      <c r="BI492" s="55" t="s">
        <v>118</v>
      </c>
      <c r="BJ492" s="50" t="s">
        <v>114</v>
      </c>
      <c r="BK492" s="47"/>
      <c r="BL492" s="47"/>
      <c r="BM492" s="47"/>
      <c r="BN492" s="43"/>
      <c r="BO492" s="43" t="s">
        <v>115</v>
      </c>
      <c r="BP492" s="50" t="s">
        <v>114</v>
      </c>
      <c r="BQ492" s="43" t="s">
        <v>114</v>
      </c>
      <c r="BR492" s="188" t="str">
        <f t="shared" si="23"/>
        <v>N/A</v>
      </c>
      <c r="BS492" s="50" t="s">
        <v>114</v>
      </c>
      <c r="BT492" s="43"/>
      <c r="BU492" s="43" t="s">
        <v>115</v>
      </c>
      <c r="BV492" s="43" t="s">
        <v>115</v>
      </c>
      <c r="BW492" s="43" t="s">
        <v>115</v>
      </c>
      <c r="BX492" s="43" t="s">
        <v>115</v>
      </c>
      <c r="BY492" s="43" t="s">
        <v>115</v>
      </c>
      <c r="BZ492" s="43" t="s">
        <v>115</v>
      </c>
      <c r="CA492" s="43" t="s">
        <v>115</v>
      </c>
      <c r="CB492" s="56" t="s">
        <v>123</v>
      </c>
      <c r="CC492" s="43" t="s">
        <v>123</v>
      </c>
      <c r="CD492" s="47" t="s">
        <v>114</v>
      </c>
      <c r="CE492" s="47" t="s">
        <v>114</v>
      </c>
      <c r="CF492" s="43" t="s">
        <v>123</v>
      </c>
      <c r="CG492" s="47" t="s">
        <v>114</v>
      </c>
      <c r="CH492" s="47" t="s">
        <v>114</v>
      </c>
    </row>
    <row r="493" spans="2:86" ht="63">
      <c r="B493" s="41" t="s">
        <v>1468</v>
      </c>
      <c r="C493" s="42" t="s">
        <v>1469</v>
      </c>
      <c r="D493" s="43">
        <v>31056750</v>
      </c>
      <c r="E493" s="43" t="s">
        <v>1470</v>
      </c>
      <c r="F493" s="43">
        <v>93463</v>
      </c>
      <c r="G493" s="43" t="s">
        <v>126</v>
      </c>
      <c r="H493" s="43" t="s">
        <v>126</v>
      </c>
      <c r="I493" s="44" t="s">
        <v>126</v>
      </c>
      <c r="J493" s="43" t="s">
        <v>1471</v>
      </c>
      <c r="K493" s="43" t="s">
        <v>126</v>
      </c>
      <c r="L493" s="43" t="s">
        <v>136</v>
      </c>
      <c r="M493" s="43" t="s">
        <v>1472</v>
      </c>
      <c r="N493" s="43" t="s">
        <v>115</v>
      </c>
      <c r="O493" s="43">
        <v>4</v>
      </c>
      <c r="P493" s="43">
        <v>3</v>
      </c>
      <c r="Q493" s="43">
        <v>3</v>
      </c>
      <c r="R493" s="43">
        <v>0</v>
      </c>
      <c r="S493" s="43">
        <v>1</v>
      </c>
      <c r="T493" s="43" t="s">
        <v>159</v>
      </c>
      <c r="U493" s="43" t="s">
        <v>126</v>
      </c>
      <c r="V493" s="45">
        <v>41590</v>
      </c>
      <c r="W493" s="45">
        <v>43105</v>
      </c>
      <c r="X493" s="45" t="s">
        <v>116</v>
      </c>
      <c r="Y493" s="45" t="s">
        <v>116</v>
      </c>
      <c r="Z493" s="46" t="s">
        <v>116</v>
      </c>
      <c r="AA493" s="45" t="s">
        <v>114</v>
      </c>
      <c r="AB493" s="43" t="s">
        <v>114</v>
      </c>
      <c r="AC493" s="183">
        <f t="shared" si="22"/>
        <v>1515</v>
      </c>
      <c r="AD493" s="45" t="s">
        <v>116</v>
      </c>
      <c r="AE493" s="45" t="s">
        <v>114</v>
      </c>
      <c r="AF493" s="47" t="s">
        <v>116</v>
      </c>
      <c r="AG493" s="47" t="s">
        <v>116</v>
      </c>
      <c r="AH493" s="48" t="s">
        <v>138</v>
      </c>
      <c r="AI493" s="49" t="s">
        <v>138</v>
      </c>
      <c r="AJ493" s="47" t="s">
        <v>131</v>
      </c>
      <c r="AK493" s="47" t="s">
        <v>126</v>
      </c>
      <c r="AL493" s="47" t="s">
        <v>116</v>
      </c>
      <c r="AM493" s="47" t="s">
        <v>116</v>
      </c>
      <c r="AN493" s="47" t="s">
        <v>116</v>
      </c>
      <c r="AO493" s="50">
        <v>198615.24</v>
      </c>
      <c r="AP493" s="51" t="s">
        <v>114</v>
      </c>
      <c r="AQ493" s="52" t="s">
        <v>116</v>
      </c>
      <c r="AR493" s="187" t="str">
        <f t="shared" si="21"/>
        <v>N/A</v>
      </c>
      <c r="AS493" s="50"/>
      <c r="AT493" s="50"/>
      <c r="AU493" s="53"/>
      <c r="AV493" s="53"/>
      <c r="AW493" s="53"/>
      <c r="AX493" s="53"/>
      <c r="AY493" s="53" t="s">
        <v>116</v>
      </c>
      <c r="AZ493" s="54" t="s">
        <v>116</v>
      </c>
      <c r="BA493" s="47" t="s">
        <v>118</v>
      </c>
      <c r="BB493" s="47" t="s">
        <v>118</v>
      </c>
      <c r="BC493" s="53">
        <v>0</v>
      </c>
      <c r="BD493" s="47"/>
      <c r="BE493" s="47"/>
      <c r="BF493" s="47"/>
      <c r="BG493" s="47" t="s">
        <v>139</v>
      </c>
      <c r="BH493" s="50" t="s">
        <v>118</v>
      </c>
      <c r="BI493" s="55" t="s">
        <v>118</v>
      </c>
      <c r="BJ493" s="50" t="s">
        <v>114</v>
      </c>
      <c r="BK493" s="47"/>
      <c r="BL493" s="47"/>
      <c r="BM493" s="47"/>
      <c r="BN493" s="43"/>
      <c r="BO493" s="43" t="s">
        <v>125</v>
      </c>
      <c r="BP493" s="50">
        <v>550000</v>
      </c>
      <c r="BQ493" s="43" t="s">
        <v>1456</v>
      </c>
      <c r="BR493" s="188" t="str">
        <f t="shared" si="23"/>
        <v>N/A</v>
      </c>
      <c r="BS493" s="50">
        <v>275000</v>
      </c>
      <c r="BT493" s="56" t="s">
        <v>174</v>
      </c>
      <c r="BU493" s="43" t="s">
        <v>126</v>
      </c>
      <c r="BV493" s="43" t="s">
        <v>126</v>
      </c>
      <c r="BW493" s="43" t="s">
        <v>126</v>
      </c>
      <c r="BX493" s="43" t="s">
        <v>126</v>
      </c>
      <c r="BY493" s="43" t="s">
        <v>125</v>
      </c>
      <c r="BZ493" s="43" t="s">
        <v>126</v>
      </c>
      <c r="CA493" s="43" t="s">
        <v>126</v>
      </c>
      <c r="CB493" s="56" t="s">
        <v>166</v>
      </c>
      <c r="CC493" s="43" t="s">
        <v>126</v>
      </c>
      <c r="CD493" s="47" t="s">
        <v>126</v>
      </c>
      <c r="CE493" s="47" t="s">
        <v>126</v>
      </c>
      <c r="CF493" s="43" t="s">
        <v>126</v>
      </c>
      <c r="CG493" s="47" t="s">
        <v>126</v>
      </c>
      <c r="CH493" s="47" t="s">
        <v>126</v>
      </c>
    </row>
    <row r="494" spans="2:86" ht="15.75">
      <c r="B494" s="58" t="s">
        <v>1473</v>
      </c>
      <c r="C494" s="59"/>
      <c r="D494" s="43"/>
      <c r="E494" s="43"/>
      <c r="F494" s="43"/>
      <c r="G494" s="43"/>
      <c r="H494" s="43"/>
      <c r="I494" s="44"/>
      <c r="J494" s="43"/>
      <c r="K494" s="43"/>
      <c r="L494" s="43"/>
      <c r="M494" s="43"/>
      <c r="N494" s="43"/>
      <c r="O494" s="43"/>
      <c r="P494" s="43"/>
      <c r="Q494" s="43"/>
      <c r="R494" s="43"/>
      <c r="S494" s="43"/>
      <c r="T494" s="43"/>
      <c r="U494" s="43"/>
      <c r="V494" s="45"/>
      <c r="W494" s="45"/>
      <c r="X494" s="45"/>
      <c r="Y494" s="45"/>
      <c r="Z494" s="46"/>
      <c r="AA494" s="45"/>
      <c r="AB494" s="43"/>
      <c r="AC494" s="183"/>
      <c r="AD494" s="45"/>
      <c r="AE494" s="45"/>
      <c r="AF494" s="47"/>
      <c r="AG494" s="47"/>
      <c r="AH494" s="48"/>
      <c r="AI494" s="49"/>
      <c r="AJ494" s="47"/>
      <c r="AK494" s="47"/>
      <c r="AL494" s="47"/>
      <c r="AM494" s="47"/>
      <c r="AN494" s="47"/>
      <c r="AO494" s="50"/>
      <c r="AP494" s="51"/>
      <c r="AQ494" s="52"/>
      <c r="AR494" s="187">
        <f t="shared" si="21"/>
        <v>0</v>
      </c>
      <c r="AS494" s="50"/>
      <c r="AT494" s="50"/>
      <c r="AU494" s="53"/>
      <c r="AV494" s="53"/>
      <c r="AW494" s="53"/>
      <c r="AX494" s="53"/>
      <c r="AY494" s="53"/>
      <c r="AZ494" s="54"/>
      <c r="BA494" s="47"/>
      <c r="BB494" s="47"/>
      <c r="BC494" s="47"/>
      <c r="BD494" s="47"/>
      <c r="BE494" s="47"/>
      <c r="BF494" s="47"/>
      <c r="BG494" s="47" t="s">
        <v>118</v>
      </c>
      <c r="BH494" s="50"/>
      <c r="BI494" s="55"/>
      <c r="BJ494" s="50"/>
      <c r="BK494" s="47"/>
      <c r="BL494" s="47"/>
      <c r="BM494" s="47"/>
      <c r="BN494" s="43"/>
      <c r="BO494" s="43"/>
      <c r="BP494" s="50"/>
      <c r="BQ494" s="43"/>
      <c r="BR494" s="188"/>
      <c r="BS494" s="50"/>
      <c r="BT494" s="43"/>
      <c r="BU494" s="43"/>
      <c r="BV494" s="43"/>
      <c r="BW494" s="43"/>
      <c r="BX494" s="43"/>
      <c r="BY494" s="43"/>
      <c r="BZ494" s="43"/>
      <c r="CA494" s="43"/>
      <c r="CB494" s="56"/>
      <c r="CC494" s="43"/>
      <c r="CD494" s="47"/>
      <c r="CE494" s="47"/>
      <c r="CF494" s="43"/>
      <c r="CG494" s="47"/>
      <c r="CH494" s="47"/>
    </row>
    <row r="495" spans="2:86" ht="15.75">
      <c r="B495" s="60" t="s">
        <v>1474</v>
      </c>
      <c r="C495" s="61"/>
      <c r="D495" s="61"/>
      <c r="E495" s="61"/>
      <c r="F495" s="61"/>
      <c r="G495" s="61"/>
      <c r="H495" s="61"/>
      <c r="I495" s="62"/>
      <c r="J495" s="61"/>
      <c r="K495" s="61"/>
      <c r="L495" s="63"/>
      <c r="M495" s="63"/>
      <c r="N495" s="43"/>
      <c r="O495" s="61"/>
      <c r="P495" s="61"/>
      <c r="Q495" s="61"/>
      <c r="R495" s="61"/>
      <c r="S495" s="61"/>
      <c r="T495" s="43"/>
      <c r="U495" s="61"/>
      <c r="V495" s="45"/>
      <c r="W495" s="45"/>
      <c r="X495" s="45"/>
      <c r="Y495" s="45"/>
      <c r="Z495" s="46"/>
      <c r="AA495" s="64"/>
      <c r="AB495" s="43"/>
      <c r="AC495" s="184"/>
      <c r="AD495" s="45"/>
      <c r="AE495" s="45"/>
      <c r="AF495" s="47"/>
      <c r="AG495" s="47"/>
      <c r="AH495" s="48"/>
      <c r="AI495" s="49"/>
      <c r="AJ495" s="47"/>
      <c r="AK495" s="65"/>
      <c r="AL495" s="47"/>
      <c r="AM495" s="47"/>
      <c r="AN495" s="47"/>
      <c r="AO495" s="50"/>
      <c r="AP495" s="66"/>
      <c r="AQ495" s="52"/>
      <c r="AR495" s="187">
        <f t="shared" si="21"/>
        <v>0</v>
      </c>
      <c r="AS495" s="65"/>
      <c r="AT495" s="65"/>
      <c r="AU495" s="53"/>
      <c r="AV495" s="53"/>
      <c r="AW495" s="53"/>
      <c r="AX495" s="53"/>
      <c r="AY495" s="53"/>
      <c r="AZ495" s="54"/>
      <c r="BA495" s="47"/>
      <c r="BB495" s="47"/>
      <c r="BC495" s="65"/>
      <c r="BD495" s="65"/>
      <c r="BE495" s="65"/>
      <c r="BF495" s="65"/>
      <c r="BG495" s="47" t="s">
        <v>118</v>
      </c>
      <c r="BH495" s="67"/>
      <c r="BI495" s="68"/>
      <c r="BJ495" s="65"/>
      <c r="BK495" s="65"/>
      <c r="BL495" s="65"/>
      <c r="BM495" s="65"/>
      <c r="BN495" s="65"/>
      <c r="BO495" s="43"/>
      <c r="BP495" s="50"/>
      <c r="BQ495" s="43"/>
      <c r="BR495" s="188"/>
      <c r="BS495" s="50"/>
      <c r="BT495" s="65"/>
      <c r="BU495" s="65"/>
      <c r="BV495" s="65"/>
      <c r="BW495" s="65"/>
      <c r="BX495" s="65"/>
      <c r="BY495" s="65"/>
      <c r="BZ495" s="65"/>
      <c r="CA495" s="65"/>
      <c r="CB495" s="69"/>
      <c r="CC495" s="70"/>
      <c r="CD495" s="70"/>
      <c r="CE495" s="70"/>
      <c r="CF495" s="70"/>
      <c r="CG495" s="70"/>
      <c r="CH495" s="70"/>
    </row>
    <row r="496" spans="2:86" ht="15.75">
      <c r="B496" s="41" t="s">
        <v>1475</v>
      </c>
      <c r="C496" s="42" t="s">
        <v>1476</v>
      </c>
      <c r="D496" s="43">
        <v>30720578</v>
      </c>
      <c r="E496" s="43" t="s">
        <v>1476</v>
      </c>
      <c r="F496" s="43">
        <v>95008</v>
      </c>
      <c r="G496" s="43">
        <v>6085506503</v>
      </c>
      <c r="H496" s="43" t="s">
        <v>115</v>
      </c>
      <c r="I496" s="44">
        <v>7.5765095119933831E-2</v>
      </c>
      <c r="J496" s="43" t="s">
        <v>1477</v>
      </c>
      <c r="K496" s="43" t="s">
        <v>123</v>
      </c>
      <c r="L496" s="43" t="s">
        <v>116</v>
      </c>
      <c r="M496" s="43" t="s">
        <v>1478</v>
      </c>
      <c r="N496" s="43" t="s">
        <v>125</v>
      </c>
      <c r="O496" s="43">
        <v>38</v>
      </c>
      <c r="P496" s="43">
        <v>14</v>
      </c>
      <c r="Q496" s="43">
        <v>13</v>
      </c>
      <c r="R496" s="43">
        <v>1</v>
      </c>
      <c r="S496" s="43">
        <v>24</v>
      </c>
      <c r="T496" s="43" t="s">
        <v>126</v>
      </c>
      <c r="U496" s="43" t="s">
        <v>115</v>
      </c>
      <c r="V496" s="45">
        <v>39901</v>
      </c>
      <c r="W496" s="45">
        <v>41137</v>
      </c>
      <c r="X496" s="45">
        <v>41249</v>
      </c>
      <c r="Y496" s="45">
        <v>41494</v>
      </c>
      <c r="Z496" s="46">
        <v>2015</v>
      </c>
      <c r="AA496" s="45">
        <v>42382</v>
      </c>
      <c r="AB496" s="43" t="s">
        <v>114</v>
      </c>
      <c r="AC496" s="183">
        <f t="shared" si="22"/>
        <v>1236</v>
      </c>
      <c r="AD496" s="45" t="s">
        <v>114</v>
      </c>
      <c r="AE496" s="45" t="s">
        <v>114</v>
      </c>
      <c r="AF496" s="47">
        <v>60</v>
      </c>
      <c r="AG496" s="47" t="s">
        <v>127</v>
      </c>
      <c r="AH496" s="48">
        <v>3.52</v>
      </c>
      <c r="AI496" s="49">
        <v>7867.2</v>
      </c>
      <c r="AJ496" s="47" t="s">
        <v>126</v>
      </c>
      <c r="AK496" s="47" t="s">
        <v>126</v>
      </c>
      <c r="AL496" s="47" t="s">
        <v>127</v>
      </c>
      <c r="AM496" s="47" t="s">
        <v>127</v>
      </c>
      <c r="AN496" s="47" t="s">
        <v>127</v>
      </c>
      <c r="AO496" s="50" t="s">
        <v>114</v>
      </c>
      <c r="AP496" s="51">
        <v>6429730.0899999999</v>
      </c>
      <c r="AQ496" s="52">
        <v>1.0677231638418079</v>
      </c>
      <c r="AR496" s="187">
        <f t="shared" si="21"/>
        <v>6865171.7543436717</v>
      </c>
      <c r="AS496" s="50"/>
      <c r="AT496" s="50"/>
      <c r="AU496" s="53"/>
      <c r="AV496" s="53"/>
      <c r="AW496" s="53"/>
      <c r="AX496" s="53"/>
      <c r="AY496" s="53" t="s">
        <v>127</v>
      </c>
      <c r="AZ496" s="54" t="s">
        <v>127</v>
      </c>
      <c r="BA496" s="47" t="s">
        <v>118</v>
      </c>
      <c r="BB496" s="47" t="s">
        <v>118</v>
      </c>
      <c r="BC496" s="53">
        <v>0</v>
      </c>
      <c r="BD496" s="47"/>
      <c r="BE496" s="47"/>
      <c r="BF496" s="47"/>
      <c r="BG496" s="47" t="s">
        <v>127</v>
      </c>
      <c r="BH496" s="50" t="s">
        <v>118</v>
      </c>
      <c r="BI496" s="55" t="s">
        <v>118</v>
      </c>
      <c r="BJ496" s="50">
        <v>6429730.0899999999</v>
      </c>
      <c r="BK496" s="47"/>
      <c r="BL496" s="47"/>
      <c r="BM496" s="47"/>
      <c r="BN496" s="43"/>
      <c r="BO496" s="43" t="s">
        <v>115</v>
      </c>
      <c r="BP496" s="50" t="s">
        <v>114</v>
      </c>
      <c r="BQ496" s="43" t="s">
        <v>114</v>
      </c>
      <c r="BR496" s="188" t="str">
        <f t="shared" si="23"/>
        <v>N/A</v>
      </c>
      <c r="BS496" s="50" t="s">
        <v>114</v>
      </c>
      <c r="BT496" s="43"/>
      <c r="BU496" s="43" t="s">
        <v>126</v>
      </c>
      <c r="BV496" s="43" t="s">
        <v>126</v>
      </c>
      <c r="BW496" s="43" t="s">
        <v>126</v>
      </c>
      <c r="BX496" s="43" t="s">
        <v>126</v>
      </c>
      <c r="BY496" s="43" t="s">
        <v>126</v>
      </c>
      <c r="BZ496" s="43" t="s">
        <v>126</v>
      </c>
      <c r="CA496" s="43" t="s">
        <v>126</v>
      </c>
      <c r="CB496" s="56" t="s">
        <v>126</v>
      </c>
      <c r="CC496" s="43" t="s">
        <v>126</v>
      </c>
      <c r="CD496" s="47" t="s">
        <v>126</v>
      </c>
      <c r="CE496" s="47" t="s">
        <v>126</v>
      </c>
      <c r="CF496" s="43" t="s">
        <v>126</v>
      </c>
      <c r="CG496" s="47" t="s">
        <v>126</v>
      </c>
      <c r="CH496" s="47" t="s">
        <v>126</v>
      </c>
    </row>
    <row r="497" spans="2:86" ht="47.25">
      <c r="B497" s="41" t="s">
        <v>1479</v>
      </c>
      <c r="C497" s="42" t="s">
        <v>1480</v>
      </c>
      <c r="D497" s="43" t="s">
        <v>186</v>
      </c>
      <c r="E497" s="43" t="s">
        <v>1481</v>
      </c>
      <c r="F497" s="43">
        <v>95014</v>
      </c>
      <c r="G497" s="43" t="s">
        <v>126</v>
      </c>
      <c r="H497" s="43" t="s">
        <v>126</v>
      </c>
      <c r="I497" s="44" t="s">
        <v>126</v>
      </c>
      <c r="J497" s="43" t="s">
        <v>1482</v>
      </c>
      <c r="K497" s="43" t="s">
        <v>126</v>
      </c>
      <c r="L497" s="43" t="s">
        <v>136</v>
      </c>
      <c r="M497" s="43" t="s">
        <v>333</v>
      </c>
      <c r="N497" s="43" t="s">
        <v>115</v>
      </c>
      <c r="O497" s="43">
        <v>38</v>
      </c>
      <c r="P497" s="43">
        <v>14</v>
      </c>
      <c r="Q497" s="43">
        <v>13</v>
      </c>
      <c r="R497" s="43">
        <v>1</v>
      </c>
      <c r="S497" s="43">
        <v>24</v>
      </c>
      <c r="T497" s="43" t="s">
        <v>126</v>
      </c>
      <c r="U497" s="43" t="s">
        <v>126</v>
      </c>
      <c r="V497" s="45">
        <v>36255</v>
      </c>
      <c r="W497" s="45" t="s">
        <v>116</v>
      </c>
      <c r="X497" s="45" t="s">
        <v>116</v>
      </c>
      <c r="Y497" s="45" t="s">
        <v>116</v>
      </c>
      <c r="Z497" s="46" t="s">
        <v>116</v>
      </c>
      <c r="AA497" s="45" t="s">
        <v>114</v>
      </c>
      <c r="AB497" s="43" t="s">
        <v>114</v>
      </c>
      <c r="AC497" s="183" t="e">
        <f t="shared" si="22"/>
        <v>#VALUE!</v>
      </c>
      <c r="AD497" s="45" t="s">
        <v>116</v>
      </c>
      <c r="AE497" s="45" t="s">
        <v>114</v>
      </c>
      <c r="AF497" s="47" t="s">
        <v>127</v>
      </c>
      <c r="AG497" s="47" t="s">
        <v>127</v>
      </c>
      <c r="AH497" s="48" t="s">
        <v>138</v>
      </c>
      <c r="AI497" s="49" t="s">
        <v>138</v>
      </c>
      <c r="AJ497" s="47" t="s">
        <v>126</v>
      </c>
      <c r="AK497" s="47" t="s">
        <v>126</v>
      </c>
      <c r="AL497" s="47" t="s">
        <v>116</v>
      </c>
      <c r="AM497" s="47" t="s">
        <v>116</v>
      </c>
      <c r="AN497" s="47" t="s">
        <v>116</v>
      </c>
      <c r="AO497" s="50">
        <v>2700000</v>
      </c>
      <c r="AP497" s="51" t="s">
        <v>114</v>
      </c>
      <c r="AQ497" s="52" t="s">
        <v>116</v>
      </c>
      <c r="AR497" s="187" t="str">
        <f t="shared" si="21"/>
        <v>N/A</v>
      </c>
      <c r="AS497" s="50"/>
      <c r="AT497" s="50"/>
      <c r="AU497" s="53"/>
      <c r="AV497" s="53"/>
      <c r="AW497" s="53"/>
      <c r="AX497" s="53"/>
      <c r="AY497" s="53" t="s">
        <v>116</v>
      </c>
      <c r="AZ497" s="54" t="s">
        <v>116</v>
      </c>
      <c r="BA497" s="47" t="s">
        <v>118</v>
      </c>
      <c r="BB497" s="47" t="s">
        <v>118</v>
      </c>
      <c r="BC497" s="53">
        <v>0</v>
      </c>
      <c r="BD497" s="47"/>
      <c r="BE497" s="47"/>
      <c r="BF497" s="47"/>
      <c r="BG497" s="47" t="s">
        <v>165</v>
      </c>
      <c r="BH497" s="50" t="s">
        <v>118</v>
      </c>
      <c r="BI497" s="55" t="s">
        <v>118</v>
      </c>
      <c r="BJ497" s="50" t="s">
        <v>114</v>
      </c>
      <c r="BK497" s="47"/>
      <c r="BL497" s="47"/>
      <c r="BM497" s="47"/>
      <c r="BN497" s="43"/>
      <c r="BO497" s="43" t="s">
        <v>115</v>
      </c>
      <c r="BP497" s="50" t="s">
        <v>114</v>
      </c>
      <c r="BQ497" s="43" t="s">
        <v>114</v>
      </c>
      <c r="BR497" s="188" t="str">
        <f t="shared" si="23"/>
        <v>N/A</v>
      </c>
      <c r="BS497" s="50" t="s">
        <v>114</v>
      </c>
      <c r="BT497" s="43"/>
      <c r="BU497" s="43" t="s">
        <v>126</v>
      </c>
      <c r="BV497" s="43" t="s">
        <v>126</v>
      </c>
      <c r="BW497" s="43" t="s">
        <v>126</v>
      </c>
      <c r="BX497" s="43" t="s">
        <v>126</v>
      </c>
      <c r="BY497" s="43" t="s">
        <v>126</v>
      </c>
      <c r="BZ497" s="43" t="s">
        <v>125</v>
      </c>
      <c r="CA497" s="43" t="s">
        <v>126</v>
      </c>
      <c r="CB497" s="56" t="s">
        <v>126</v>
      </c>
      <c r="CC497" s="43" t="s">
        <v>126</v>
      </c>
      <c r="CD497" s="47" t="s">
        <v>126</v>
      </c>
      <c r="CE497" s="47" t="s">
        <v>126</v>
      </c>
      <c r="CF497" s="43" t="s">
        <v>126</v>
      </c>
      <c r="CG497" s="47" t="s">
        <v>126</v>
      </c>
      <c r="CH497" s="47" t="s">
        <v>126</v>
      </c>
    </row>
    <row r="498" spans="2:86" ht="31.5">
      <c r="B498" s="41" t="s">
        <v>1483</v>
      </c>
      <c r="C498" s="42" t="s">
        <v>1484</v>
      </c>
      <c r="D498" s="43">
        <v>30344383</v>
      </c>
      <c r="E498" s="43" t="s">
        <v>1484</v>
      </c>
      <c r="F498" s="43">
        <v>95014</v>
      </c>
      <c r="G498" s="43">
        <v>6085508004</v>
      </c>
      <c r="H498" s="43" t="s">
        <v>115</v>
      </c>
      <c r="I498" s="44">
        <v>1.4121510673234812E-2</v>
      </c>
      <c r="J498" s="43" t="s">
        <v>1484</v>
      </c>
      <c r="K498" s="43" t="s">
        <v>123</v>
      </c>
      <c r="L498" s="43" t="s">
        <v>116</v>
      </c>
      <c r="M498" s="43" t="s">
        <v>116</v>
      </c>
      <c r="N498" s="43" t="s">
        <v>125</v>
      </c>
      <c r="O498" s="43">
        <v>38</v>
      </c>
      <c r="P498" s="43">
        <v>14</v>
      </c>
      <c r="Q498" s="43">
        <v>13</v>
      </c>
      <c r="R498" s="43">
        <v>1</v>
      </c>
      <c r="S498" s="43">
        <v>24</v>
      </c>
      <c r="T498" s="43" t="s">
        <v>130</v>
      </c>
      <c r="U498" s="43" t="s">
        <v>115</v>
      </c>
      <c r="V498" s="45">
        <v>38027</v>
      </c>
      <c r="W498" s="45">
        <v>38097</v>
      </c>
      <c r="X498" s="45">
        <v>38468</v>
      </c>
      <c r="Y498" s="45">
        <v>41061</v>
      </c>
      <c r="Z498" s="46">
        <v>2013</v>
      </c>
      <c r="AA498" s="45">
        <v>41698</v>
      </c>
      <c r="AB498" s="43" t="s">
        <v>114</v>
      </c>
      <c r="AC498" s="183">
        <f t="shared" si="22"/>
        <v>70</v>
      </c>
      <c r="AD498" s="45" t="s">
        <v>114</v>
      </c>
      <c r="AE498" s="45" t="s">
        <v>114</v>
      </c>
      <c r="AF498" s="47">
        <v>11</v>
      </c>
      <c r="AG498" s="47">
        <v>5</v>
      </c>
      <c r="AH498" s="48">
        <v>0.47</v>
      </c>
      <c r="AI498" s="49">
        <v>1900.8</v>
      </c>
      <c r="AJ498" s="47" t="s">
        <v>131</v>
      </c>
      <c r="AK498" s="47" t="s">
        <v>125</v>
      </c>
      <c r="AL498" s="47" t="s">
        <v>127</v>
      </c>
      <c r="AM498" s="47" t="s">
        <v>127</v>
      </c>
      <c r="AN498" s="47" t="s">
        <v>127</v>
      </c>
      <c r="AO498" s="50" t="s">
        <v>114</v>
      </c>
      <c r="AP498" s="51">
        <v>1536350</v>
      </c>
      <c r="AQ498" s="52">
        <v>1.1048039130371725</v>
      </c>
      <c r="AR498" s="187">
        <f t="shared" si="21"/>
        <v>1697365.49179466</v>
      </c>
      <c r="AS498" s="50"/>
      <c r="AT498" s="50"/>
      <c r="AU498" s="53"/>
      <c r="AV498" s="53"/>
      <c r="AW498" s="53"/>
      <c r="AX498" s="53"/>
      <c r="AY498" s="53">
        <v>0</v>
      </c>
      <c r="AZ498" s="54" t="s">
        <v>114</v>
      </c>
      <c r="BA498" s="47" t="s">
        <v>118</v>
      </c>
      <c r="BB498" s="47" t="s">
        <v>118</v>
      </c>
      <c r="BC498" s="53">
        <v>0</v>
      </c>
      <c r="BD498" s="47"/>
      <c r="BE498" s="47"/>
      <c r="BF498" s="47"/>
      <c r="BG498" s="47" t="s">
        <v>149</v>
      </c>
      <c r="BH498" s="50" t="s">
        <v>118</v>
      </c>
      <c r="BI498" s="55" t="s">
        <v>118</v>
      </c>
      <c r="BJ498" s="50">
        <v>1536350</v>
      </c>
      <c r="BK498" s="47"/>
      <c r="BL498" s="47"/>
      <c r="BM498" s="47"/>
      <c r="BN498" s="43"/>
      <c r="BO498" s="43" t="s">
        <v>115</v>
      </c>
      <c r="BP498" s="50" t="s">
        <v>114</v>
      </c>
      <c r="BQ498" s="43" t="s">
        <v>114</v>
      </c>
      <c r="BR498" s="188" t="str">
        <f t="shared" si="23"/>
        <v>N/A</v>
      </c>
      <c r="BS498" s="50" t="s">
        <v>114</v>
      </c>
      <c r="BT498" s="43"/>
      <c r="BU498" s="43" t="s">
        <v>125</v>
      </c>
      <c r="BV498" s="43" t="s">
        <v>126</v>
      </c>
      <c r="BW498" s="43" t="s">
        <v>115</v>
      </c>
      <c r="BX498" s="43" t="s">
        <v>125</v>
      </c>
      <c r="BY498" s="43" t="s">
        <v>115</v>
      </c>
      <c r="BZ498" s="43" t="s">
        <v>125</v>
      </c>
      <c r="CA498" s="43" t="s">
        <v>125</v>
      </c>
      <c r="CB498" s="56" t="s">
        <v>952</v>
      </c>
      <c r="CC498" s="43" t="s">
        <v>123</v>
      </c>
      <c r="CD498" s="47" t="s">
        <v>114</v>
      </c>
      <c r="CE498" s="47" t="s">
        <v>114</v>
      </c>
      <c r="CF498" s="43" t="s">
        <v>123</v>
      </c>
      <c r="CG498" s="47" t="s">
        <v>114</v>
      </c>
      <c r="CH498" s="47" t="s">
        <v>114</v>
      </c>
    </row>
    <row r="499" spans="2:86" ht="47.25">
      <c r="B499" s="41" t="s">
        <v>1485</v>
      </c>
      <c r="C499" s="42" t="s">
        <v>1486</v>
      </c>
      <c r="D499" s="43">
        <v>30899980</v>
      </c>
      <c r="E499" s="43" t="s">
        <v>1487</v>
      </c>
      <c r="F499" s="43">
        <v>94022</v>
      </c>
      <c r="G499" s="43">
        <v>6085510300</v>
      </c>
      <c r="H499" s="43" t="s">
        <v>115</v>
      </c>
      <c r="I499" s="44">
        <v>8.9552238805970154E-3</v>
      </c>
      <c r="J499" s="43" t="s">
        <v>1488</v>
      </c>
      <c r="K499" s="43" t="s">
        <v>123</v>
      </c>
      <c r="L499" s="43" t="s">
        <v>136</v>
      </c>
      <c r="M499" s="43" t="s">
        <v>1489</v>
      </c>
      <c r="N499" s="43" t="s">
        <v>125</v>
      </c>
      <c r="O499" s="43">
        <v>38</v>
      </c>
      <c r="P499" s="43">
        <v>14</v>
      </c>
      <c r="Q499" s="43">
        <v>13</v>
      </c>
      <c r="R499" s="43">
        <v>1</v>
      </c>
      <c r="S499" s="43">
        <v>24</v>
      </c>
      <c r="T499" s="43" t="s">
        <v>130</v>
      </c>
      <c r="U499" s="43" t="s">
        <v>115</v>
      </c>
      <c r="V499" s="45">
        <v>40414</v>
      </c>
      <c r="W499" s="45">
        <v>41899</v>
      </c>
      <c r="X499" s="45">
        <v>42430</v>
      </c>
      <c r="Y499" s="45">
        <v>42759</v>
      </c>
      <c r="Z499" s="46">
        <v>2017</v>
      </c>
      <c r="AA499" s="45">
        <v>43021</v>
      </c>
      <c r="AB499" s="43" t="s">
        <v>114</v>
      </c>
      <c r="AC499" s="183">
        <f t="shared" si="22"/>
        <v>1485</v>
      </c>
      <c r="AD499" s="45" t="s">
        <v>114</v>
      </c>
      <c r="AE499" s="45" t="s">
        <v>114</v>
      </c>
      <c r="AF499" s="47">
        <v>10</v>
      </c>
      <c r="AG499" s="47">
        <v>11</v>
      </c>
      <c r="AH499" s="48">
        <v>0.56000000000000005</v>
      </c>
      <c r="AI499" s="49">
        <v>2851.2000000000003</v>
      </c>
      <c r="AJ499" s="47" t="s">
        <v>131</v>
      </c>
      <c r="AK499" s="47" t="s">
        <v>125</v>
      </c>
      <c r="AL499" s="47" t="s">
        <v>127</v>
      </c>
      <c r="AM499" s="47" t="s">
        <v>127</v>
      </c>
      <c r="AN499" s="47" t="s">
        <v>127</v>
      </c>
      <c r="AO499" s="50" t="s">
        <v>114</v>
      </c>
      <c r="AP499" s="51">
        <v>1630968.37</v>
      </c>
      <c r="AQ499" s="52">
        <v>1.0480439479461672</v>
      </c>
      <c r="AR499" s="187">
        <f t="shared" si="21"/>
        <v>1709326.5294701252</v>
      </c>
      <c r="AS499" s="50"/>
      <c r="AT499" s="50"/>
      <c r="AU499" s="53" t="s">
        <v>126</v>
      </c>
      <c r="AV499" s="53">
        <v>803604</v>
      </c>
      <c r="AW499" s="53"/>
      <c r="AX499" s="53" t="s">
        <v>126</v>
      </c>
      <c r="AY499" s="53" t="s">
        <v>127</v>
      </c>
      <c r="AZ499" s="54" t="s">
        <v>127</v>
      </c>
      <c r="BA499" s="47" t="s">
        <v>118</v>
      </c>
      <c r="BB499" s="47" t="s">
        <v>118</v>
      </c>
      <c r="BC499" s="53">
        <v>0</v>
      </c>
      <c r="BD499" s="47"/>
      <c r="BE499" s="47"/>
      <c r="BF499" s="47"/>
      <c r="BG499" s="47" t="s">
        <v>127</v>
      </c>
      <c r="BH499" s="50" t="s">
        <v>118</v>
      </c>
      <c r="BI499" s="55" t="s">
        <v>118</v>
      </c>
      <c r="BJ499" s="50">
        <v>1630968.37</v>
      </c>
      <c r="BK499" s="47"/>
      <c r="BL499" s="47"/>
      <c r="BM499" s="47"/>
      <c r="BN499" s="43"/>
      <c r="BO499" s="43" t="s">
        <v>115</v>
      </c>
      <c r="BP499" s="50" t="s">
        <v>114</v>
      </c>
      <c r="BQ499" s="43" t="s">
        <v>114</v>
      </c>
      <c r="BR499" s="188" t="str">
        <f t="shared" si="23"/>
        <v>N/A</v>
      </c>
      <c r="BS499" s="50" t="s">
        <v>114</v>
      </c>
      <c r="BT499" s="43"/>
      <c r="BU499" s="43" t="s">
        <v>115</v>
      </c>
      <c r="BV499" s="43" t="s">
        <v>115</v>
      </c>
      <c r="BW499" s="43" t="s">
        <v>115</v>
      </c>
      <c r="BX499" s="43" t="s">
        <v>125</v>
      </c>
      <c r="BY499" s="43" t="s">
        <v>115</v>
      </c>
      <c r="BZ499" s="43" t="s">
        <v>115</v>
      </c>
      <c r="CA499" s="43">
        <v>0</v>
      </c>
      <c r="CB499" s="56" t="s">
        <v>1490</v>
      </c>
      <c r="CC499" s="43" t="s">
        <v>125</v>
      </c>
      <c r="CD499" s="47">
        <v>0</v>
      </c>
      <c r="CE499" s="47">
        <v>0</v>
      </c>
      <c r="CF499" s="43">
        <v>0</v>
      </c>
      <c r="CG499" s="47">
        <v>0</v>
      </c>
      <c r="CH499" s="47">
        <v>0</v>
      </c>
    </row>
    <row r="500" spans="2:86" ht="47.25">
      <c r="B500" s="41" t="s">
        <v>1485</v>
      </c>
      <c r="C500" s="42" t="s">
        <v>1240</v>
      </c>
      <c r="D500" s="43">
        <v>30706328</v>
      </c>
      <c r="E500" s="43" t="s">
        <v>244</v>
      </c>
      <c r="F500" s="43">
        <v>94022</v>
      </c>
      <c r="G500" s="43">
        <v>6085510300</v>
      </c>
      <c r="H500" s="43" t="s">
        <v>115</v>
      </c>
      <c r="I500" s="44">
        <v>8.9552238805970154E-3</v>
      </c>
      <c r="J500" s="43" t="s">
        <v>244</v>
      </c>
      <c r="K500" s="43" t="s">
        <v>123</v>
      </c>
      <c r="L500" s="43" t="s">
        <v>116</v>
      </c>
      <c r="M500" s="43" t="s">
        <v>116</v>
      </c>
      <c r="N500" s="43" t="s">
        <v>125</v>
      </c>
      <c r="O500" s="43">
        <v>38</v>
      </c>
      <c r="P500" s="43">
        <v>14</v>
      </c>
      <c r="Q500" s="43">
        <v>13</v>
      </c>
      <c r="R500" s="43">
        <v>1</v>
      </c>
      <c r="S500" s="43">
        <v>24</v>
      </c>
      <c r="T500" s="43" t="s">
        <v>130</v>
      </c>
      <c r="U500" s="43" t="s">
        <v>115</v>
      </c>
      <c r="V500" s="45">
        <v>39840</v>
      </c>
      <c r="W500" s="45">
        <v>39976</v>
      </c>
      <c r="X500" s="45">
        <v>40463</v>
      </c>
      <c r="Y500" s="45">
        <v>40714</v>
      </c>
      <c r="Z500" s="46">
        <v>2013</v>
      </c>
      <c r="AA500" s="45">
        <v>41698</v>
      </c>
      <c r="AB500" s="43" t="s">
        <v>114</v>
      </c>
      <c r="AC500" s="183">
        <f t="shared" si="22"/>
        <v>136</v>
      </c>
      <c r="AD500" s="45" t="s">
        <v>114</v>
      </c>
      <c r="AE500" s="45" t="s">
        <v>114</v>
      </c>
      <c r="AF500" s="47">
        <v>9</v>
      </c>
      <c r="AG500" s="47" t="s">
        <v>127</v>
      </c>
      <c r="AH500" s="48">
        <v>0.55000000000000004</v>
      </c>
      <c r="AI500" s="49">
        <v>686.4</v>
      </c>
      <c r="AJ500" s="47" t="s">
        <v>131</v>
      </c>
      <c r="AK500" s="47" t="s">
        <v>125</v>
      </c>
      <c r="AL500" s="47" t="s">
        <v>127</v>
      </c>
      <c r="AM500" s="47" t="s">
        <v>127</v>
      </c>
      <c r="AN500" s="47" t="s">
        <v>127</v>
      </c>
      <c r="AO500" s="50" t="s">
        <v>114</v>
      </c>
      <c r="AP500" s="51">
        <v>2250164</v>
      </c>
      <c r="AQ500" s="52">
        <v>1.1048039130371725</v>
      </c>
      <c r="AR500" s="187">
        <f t="shared" si="21"/>
        <v>2485989.992175376</v>
      </c>
      <c r="AS500" s="50"/>
      <c r="AT500" s="50"/>
      <c r="AU500" s="53" t="s">
        <v>126</v>
      </c>
      <c r="AV500" s="53">
        <v>397927</v>
      </c>
      <c r="AW500" s="53"/>
      <c r="AX500" s="53" t="s">
        <v>126</v>
      </c>
      <c r="AY500" s="53" t="s">
        <v>127</v>
      </c>
      <c r="AZ500" s="54" t="s">
        <v>127</v>
      </c>
      <c r="BA500" s="47" t="s">
        <v>118</v>
      </c>
      <c r="BB500" s="47" t="s">
        <v>118</v>
      </c>
      <c r="BC500" s="53">
        <v>0</v>
      </c>
      <c r="BD500" s="47"/>
      <c r="BE500" s="47"/>
      <c r="BF500" s="47"/>
      <c r="BG500" s="47" t="s">
        <v>127</v>
      </c>
      <c r="BH500" s="50" t="s">
        <v>118</v>
      </c>
      <c r="BI500" s="55" t="s">
        <v>118</v>
      </c>
      <c r="BJ500" s="50">
        <v>2250164</v>
      </c>
      <c r="BK500" s="47"/>
      <c r="BL500" s="47"/>
      <c r="BM500" s="47"/>
      <c r="BN500" s="43"/>
      <c r="BO500" s="43" t="s">
        <v>115</v>
      </c>
      <c r="BP500" s="50" t="s">
        <v>114</v>
      </c>
      <c r="BQ500" s="43" t="s">
        <v>114</v>
      </c>
      <c r="BR500" s="188" t="str">
        <f t="shared" si="23"/>
        <v>N/A</v>
      </c>
      <c r="BS500" s="50" t="s">
        <v>114</v>
      </c>
      <c r="BT500" s="43"/>
      <c r="BU500" s="43" t="s">
        <v>125</v>
      </c>
      <c r="BV500" s="43" t="s">
        <v>115</v>
      </c>
      <c r="BW500" s="43" t="s">
        <v>115</v>
      </c>
      <c r="BX500" s="43" t="s">
        <v>115</v>
      </c>
      <c r="BY500" s="43" t="s">
        <v>115</v>
      </c>
      <c r="BZ500" s="43" t="s">
        <v>115</v>
      </c>
      <c r="CA500" s="43" t="s">
        <v>115</v>
      </c>
      <c r="CB500" s="56" t="s">
        <v>1491</v>
      </c>
      <c r="CC500" s="43" t="s">
        <v>123</v>
      </c>
      <c r="CD500" s="47" t="s">
        <v>114</v>
      </c>
      <c r="CE500" s="47" t="s">
        <v>114</v>
      </c>
      <c r="CF500" s="43" t="s">
        <v>123</v>
      </c>
      <c r="CG500" s="47" t="s">
        <v>114</v>
      </c>
      <c r="CH500" s="47" t="s">
        <v>114</v>
      </c>
    </row>
    <row r="501" spans="2:86" ht="15.75">
      <c r="B501" s="41" t="s">
        <v>1492</v>
      </c>
      <c r="C501" s="42" t="s">
        <v>1493</v>
      </c>
      <c r="D501" s="43">
        <v>30449755</v>
      </c>
      <c r="E501" s="43" t="s">
        <v>1493</v>
      </c>
      <c r="F501" s="43">
        <v>94022</v>
      </c>
      <c r="G501" s="43">
        <v>6085511701</v>
      </c>
      <c r="H501" s="43" t="s">
        <v>115</v>
      </c>
      <c r="I501" s="44">
        <v>1.9915359721184964E-3</v>
      </c>
      <c r="J501" s="43" t="s">
        <v>1493</v>
      </c>
      <c r="K501" s="43" t="s">
        <v>123</v>
      </c>
      <c r="L501" s="43" t="s">
        <v>116</v>
      </c>
      <c r="M501" s="43" t="s">
        <v>116</v>
      </c>
      <c r="N501" s="43" t="s">
        <v>125</v>
      </c>
      <c r="O501" s="43">
        <v>38</v>
      </c>
      <c r="P501" s="43">
        <v>14</v>
      </c>
      <c r="Q501" s="43">
        <v>13</v>
      </c>
      <c r="R501" s="43">
        <v>1</v>
      </c>
      <c r="S501" s="43">
        <v>24</v>
      </c>
      <c r="T501" s="43" t="s">
        <v>194</v>
      </c>
      <c r="U501" s="43" t="s">
        <v>115</v>
      </c>
      <c r="V501" s="45">
        <v>38567</v>
      </c>
      <c r="W501" s="45">
        <v>39036</v>
      </c>
      <c r="X501" s="45">
        <v>39140</v>
      </c>
      <c r="Y501" s="45">
        <v>39527</v>
      </c>
      <c r="Z501" s="46">
        <v>2009</v>
      </c>
      <c r="AA501" s="45">
        <v>40253</v>
      </c>
      <c r="AB501" s="43" t="s">
        <v>114</v>
      </c>
      <c r="AC501" s="183">
        <f t="shared" si="22"/>
        <v>469</v>
      </c>
      <c r="AD501" s="45" t="s">
        <v>114</v>
      </c>
      <c r="AE501" s="45" t="s">
        <v>114</v>
      </c>
      <c r="AF501" s="47">
        <v>21</v>
      </c>
      <c r="AG501" s="47" t="s">
        <v>127</v>
      </c>
      <c r="AH501" s="48">
        <v>1.17</v>
      </c>
      <c r="AI501" s="49">
        <v>3220.7999999999997</v>
      </c>
      <c r="AJ501" s="47" t="s">
        <v>1494</v>
      </c>
      <c r="AK501" s="47" t="s">
        <v>115</v>
      </c>
      <c r="AL501" s="47" t="s">
        <v>127</v>
      </c>
      <c r="AM501" s="47" t="s">
        <v>127</v>
      </c>
      <c r="AN501" s="47" t="s">
        <v>127</v>
      </c>
      <c r="AO501" s="50" t="s">
        <v>114</v>
      </c>
      <c r="AP501" s="51">
        <v>815900.21</v>
      </c>
      <c r="AQ501" s="52">
        <v>1.2296786871474858</v>
      </c>
      <c r="AR501" s="187">
        <f t="shared" si="21"/>
        <v>1003295.0990761579</v>
      </c>
      <c r="AS501" s="50"/>
      <c r="AT501" s="50"/>
      <c r="AU501" s="53"/>
      <c r="AV501" s="53"/>
      <c r="AW501" s="53"/>
      <c r="AX501" s="53"/>
      <c r="AY501" s="53">
        <v>0</v>
      </c>
      <c r="AZ501" s="54" t="s">
        <v>114</v>
      </c>
      <c r="BA501" s="47" t="s">
        <v>118</v>
      </c>
      <c r="BB501" s="47" t="s">
        <v>118</v>
      </c>
      <c r="BC501" s="53">
        <v>0</v>
      </c>
      <c r="BD501" s="47"/>
      <c r="BE501" s="47"/>
      <c r="BF501" s="47"/>
      <c r="BG501" s="47" t="s">
        <v>782</v>
      </c>
      <c r="BH501" s="50" t="s">
        <v>118</v>
      </c>
      <c r="BI501" s="55" t="s">
        <v>118</v>
      </c>
      <c r="BJ501" s="50">
        <v>815900.21</v>
      </c>
      <c r="BK501" s="47"/>
      <c r="BL501" s="47"/>
      <c r="BM501" s="47"/>
      <c r="BN501" s="43"/>
      <c r="BO501" s="43" t="s">
        <v>115</v>
      </c>
      <c r="BP501" s="50" t="s">
        <v>114</v>
      </c>
      <c r="BQ501" s="43" t="s">
        <v>114</v>
      </c>
      <c r="BR501" s="188" t="str">
        <f t="shared" si="23"/>
        <v>N/A</v>
      </c>
      <c r="BS501" s="50" t="s">
        <v>114</v>
      </c>
      <c r="BT501" s="43"/>
      <c r="BU501" s="43" t="s">
        <v>115</v>
      </c>
      <c r="BV501" s="43" t="s">
        <v>115</v>
      </c>
      <c r="BW501" s="43" t="s">
        <v>115</v>
      </c>
      <c r="BX501" s="43" t="s">
        <v>115</v>
      </c>
      <c r="BY501" s="43" t="s">
        <v>115</v>
      </c>
      <c r="BZ501" s="43" t="s">
        <v>115</v>
      </c>
      <c r="CA501" s="43" t="s">
        <v>115</v>
      </c>
      <c r="CB501" s="56" t="s">
        <v>1495</v>
      </c>
      <c r="CC501" s="43" t="s">
        <v>123</v>
      </c>
      <c r="CD501" s="47" t="s">
        <v>114</v>
      </c>
      <c r="CE501" s="47" t="s">
        <v>114</v>
      </c>
      <c r="CF501" s="43" t="s">
        <v>125</v>
      </c>
      <c r="CG501" s="47">
        <v>5000</v>
      </c>
      <c r="CH501" s="47">
        <v>5000</v>
      </c>
    </row>
    <row r="502" spans="2:86" ht="47.25">
      <c r="B502" s="41" t="s">
        <v>1492</v>
      </c>
      <c r="C502" s="42" t="s">
        <v>1496</v>
      </c>
      <c r="D502" s="43" t="s">
        <v>186</v>
      </c>
      <c r="E502" s="43" t="s">
        <v>1497</v>
      </c>
      <c r="F502" s="43">
        <v>94022</v>
      </c>
      <c r="G502" s="43">
        <v>6085511704</v>
      </c>
      <c r="H502" s="43" t="s">
        <v>115</v>
      </c>
      <c r="I502" s="44">
        <v>2.8761061946902654E-3</v>
      </c>
      <c r="J502" s="43" t="s">
        <v>1498</v>
      </c>
      <c r="K502" s="43" t="s">
        <v>123</v>
      </c>
      <c r="L502" s="43" t="s">
        <v>136</v>
      </c>
      <c r="M502" s="43" t="s">
        <v>1499</v>
      </c>
      <c r="N502" s="43" t="s">
        <v>115</v>
      </c>
      <c r="O502" s="43">
        <v>38</v>
      </c>
      <c r="P502" s="43">
        <v>14</v>
      </c>
      <c r="Q502" s="43">
        <v>13</v>
      </c>
      <c r="R502" s="43">
        <v>1</v>
      </c>
      <c r="S502" s="43">
        <v>24</v>
      </c>
      <c r="T502" s="43" t="s">
        <v>159</v>
      </c>
      <c r="U502" s="43" t="s">
        <v>115</v>
      </c>
      <c r="V502" s="45">
        <v>43636</v>
      </c>
      <c r="W502" s="45" t="s">
        <v>116</v>
      </c>
      <c r="X502" s="45" t="s">
        <v>116</v>
      </c>
      <c r="Y502" s="45" t="s">
        <v>116</v>
      </c>
      <c r="Z502" s="46" t="s">
        <v>116</v>
      </c>
      <c r="AA502" s="45" t="s">
        <v>114</v>
      </c>
      <c r="AB502" s="43" t="s">
        <v>114</v>
      </c>
      <c r="AC502" s="183" t="e">
        <f t="shared" si="22"/>
        <v>#VALUE!</v>
      </c>
      <c r="AD502" s="45">
        <v>0</v>
      </c>
      <c r="AE502" s="45" t="s">
        <v>114</v>
      </c>
      <c r="AF502" s="47">
        <v>0</v>
      </c>
      <c r="AG502" s="47">
        <v>0</v>
      </c>
      <c r="AH502" s="48" t="s">
        <v>138</v>
      </c>
      <c r="AI502" s="49" t="s">
        <v>138</v>
      </c>
      <c r="AJ502" s="47" t="s">
        <v>131</v>
      </c>
      <c r="AK502" s="47" t="s">
        <v>126</v>
      </c>
      <c r="AL502" s="47" t="s">
        <v>116</v>
      </c>
      <c r="AM502" s="47" t="s">
        <v>116</v>
      </c>
      <c r="AN502" s="47" t="s">
        <v>116</v>
      </c>
      <c r="AO502" s="50">
        <v>1000000</v>
      </c>
      <c r="AP502" s="51" t="s">
        <v>114</v>
      </c>
      <c r="AQ502" s="52" t="s">
        <v>116</v>
      </c>
      <c r="AR502" s="187" t="str">
        <f t="shared" si="21"/>
        <v>N/A</v>
      </c>
      <c r="AS502" s="50"/>
      <c r="AT502" s="50"/>
      <c r="AU502" s="53"/>
      <c r="AV502" s="53"/>
      <c r="AW502" s="53"/>
      <c r="AX502" s="53"/>
      <c r="AY502" s="53" t="s">
        <v>116</v>
      </c>
      <c r="AZ502" s="54" t="s">
        <v>116</v>
      </c>
      <c r="BA502" s="47"/>
      <c r="BB502" s="47"/>
      <c r="BC502" s="53"/>
      <c r="BD502" s="47"/>
      <c r="BE502" s="47"/>
      <c r="BF502" s="47"/>
      <c r="BG502" s="47" t="s">
        <v>165</v>
      </c>
      <c r="BH502" s="50"/>
      <c r="BI502" s="55"/>
      <c r="BJ502" s="50" t="s">
        <v>114</v>
      </c>
      <c r="BK502" s="47"/>
      <c r="BL502" s="47"/>
      <c r="BM502" s="47"/>
      <c r="BN502" s="43"/>
      <c r="BO502" s="43" t="s">
        <v>115</v>
      </c>
      <c r="BP502" s="50" t="s">
        <v>114</v>
      </c>
      <c r="BQ502" s="43" t="s">
        <v>114</v>
      </c>
      <c r="BR502" s="188" t="str">
        <f t="shared" si="23"/>
        <v>N/A</v>
      </c>
      <c r="BS502" s="50" t="s">
        <v>114</v>
      </c>
      <c r="BT502" s="43"/>
      <c r="BU502" s="43" t="s">
        <v>115</v>
      </c>
      <c r="BV502" s="43" t="s">
        <v>115</v>
      </c>
      <c r="BW502" s="43" t="s">
        <v>115</v>
      </c>
      <c r="BX502" s="43" t="s">
        <v>115</v>
      </c>
      <c r="BY502" s="43" t="s">
        <v>125</v>
      </c>
      <c r="BZ502" s="43" t="s">
        <v>115</v>
      </c>
      <c r="CA502" s="43" t="s">
        <v>115</v>
      </c>
      <c r="CB502" s="56" t="s">
        <v>166</v>
      </c>
      <c r="CC502" s="43" t="s">
        <v>123</v>
      </c>
      <c r="CD502" s="47" t="s">
        <v>114</v>
      </c>
      <c r="CE502" s="47" t="s">
        <v>114</v>
      </c>
      <c r="CF502" s="43" t="s">
        <v>115</v>
      </c>
      <c r="CG502" s="47" t="s">
        <v>114</v>
      </c>
      <c r="CH502" s="47" t="s">
        <v>114</v>
      </c>
    </row>
    <row r="503" spans="2:86" ht="47.25">
      <c r="B503" s="41" t="s">
        <v>1500</v>
      </c>
      <c r="C503" s="42" t="s">
        <v>1501</v>
      </c>
      <c r="D503" s="43">
        <v>31269308</v>
      </c>
      <c r="E503" s="43" t="s">
        <v>1502</v>
      </c>
      <c r="F503" s="43">
        <v>95032</v>
      </c>
      <c r="G503" s="43" t="s">
        <v>126</v>
      </c>
      <c r="H503" s="43" t="s">
        <v>126</v>
      </c>
      <c r="I503" s="44" t="s">
        <v>126</v>
      </c>
      <c r="J503" s="43" t="s">
        <v>1503</v>
      </c>
      <c r="K503" s="43" t="s">
        <v>126</v>
      </c>
      <c r="L503" s="43" t="s">
        <v>136</v>
      </c>
      <c r="M503" s="43" t="s">
        <v>1504</v>
      </c>
      <c r="N503" s="43" t="s">
        <v>115</v>
      </c>
      <c r="O503" s="43">
        <v>38</v>
      </c>
      <c r="P503" s="43">
        <v>14</v>
      </c>
      <c r="Q503" s="43">
        <v>13</v>
      </c>
      <c r="R503" s="43">
        <v>1</v>
      </c>
      <c r="S503" s="43">
        <v>24</v>
      </c>
      <c r="T503" s="43" t="s">
        <v>130</v>
      </c>
      <c r="U503" s="43" t="s">
        <v>126</v>
      </c>
      <c r="V503" s="45">
        <v>42430</v>
      </c>
      <c r="W503" s="45" t="s">
        <v>116</v>
      </c>
      <c r="X503" s="45" t="s">
        <v>116</v>
      </c>
      <c r="Y503" s="45" t="s">
        <v>116</v>
      </c>
      <c r="Z503" s="46" t="s">
        <v>116</v>
      </c>
      <c r="AA503" s="45" t="s">
        <v>114</v>
      </c>
      <c r="AB503" s="43" t="s">
        <v>114</v>
      </c>
      <c r="AC503" s="183" t="e">
        <f t="shared" si="22"/>
        <v>#VALUE!</v>
      </c>
      <c r="AD503" s="45">
        <v>44554</v>
      </c>
      <c r="AE503" s="45" t="s">
        <v>114</v>
      </c>
      <c r="AF503" s="47" t="s">
        <v>116</v>
      </c>
      <c r="AG503" s="47" t="s">
        <v>116</v>
      </c>
      <c r="AH503" s="48" t="s">
        <v>138</v>
      </c>
      <c r="AI503" s="49" t="s">
        <v>138</v>
      </c>
      <c r="AJ503" s="47" t="s">
        <v>131</v>
      </c>
      <c r="AK503" s="47" t="s">
        <v>125</v>
      </c>
      <c r="AL503" s="47" t="s">
        <v>116</v>
      </c>
      <c r="AM503" s="47" t="s">
        <v>116</v>
      </c>
      <c r="AN503" s="47" t="s">
        <v>116</v>
      </c>
      <c r="AO503" s="50">
        <v>2810922.28</v>
      </c>
      <c r="AP503" s="51" t="s">
        <v>114</v>
      </c>
      <c r="AQ503" s="52" t="s">
        <v>116</v>
      </c>
      <c r="AR503" s="187" t="str">
        <f t="shared" si="21"/>
        <v>N/A</v>
      </c>
      <c r="AS503" s="50"/>
      <c r="AT503" s="50"/>
      <c r="AU503" s="53"/>
      <c r="AV503" s="53"/>
      <c r="AW503" s="53"/>
      <c r="AX503" s="53"/>
      <c r="AY503" s="53" t="s">
        <v>116</v>
      </c>
      <c r="AZ503" s="54" t="s">
        <v>116</v>
      </c>
      <c r="BA503" s="47" t="s">
        <v>118</v>
      </c>
      <c r="BB503" s="47" t="s">
        <v>118</v>
      </c>
      <c r="BC503" s="53">
        <v>0</v>
      </c>
      <c r="BD503" s="47"/>
      <c r="BE503" s="47"/>
      <c r="BF503" s="47"/>
      <c r="BG503" s="47" t="s">
        <v>139</v>
      </c>
      <c r="BH503" s="50" t="s">
        <v>118</v>
      </c>
      <c r="BI503" s="55" t="s">
        <v>118</v>
      </c>
      <c r="BJ503" s="50" t="s">
        <v>114</v>
      </c>
      <c r="BK503" s="47"/>
      <c r="BL503" s="47"/>
      <c r="BM503" s="47"/>
      <c r="BN503" s="43"/>
      <c r="BO503" s="43" t="s">
        <v>115</v>
      </c>
      <c r="BP503" s="50" t="s">
        <v>114</v>
      </c>
      <c r="BQ503" s="43" t="s">
        <v>114</v>
      </c>
      <c r="BR503" s="188" t="str">
        <f t="shared" si="23"/>
        <v>N/A</v>
      </c>
      <c r="BS503" s="50" t="s">
        <v>114</v>
      </c>
      <c r="BT503" s="43"/>
      <c r="BU503" s="43" t="s">
        <v>125</v>
      </c>
      <c r="BV503" s="43" t="s">
        <v>126</v>
      </c>
      <c r="BW503" s="43" t="s">
        <v>115</v>
      </c>
      <c r="BX503" s="43" t="s">
        <v>125</v>
      </c>
      <c r="BY503" s="43" t="s">
        <v>115</v>
      </c>
      <c r="BZ503" s="43" t="s">
        <v>125</v>
      </c>
      <c r="CA503" s="43" t="s">
        <v>125</v>
      </c>
      <c r="CB503" s="56" t="s">
        <v>1386</v>
      </c>
      <c r="CC503" s="43" t="s">
        <v>123</v>
      </c>
      <c r="CD503" s="47" t="s">
        <v>114</v>
      </c>
      <c r="CE503" s="47" t="s">
        <v>114</v>
      </c>
      <c r="CF503" s="43" t="s">
        <v>123</v>
      </c>
      <c r="CG503" s="47" t="s">
        <v>114</v>
      </c>
      <c r="CH503" s="47" t="s">
        <v>114</v>
      </c>
    </row>
    <row r="504" spans="2:86" ht="47.25">
      <c r="B504" s="41" t="s">
        <v>1505</v>
      </c>
      <c r="C504" s="42" t="s">
        <v>1506</v>
      </c>
      <c r="D504" s="43">
        <v>74010862</v>
      </c>
      <c r="E504" s="43" t="s">
        <v>1507</v>
      </c>
      <c r="F504" s="43">
        <v>95035</v>
      </c>
      <c r="G504" s="43" t="s">
        <v>126</v>
      </c>
      <c r="H504" s="43" t="s">
        <v>126</v>
      </c>
      <c r="I504" s="44" t="s">
        <v>126</v>
      </c>
      <c r="J504" s="43" t="s">
        <v>1508</v>
      </c>
      <c r="K504" s="43" t="s">
        <v>126</v>
      </c>
      <c r="L504" s="43" t="s">
        <v>136</v>
      </c>
      <c r="M504" s="43" t="s">
        <v>1509</v>
      </c>
      <c r="N504" s="43" t="s">
        <v>115</v>
      </c>
      <c r="O504" s="43">
        <v>38</v>
      </c>
      <c r="P504" s="43">
        <v>14</v>
      </c>
      <c r="Q504" s="43">
        <v>13</v>
      </c>
      <c r="R504" s="43">
        <v>1</v>
      </c>
      <c r="S504" s="43">
        <v>24</v>
      </c>
      <c r="T504" s="43" t="s">
        <v>159</v>
      </c>
      <c r="U504" s="43" t="s">
        <v>126</v>
      </c>
      <c r="V504" s="45">
        <v>42738</v>
      </c>
      <c r="W504" s="45">
        <v>42794</v>
      </c>
      <c r="X504" s="45" t="s">
        <v>116</v>
      </c>
      <c r="Y504" s="45" t="s">
        <v>116</v>
      </c>
      <c r="Z504" s="46" t="s">
        <v>116</v>
      </c>
      <c r="AA504" s="45" t="s">
        <v>114</v>
      </c>
      <c r="AB504" s="43" t="s">
        <v>114</v>
      </c>
      <c r="AC504" s="183">
        <f t="shared" si="22"/>
        <v>56</v>
      </c>
      <c r="AD504" s="45">
        <v>43769</v>
      </c>
      <c r="AE504" s="45" t="s">
        <v>114</v>
      </c>
      <c r="AF504" s="47" t="s">
        <v>116</v>
      </c>
      <c r="AG504" s="47" t="s">
        <v>116</v>
      </c>
      <c r="AH504" s="48" t="s">
        <v>138</v>
      </c>
      <c r="AI504" s="49" t="s">
        <v>138</v>
      </c>
      <c r="AJ504" s="47" t="s">
        <v>131</v>
      </c>
      <c r="AK504" s="47" t="s">
        <v>126</v>
      </c>
      <c r="AL504" s="47" t="s">
        <v>116</v>
      </c>
      <c r="AM504" s="47" t="s">
        <v>116</v>
      </c>
      <c r="AN504" s="47" t="s">
        <v>116</v>
      </c>
      <c r="AO504" s="50">
        <v>4946920.34</v>
      </c>
      <c r="AP504" s="51" t="s">
        <v>114</v>
      </c>
      <c r="AQ504" s="52" t="s">
        <v>116</v>
      </c>
      <c r="AR504" s="187" t="str">
        <f t="shared" si="21"/>
        <v>N/A</v>
      </c>
      <c r="AS504" s="50"/>
      <c r="AT504" s="50"/>
      <c r="AU504" s="53"/>
      <c r="AV504" s="53"/>
      <c r="AW504" s="53"/>
      <c r="AX504" s="53"/>
      <c r="AY504" s="53" t="s">
        <v>116</v>
      </c>
      <c r="AZ504" s="54" t="s">
        <v>116</v>
      </c>
      <c r="BA504" s="47" t="s">
        <v>118</v>
      </c>
      <c r="BB504" s="47" t="s">
        <v>118</v>
      </c>
      <c r="BC504" s="53">
        <v>0</v>
      </c>
      <c r="BD504" s="47"/>
      <c r="BE504" s="47"/>
      <c r="BF504" s="47"/>
      <c r="BG504" s="47" t="s">
        <v>139</v>
      </c>
      <c r="BH504" s="50" t="s">
        <v>118</v>
      </c>
      <c r="BI504" s="55" t="s">
        <v>118</v>
      </c>
      <c r="BJ504" s="50" t="s">
        <v>114</v>
      </c>
      <c r="BK504" s="47"/>
      <c r="BL504" s="47"/>
      <c r="BM504" s="47"/>
      <c r="BN504" s="43"/>
      <c r="BO504" s="43" t="s">
        <v>115</v>
      </c>
      <c r="BP504" s="50" t="s">
        <v>114</v>
      </c>
      <c r="BQ504" s="43" t="s">
        <v>114</v>
      </c>
      <c r="BR504" s="188" t="str">
        <f t="shared" si="23"/>
        <v>N/A</v>
      </c>
      <c r="BS504" s="50" t="s">
        <v>114</v>
      </c>
      <c r="BT504" s="43"/>
      <c r="BU504" s="43" t="s">
        <v>126</v>
      </c>
      <c r="BV504" s="43" t="s">
        <v>126</v>
      </c>
      <c r="BW504" s="43" t="s">
        <v>126</v>
      </c>
      <c r="BX504" s="43" t="s">
        <v>126</v>
      </c>
      <c r="BY504" s="43" t="s">
        <v>126</v>
      </c>
      <c r="BZ504" s="43" t="s">
        <v>126</v>
      </c>
      <c r="CA504" s="43" t="s">
        <v>126</v>
      </c>
      <c r="CB504" s="56" t="s">
        <v>1510</v>
      </c>
      <c r="CC504" s="43" t="s">
        <v>126</v>
      </c>
      <c r="CD504" s="47" t="s">
        <v>126</v>
      </c>
      <c r="CE504" s="47" t="s">
        <v>126</v>
      </c>
      <c r="CF504" s="43" t="s">
        <v>126</v>
      </c>
      <c r="CG504" s="47" t="s">
        <v>126</v>
      </c>
      <c r="CH504" s="47" t="s">
        <v>126</v>
      </c>
    </row>
    <row r="505" spans="2:86" ht="31.5">
      <c r="B505" s="41" t="s">
        <v>1511</v>
      </c>
      <c r="C505" s="42" t="s">
        <v>1512</v>
      </c>
      <c r="D505" s="43">
        <v>30618077</v>
      </c>
      <c r="E505" s="43" t="s">
        <v>1513</v>
      </c>
      <c r="F505" s="43">
        <v>95037</v>
      </c>
      <c r="G505" s="43">
        <v>6085512313</v>
      </c>
      <c r="H505" s="43" t="s">
        <v>125</v>
      </c>
      <c r="I505" s="44">
        <v>6.7661435554412147E-2</v>
      </c>
      <c r="J505" s="43" t="s">
        <v>1514</v>
      </c>
      <c r="K505" s="43" t="s">
        <v>123</v>
      </c>
      <c r="L505" s="43" t="s">
        <v>136</v>
      </c>
      <c r="M505" s="43" t="s">
        <v>1515</v>
      </c>
      <c r="N505" s="43" t="s">
        <v>125</v>
      </c>
      <c r="O505" s="43">
        <v>38</v>
      </c>
      <c r="P505" s="43">
        <v>14</v>
      </c>
      <c r="Q505" s="43">
        <v>13</v>
      </c>
      <c r="R505" s="43">
        <v>1</v>
      </c>
      <c r="S505" s="43">
        <v>24</v>
      </c>
      <c r="T505" s="43" t="s">
        <v>130</v>
      </c>
      <c r="U505" s="43" t="s">
        <v>125</v>
      </c>
      <c r="V505" s="45">
        <v>38504</v>
      </c>
      <c r="W505" s="45">
        <v>41850</v>
      </c>
      <c r="X505" s="45">
        <v>42583</v>
      </c>
      <c r="Y505" s="45">
        <v>42711</v>
      </c>
      <c r="Z505" s="46">
        <v>2017</v>
      </c>
      <c r="AA505" s="45">
        <v>43021</v>
      </c>
      <c r="AB505" s="43" t="s">
        <v>114</v>
      </c>
      <c r="AC505" s="183">
        <f t="shared" si="22"/>
        <v>3346</v>
      </c>
      <c r="AD505" s="45" t="s">
        <v>114</v>
      </c>
      <c r="AE505" s="45" t="s">
        <v>114</v>
      </c>
      <c r="AF505" s="47">
        <v>27</v>
      </c>
      <c r="AG505" s="47">
        <v>18</v>
      </c>
      <c r="AH505" s="48">
        <v>0.87</v>
      </c>
      <c r="AI505" s="49">
        <v>3643.2</v>
      </c>
      <c r="AJ505" s="47" t="s">
        <v>131</v>
      </c>
      <c r="AK505" s="47" t="s">
        <v>125</v>
      </c>
      <c r="AL505" s="47" t="s">
        <v>127</v>
      </c>
      <c r="AM505" s="47" t="s">
        <v>127</v>
      </c>
      <c r="AN505" s="47" t="s">
        <v>127</v>
      </c>
      <c r="AO505" s="50" t="s">
        <v>114</v>
      </c>
      <c r="AP505" s="51">
        <v>2372458.7999999998</v>
      </c>
      <c r="AQ505" s="52">
        <v>1.0480439479461672</v>
      </c>
      <c r="AR505" s="187">
        <f t="shared" si="21"/>
        <v>2486441.0870916261</v>
      </c>
      <c r="AS505" s="50"/>
      <c r="AT505" s="50"/>
      <c r="AU505" s="53"/>
      <c r="AV505" s="53"/>
      <c r="AW505" s="53"/>
      <c r="AX505" s="53"/>
      <c r="AY505" s="53">
        <v>0</v>
      </c>
      <c r="AZ505" s="54" t="s">
        <v>114</v>
      </c>
      <c r="BA505" s="47" t="s">
        <v>118</v>
      </c>
      <c r="BB505" s="47" t="s">
        <v>118</v>
      </c>
      <c r="BC505" s="53">
        <v>0</v>
      </c>
      <c r="BD505" s="47"/>
      <c r="BE505" s="47"/>
      <c r="BF505" s="47"/>
      <c r="BG505" s="47" t="s">
        <v>127</v>
      </c>
      <c r="BH505" s="50" t="s">
        <v>118</v>
      </c>
      <c r="BI505" s="55" t="s">
        <v>118</v>
      </c>
      <c r="BJ505" s="50">
        <v>2372458.7999999998</v>
      </c>
      <c r="BK505" s="47"/>
      <c r="BL505" s="47"/>
      <c r="BM505" s="47"/>
      <c r="BN505" s="43"/>
      <c r="BO505" s="43" t="s">
        <v>115</v>
      </c>
      <c r="BP505" s="50" t="s">
        <v>114</v>
      </c>
      <c r="BQ505" s="43" t="s">
        <v>114</v>
      </c>
      <c r="BR505" s="188" t="str">
        <f t="shared" si="23"/>
        <v>N/A</v>
      </c>
      <c r="BS505" s="50" t="s">
        <v>114</v>
      </c>
      <c r="BT505" s="43"/>
      <c r="BU505" s="43" t="s">
        <v>125</v>
      </c>
      <c r="BV505" s="43" t="s">
        <v>125</v>
      </c>
      <c r="BW505" s="43" t="s">
        <v>125</v>
      </c>
      <c r="BX505" s="43" t="s">
        <v>126</v>
      </c>
      <c r="BY505" s="43" t="s">
        <v>125</v>
      </c>
      <c r="BZ505" s="43" t="s">
        <v>115</v>
      </c>
      <c r="CA505" s="43" t="s">
        <v>115</v>
      </c>
      <c r="CB505" s="56" t="s">
        <v>1516</v>
      </c>
      <c r="CC505" s="43" t="s">
        <v>123</v>
      </c>
      <c r="CD505" s="47" t="s">
        <v>114</v>
      </c>
      <c r="CE505" s="47" t="s">
        <v>114</v>
      </c>
      <c r="CF505" s="43" t="s">
        <v>123</v>
      </c>
      <c r="CG505" s="47" t="s">
        <v>114</v>
      </c>
      <c r="CH505" s="47" t="s">
        <v>114</v>
      </c>
    </row>
    <row r="506" spans="2:86" ht="47.25">
      <c r="B506" s="41" t="s">
        <v>1517</v>
      </c>
      <c r="C506" s="42" t="s">
        <v>1518</v>
      </c>
      <c r="D506" s="43">
        <v>31081035</v>
      </c>
      <c r="E506" s="43" t="s">
        <v>1519</v>
      </c>
      <c r="F506" s="43">
        <v>94041</v>
      </c>
      <c r="G506" s="43" t="s">
        <v>126</v>
      </c>
      <c r="H506" s="43" t="s">
        <v>126</v>
      </c>
      <c r="I506" s="44" t="s">
        <v>126</v>
      </c>
      <c r="J506" s="43" t="s">
        <v>1520</v>
      </c>
      <c r="K506" s="43" t="s">
        <v>126</v>
      </c>
      <c r="L506" s="43" t="s">
        <v>136</v>
      </c>
      <c r="M506" s="43" t="s">
        <v>1521</v>
      </c>
      <c r="N506" s="43" t="s">
        <v>115</v>
      </c>
      <c r="O506" s="43">
        <v>38</v>
      </c>
      <c r="P506" s="43">
        <v>14</v>
      </c>
      <c r="Q506" s="43">
        <v>13</v>
      </c>
      <c r="R506" s="43">
        <v>1</v>
      </c>
      <c r="S506" s="43">
        <v>24</v>
      </c>
      <c r="T506" s="43" t="s">
        <v>130</v>
      </c>
      <c r="U506" s="43" t="s">
        <v>126</v>
      </c>
      <c r="V506" s="45">
        <v>41618</v>
      </c>
      <c r="W506" s="45">
        <v>42739</v>
      </c>
      <c r="X506" s="45" t="s">
        <v>116</v>
      </c>
      <c r="Y506" s="45" t="s">
        <v>116</v>
      </c>
      <c r="Z506" s="46" t="s">
        <v>116</v>
      </c>
      <c r="AA506" s="45" t="s">
        <v>114</v>
      </c>
      <c r="AB506" s="43" t="s">
        <v>114</v>
      </c>
      <c r="AC506" s="183">
        <f t="shared" si="22"/>
        <v>1121</v>
      </c>
      <c r="AD506" s="45">
        <v>43465</v>
      </c>
      <c r="AE506" s="45" t="s">
        <v>114</v>
      </c>
      <c r="AF506" s="47" t="s">
        <v>116</v>
      </c>
      <c r="AG506" s="47" t="s">
        <v>116</v>
      </c>
      <c r="AH506" s="48" t="s">
        <v>138</v>
      </c>
      <c r="AI506" s="49" t="s">
        <v>138</v>
      </c>
      <c r="AJ506" s="47" t="s">
        <v>148</v>
      </c>
      <c r="AK506" s="47" t="s">
        <v>126</v>
      </c>
      <c r="AL506" s="47" t="s">
        <v>116</v>
      </c>
      <c r="AM506" s="47" t="s">
        <v>116</v>
      </c>
      <c r="AN506" s="47" t="s">
        <v>116</v>
      </c>
      <c r="AO506" s="50">
        <v>2163943.91</v>
      </c>
      <c r="AP506" s="51" t="s">
        <v>114</v>
      </c>
      <c r="AQ506" s="52" t="s">
        <v>116</v>
      </c>
      <c r="AR506" s="187" t="str">
        <f t="shared" si="21"/>
        <v>N/A</v>
      </c>
      <c r="AS506" s="50"/>
      <c r="AT506" s="50"/>
      <c r="AU506" s="53" t="s">
        <v>116</v>
      </c>
      <c r="AV506" s="53" t="s">
        <v>116</v>
      </c>
      <c r="AW506" s="53" t="s">
        <v>116</v>
      </c>
      <c r="AX506" s="53" t="s">
        <v>116</v>
      </c>
      <c r="AY506" s="53" t="s">
        <v>116</v>
      </c>
      <c r="AZ506" s="54" t="s">
        <v>116</v>
      </c>
      <c r="BA506" s="47" t="s">
        <v>118</v>
      </c>
      <c r="BB506" s="47" t="s">
        <v>118</v>
      </c>
      <c r="BC506" s="53">
        <v>0</v>
      </c>
      <c r="BD506" s="47"/>
      <c r="BE506" s="47"/>
      <c r="BF506" s="47"/>
      <c r="BG506" s="47" t="s">
        <v>139</v>
      </c>
      <c r="BH506" s="50" t="s">
        <v>118</v>
      </c>
      <c r="BI506" s="55" t="s">
        <v>118</v>
      </c>
      <c r="BJ506" s="50" t="s">
        <v>114</v>
      </c>
      <c r="BK506" s="47"/>
      <c r="BL506" s="47"/>
      <c r="BM506" s="47"/>
      <c r="BN506" s="43"/>
      <c r="BO506" s="43" t="s">
        <v>115</v>
      </c>
      <c r="BP506" s="50" t="s">
        <v>114</v>
      </c>
      <c r="BQ506" s="43" t="s">
        <v>114</v>
      </c>
      <c r="BR506" s="188" t="str">
        <f t="shared" si="23"/>
        <v>N/A</v>
      </c>
      <c r="BS506" s="50" t="s">
        <v>114</v>
      </c>
      <c r="BT506" s="43"/>
      <c r="BU506" s="43" t="s">
        <v>125</v>
      </c>
      <c r="BV506" s="43" t="s">
        <v>126</v>
      </c>
      <c r="BW506" s="43" t="s">
        <v>126</v>
      </c>
      <c r="BX506" s="43" t="s">
        <v>126</v>
      </c>
      <c r="BY506" s="43" t="s">
        <v>115</v>
      </c>
      <c r="BZ506" s="43" t="s">
        <v>126</v>
      </c>
      <c r="CA506" s="43" t="s">
        <v>126</v>
      </c>
      <c r="CB506" s="56" t="s">
        <v>1522</v>
      </c>
      <c r="CC506" s="43" t="s">
        <v>126</v>
      </c>
      <c r="CD506" s="47" t="s">
        <v>126</v>
      </c>
      <c r="CE506" s="47" t="s">
        <v>126</v>
      </c>
      <c r="CF506" s="43" t="s">
        <v>126</v>
      </c>
      <c r="CG506" s="47" t="s">
        <v>126</v>
      </c>
      <c r="CH506" s="47" t="s">
        <v>126</v>
      </c>
    </row>
    <row r="507" spans="2:86" ht="31.5">
      <c r="B507" s="41" t="s">
        <v>1517</v>
      </c>
      <c r="C507" s="42" t="s">
        <v>1523</v>
      </c>
      <c r="D507" s="43">
        <v>30431045</v>
      </c>
      <c r="E507" s="43" t="s">
        <v>1523</v>
      </c>
      <c r="F507" s="43">
        <v>94043</v>
      </c>
      <c r="G507" s="43">
        <v>6085509304</v>
      </c>
      <c r="H507" s="43" t="s">
        <v>115</v>
      </c>
      <c r="I507" s="44">
        <v>4.8415186346220829E-2</v>
      </c>
      <c r="J507" s="43" t="s">
        <v>1524</v>
      </c>
      <c r="K507" s="43" t="s">
        <v>123</v>
      </c>
      <c r="L507" s="43" t="s">
        <v>136</v>
      </c>
      <c r="M507" s="43" t="s">
        <v>1525</v>
      </c>
      <c r="N507" s="43" t="s">
        <v>125</v>
      </c>
      <c r="O507" s="43">
        <v>38</v>
      </c>
      <c r="P507" s="43">
        <v>14</v>
      </c>
      <c r="Q507" s="43">
        <v>13</v>
      </c>
      <c r="R507" s="43">
        <v>1</v>
      </c>
      <c r="S507" s="43">
        <v>24</v>
      </c>
      <c r="T507" s="43" t="s">
        <v>126</v>
      </c>
      <c r="U507" s="43" t="s">
        <v>115</v>
      </c>
      <c r="V507" s="45">
        <v>36214</v>
      </c>
      <c r="W507" s="45">
        <v>39192</v>
      </c>
      <c r="X507" s="45">
        <v>40392</v>
      </c>
      <c r="Y507" s="45">
        <v>41149</v>
      </c>
      <c r="Z507" s="46">
        <v>2015</v>
      </c>
      <c r="AA507" s="45">
        <v>42199</v>
      </c>
      <c r="AB507" s="43" t="s">
        <v>114</v>
      </c>
      <c r="AC507" s="183">
        <f t="shared" si="22"/>
        <v>2978</v>
      </c>
      <c r="AD507" s="45" t="s">
        <v>114</v>
      </c>
      <c r="AE507" s="45" t="s">
        <v>114</v>
      </c>
      <c r="AF507" s="47">
        <v>9</v>
      </c>
      <c r="AG507" s="47">
        <v>17</v>
      </c>
      <c r="AH507" s="48">
        <v>1.21</v>
      </c>
      <c r="AI507" s="49">
        <v>4699.2</v>
      </c>
      <c r="AJ507" s="47" t="s">
        <v>148</v>
      </c>
      <c r="AK507" s="47" t="s">
        <v>125</v>
      </c>
      <c r="AL507" s="47" t="s">
        <v>127</v>
      </c>
      <c r="AM507" s="47" t="s">
        <v>127</v>
      </c>
      <c r="AN507" s="47" t="s">
        <v>127</v>
      </c>
      <c r="AO507" s="50" t="s">
        <v>114</v>
      </c>
      <c r="AP507" s="51">
        <v>2986716.5</v>
      </c>
      <c r="AQ507" s="52">
        <v>1.0677231638418079</v>
      </c>
      <c r="AR507" s="187">
        <f t="shared" si="21"/>
        <v>3188986.3908785312</v>
      </c>
      <c r="AS507" s="50"/>
      <c r="AT507" s="50"/>
      <c r="AU507" s="53" t="s">
        <v>126</v>
      </c>
      <c r="AV507" s="53">
        <v>950480</v>
      </c>
      <c r="AW507" s="53"/>
      <c r="AX507" s="53" t="s">
        <v>126</v>
      </c>
      <c r="AY507" s="53" t="s">
        <v>127</v>
      </c>
      <c r="AZ507" s="54" t="s">
        <v>127</v>
      </c>
      <c r="BA507" s="47" t="s">
        <v>118</v>
      </c>
      <c r="BB507" s="47" t="s">
        <v>118</v>
      </c>
      <c r="BC507" s="53">
        <v>0</v>
      </c>
      <c r="BD507" s="47"/>
      <c r="BE507" s="47"/>
      <c r="BF507" s="47"/>
      <c r="BG507" s="47" t="s">
        <v>127</v>
      </c>
      <c r="BH507" s="50" t="s">
        <v>118</v>
      </c>
      <c r="BI507" s="55" t="s">
        <v>118</v>
      </c>
      <c r="BJ507" s="50">
        <v>2986716.5</v>
      </c>
      <c r="BK507" s="47"/>
      <c r="BL507" s="47"/>
      <c r="BM507" s="47"/>
      <c r="BN507" s="43"/>
      <c r="BO507" s="43" t="s">
        <v>115</v>
      </c>
      <c r="BP507" s="50" t="s">
        <v>114</v>
      </c>
      <c r="BQ507" s="43" t="s">
        <v>114</v>
      </c>
      <c r="BR507" s="188" t="str">
        <f t="shared" si="23"/>
        <v>N/A</v>
      </c>
      <c r="BS507" s="50" t="s">
        <v>114</v>
      </c>
      <c r="BT507" s="43"/>
      <c r="BU507" s="43" t="s">
        <v>115</v>
      </c>
      <c r="BV507" s="43" t="s">
        <v>125</v>
      </c>
      <c r="BW507" s="43" t="s">
        <v>115</v>
      </c>
      <c r="BX507" s="43" t="s">
        <v>115</v>
      </c>
      <c r="BY507" s="43" t="s">
        <v>115</v>
      </c>
      <c r="BZ507" s="43" t="s">
        <v>115</v>
      </c>
      <c r="CA507" s="43" t="s">
        <v>115</v>
      </c>
      <c r="CB507" s="56" t="s">
        <v>1526</v>
      </c>
      <c r="CC507" s="43" t="s">
        <v>123</v>
      </c>
      <c r="CD507" s="47" t="s">
        <v>114</v>
      </c>
      <c r="CE507" s="47" t="s">
        <v>114</v>
      </c>
      <c r="CF507" s="43" t="s">
        <v>126</v>
      </c>
      <c r="CG507" s="47" t="s">
        <v>126</v>
      </c>
      <c r="CH507" s="47" t="s">
        <v>126</v>
      </c>
    </row>
    <row r="508" spans="2:86" ht="31.5">
      <c r="B508" s="41" t="s">
        <v>1527</v>
      </c>
      <c r="C508" s="42" t="s">
        <v>1528</v>
      </c>
      <c r="D508" s="43">
        <v>30702293</v>
      </c>
      <c r="E508" s="43" t="s">
        <v>1528</v>
      </c>
      <c r="F508" s="43">
        <v>95121</v>
      </c>
      <c r="G508" s="43">
        <v>6085503315</v>
      </c>
      <c r="H508" s="43" t="s">
        <v>115</v>
      </c>
      <c r="I508" s="44">
        <v>7.8599117765004681E-2</v>
      </c>
      <c r="J508" s="43" t="s">
        <v>1529</v>
      </c>
      <c r="K508" s="43" t="s">
        <v>123</v>
      </c>
      <c r="L508" s="43" t="s">
        <v>136</v>
      </c>
      <c r="M508" s="43" t="s">
        <v>1530</v>
      </c>
      <c r="N508" s="43" t="s">
        <v>125</v>
      </c>
      <c r="O508" s="43">
        <v>38</v>
      </c>
      <c r="P508" s="43">
        <v>14</v>
      </c>
      <c r="Q508" s="43">
        <v>13</v>
      </c>
      <c r="R508" s="43">
        <v>1</v>
      </c>
      <c r="S508" s="43">
        <v>24</v>
      </c>
      <c r="T508" s="43" t="s">
        <v>130</v>
      </c>
      <c r="U508" s="43" t="s">
        <v>115</v>
      </c>
      <c r="V508" s="45">
        <v>39721</v>
      </c>
      <c r="W508" s="45">
        <v>41480</v>
      </c>
      <c r="X508" s="45">
        <v>41876</v>
      </c>
      <c r="Y508" s="45">
        <v>41952</v>
      </c>
      <c r="Z508" s="46">
        <v>2016</v>
      </c>
      <c r="AA508" s="45">
        <v>42469</v>
      </c>
      <c r="AB508" s="43" t="s">
        <v>114</v>
      </c>
      <c r="AC508" s="183">
        <f t="shared" si="22"/>
        <v>1759</v>
      </c>
      <c r="AD508" s="45" t="s">
        <v>114</v>
      </c>
      <c r="AE508" s="45" t="s">
        <v>114</v>
      </c>
      <c r="AF508" s="47">
        <v>19</v>
      </c>
      <c r="AG508" s="47">
        <v>6</v>
      </c>
      <c r="AH508" s="48">
        <v>0.45</v>
      </c>
      <c r="AI508" s="49">
        <v>1372.8</v>
      </c>
      <c r="AJ508" s="47" t="s">
        <v>148</v>
      </c>
      <c r="AK508" s="47" t="s">
        <v>125</v>
      </c>
      <c r="AL508" s="47" t="s">
        <v>127</v>
      </c>
      <c r="AM508" s="47" t="s">
        <v>127</v>
      </c>
      <c r="AN508" s="47" t="s">
        <v>127</v>
      </c>
      <c r="AO508" s="50" t="s">
        <v>114</v>
      </c>
      <c r="AP508" s="51">
        <v>1772317.3</v>
      </c>
      <c r="AQ508" s="52">
        <v>1.0668319515054057</v>
      </c>
      <c r="AR508" s="187">
        <f t="shared" si="21"/>
        <v>1890764.7238457915</v>
      </c>
      <c r="AS508" s="50"/>
      <c r="AT508" s="50"/>
      <c r="AU508" s="53"/>
      <c r="AV508" s="53"/>
      <c r="AW508" s="53"/>
      <c r="AX508" s="53"/>
      <c r="AY508" s="53">
        <v>0</v>
      </c>
      <c r="AZ508" s="54" t="s">
        <v>114</v>
      </c>
      <c r="BA508" s="47" t="s">
        <v>118</v>
      </c>
      <c r="BB508" s="47" t="s">
        <v>118</v>
      </c>
      <c r="BC508" s="53">
        <v>0</v>
      </c>
      <c r="BD508" s="47"/>
      <c r="BE508" s="47"/>
      <c r="BF508" s="47"/>
      <c r="BG508" s="47" t="s">
        <v>127</v>
      </c>
      <c r="BH508" s="50" t="s">
        <v>118</v>
      </c>
      <c r="BI508" s="55" t="s">
        <v>118</v>
      </c>
      <c r="BJ508" s="50">
        <v>1772317.3</v>
      </c>
      <c r="BK508" s="47"/>
      <c r="BL508" s="47"/>
      <c r="BM508" s="47"/>
      <c r="BN508" s="43"/>
      <c r="BO508" s="43" t="s">
        <v>115</v>
      </c>
      <c r="BP508" s="50" t="s">
        <v>114</v>
      </c>
      <c r="BQ508" s="43" t="s">
        <v>114</v>
      </c>
      <c r="BR508" s="188" t="str">
        <f t="shared" si="23"/>
        <v>N/A</v>
      </c>
      <c r="BS508" s="50" t="s">
        <v>114</v>
      </c>
      <c r="BT508" s="43"/>
      <c r="BU508" s="43" t="s">
        <v>125</v>
      </c>
      <c r="BV508" s="43" t="s">
        <v>126</v>
      </c>
      <c r="BW508" s="43" t="s">
        <v>115</v>
      </c>
      <c r="BX508" s="43" t="s">
        <v>125</v>
      </c>
      <c r="BY508" s="43" t="s">
        <v>115</v>
      </c>
      <c r="BZ508" s="43" t="s">
        <v>125</v>
      </c>
      <c r="CA508" s="43" t="s">
        <v>125</v>
      </c>
      <c r="CB508" s="56" t="s">
        <v>952</v>
      </c>
      <c r="CC508" s="43" t="s">
        <v>123</v>
      </c>
      <c r="CD508" s="47" t="s">
        <v>114</v>
      </c>
      <c r="CE508" s="47" t="s">
        <v>114</v>
      </c>
      <c r="CF508" s="43" t="s">
        <v>123</v>
      </c>
      <c r="CG508" s="47" t="s">
        <v>114</v>
      </c>
      <c r="CH508" s="47" t="s">
        <v>114</v>
      </c>
    </row>
    <row r="509" spans="2:86" ht="15.75">
      <c r="B509" s="41" t="s">
        <v>1527</v>
      </c>
      <c r="C509" s="42" t="s">
        <v>1531</v>
      </c>
      <c r="D509" s="43">
        <v>30140824</v>
      </c>
      <c r="E509" s="43" t="s">
        <v>1532</v>
      </c>
      <c r="F509" s="43">
        <v>95116</v>
      </c>
      <c r="G509" s="43">
        <v>6085504002</v>
      </c>
      <c r="H509" s="43" t="s">
        <v>115</v>
      </c>
      <c r="I509" s="44">
        <v>0.1254468085106383</v>
      </c>
      <c r="J509" s="43" t="s">
        <v>1532</v>
      </c>
      <c r="K509" s="43" t="s">
        <v>123</v>
      </c>
      <c r="L509" s="43" t="s">
        <v>116</v>
      </c>
      <c r="M509" s="43" t="s">
        <v>116</v>
      </c>
      <c r="N509" s="43" t="s">
        <v>125</v>
      </c>
      <c r="O509" s="43">
        <v>38</v>
      </c>
      <c r="P509" s="43">
        <v>14</v>
      </c>
      <c r="Q509" s="43">
        <v>13</v>
      </c>
      <c r="R509" s="43">
        <v>1</v>
      </c>
      <c r="S509" s="43">
        <v>24</v>
      </c>
      <c r="T509" s="43" t="s">
        <v>130</v>
      </c>
      <c r="U509" s="43" t="s">
        <v>115</v>
      </c>
      <c r="V509" s="45" t="s">
        <v>116</v>
      </c>
      <c r="W509" s="45">
        <v>36837</v>
      </c>
      <c r="X509" s="45">
        <v>37179</v>
      </c>
      <c r="Y509" s="45">
        <v>37290</v>
      </c>
      <c r="Z509" s="46">
        <v>2006</v>
      </c>
      <c r="AA509" s="45">
        <v>39165</v>
      </c>
      <c r="AB509" s="43" t="s">
        <v>114</v>
      </c>
      <c r="AC509" s="183" t="e">
        <f t="shared" si="22"/>
        <v>#VALUE!</v>
      </c>
      <c r="AD509" s="45" t="s">
        <v>114</v>
      </c>
      <c r="AE509" s="45" t="s">
        <v>114</v>
      </c>
      <c r="AF509" s="47" t="s">
        <v>127</v>
      </c>
      <c r="AG509" s="47" t="s">
        <v>127</v>
      </c>
      <c r="AH509" s="48">
        <v>0.55000000000000004</v>
      </c>
      <c r="AI509" s="49">
        <v>2851.2000000000003</v>
      </c>
      <c r="AJ509" s="47" t="s">
        <v>148</v>
      </c>
      <c r="AK509" s="47" t="s">
        <v>115</v>
      </c>
      <c r="AL509" s="47" t="s">
        <v>127</v>
      </c>
      <c r="AM509" s="47" t="s">
        <v>127</v>
      </c>
      <c r="AN509" s="47" t="s">
        <v>127</v>
      </c>
      <c r="AO509" s="50" t="s">
        <v>114</v>
      </c>
      <c r="AP509" s="51">
        <v>1045126.85</v>
      </c>
      <c r="AQ509" s="52">
        <v>1.5909660622366064</v>
      </c>
      <c r="AR509" s="187">
        <f t="shared" si="21"/>
        <v>1662761.3490822483</v>
      </c>
      <c r="AS509" s="50"/>
      <c r="AT509" s="50"/>
      <c r="AU509" s="53"/>
      <c r="AV509" s="53"/>
      <c r="AW509" s="53"/>
      <c r="AX509" s="53"/>
      <c r="AY509" s="53">
        <v>0</v>
      </c>
      <c r="AZ509" s="54" t="s">
        <v>114</v>
      </c>
      <c r="BA509" s="47" t="s">
        <v>118</v>
      </c>
      <c r="BB509" s="47" t="s">
        <v>118</v>
      </c>
      <c r="BC509" s="53">
        <v>0</v>
      </c>
      <c r="BD509" s="47"/>
      <c r="BE509" s="47"/>
      <c r="BF509" s="47"/>
      <c r="BG509" s="47" t="s">
        <v>127</v>
      </c>
      <c r="BH509" s="50" t="s">
        <v>118</v>
      </c>
      <c r="BI509" s="55" t="s">
        <v>118</v>
      </c>
      <c r="BJ509" s="50">
        <v>1045126.85</v>
      </c>
      <c r="BK509" s="47"/>
      <c r="BL509" s="47"/>
      <c r="BM509" s="47"/>
      <c r="BN509" s="43"/>
      <c r="BO509" s="43" t="s">
        <v>115</v>
      </c>
      <c r="BP509" s="50" t="s">
        <v>114</v>
      </c>
      <c r="BQ509" s="43" t="s">
        <v>114</v>
      </c>
      <c r="BR509" s="188" t="str">
        <f t="shared" si="23"/>
        <v>N/A</v>
      </c>
      <c r="BS509" s="50" t="s">
        <v>114</v>
      </c>
      <c r="BT509" s="43"/>
      <c r="BU509" s="43" t="s">
        <v>115</v>
      </c>
      <c r="BV509" s="43" t="s">
        <v>115</v>
      </c>
      <c r="BW509" s="43" t="s">
        <v>115</v>
      </c>
      <c r="BX509" s="43" t="s">
        <v>115</v>
      </c>
      <c r="BY509" s="43" t="s">
        <v>115</v>
      </c>
      <c r="BZ509" s="43" t="s">
        <v>115</v>
      </c>
      <c r="CA509" s="43" t="s">
        <v>115</v>
      </c>
      <c r="CB509" s="56" t="s">
        <v>123</v>
      </c>
      <c r="CC509" s="43" t="s">
        <v>126</v>
      </c>
      <c r="CD509" s="47" t="s">
        <v>126</v>
      </c>
      <c r="CE509" s="47" t="s">
        <v>126</v>
      </c>
      <c r="CF509" s="43" t="s">
        <v>126</v>
      </c>
      <c r="CG509" s="47" t="s">
        <v>126</v>
      </c>
      <c r="CH509" s="47" t="s">
        <v>126</v>
      </c>
    </row>
    <row r="510" spans="2:86" ht="15.75">
      <c r="B510" s="41" t="s">
        <v>1527</v>
      </c>
      <c r="C510" s="42" t="s">
        <v>1533</v>
      </c>
      <c r="D510" s="43">
        <v>30415847</v>
      </c>
      <c r="E510" s="43" t="s">
        <v>1534</v>
      </c>
      <c r="F510" s="43">
        <v>95192</v>
      </c>
      <c r="G510" s="43">
        <v>6085501000</v>
      </c>
      <c r="H510" s="43" t="s">
        <v>115</v>
      </c>
      <c r="I510" s="44">
        <v>0.10861815894317467</v>
      </c>
      <c r="J510" s="43" t="s">
        <v>1534</v>
      </c>
      <c r="K510" s="43" t="s">
        <v>123</v>
      </c>
      <c r="L510" s="43" t="s">
        <v>116</v>
      </c>
      <c r="M510" s="43" t="s">
        <v>116</v>
      </c>
      <c r="N510" s="43" t="s">
        <v>125</v>
      </c>
      <c r="O510" s="43">
        <v>38</v>
      </c>
      <c r="P510" s="43">
        <v>14</v>
      </c>
      <c r="Q510" s="43">
        <v>13</v>
      </c>
      <c r="R510" s="43">
        <v>1</v>
      </c>
      <c r="S510" s="43">
        <v>24</v>
      </c>
      <c r="T510" s="43" t="s">
        <v>130</v>
      </c>
      <c r="U510" s="43" t="s">
        <v>115</v>
      </c>
      <c r="V510" s="45">
        <v>37383</v>
      </c>
      <c r="W510" s="45">
        <v>38355</v>
      </c>
      <c r="X510" s="45">
        <v>38386</v>
      </c>
      <c r="Y510" s="45">
        <v>38958</v>
      </c>
      <c r="Z510" s="46">
        <v>2007</v>
      </c>
      <c r="AA510" s="45">
        <v>39493</v>
      </c>
      <c r="AB510" s="43" t="s">
        <v>114</v>
      </c>
      <c r="AC510" s="183">
        <f t="shared" si="22"/>
        <v>972</v>
      </c>
      <c r="AD510" s="45" t="s">
        <v>114</v>
      </c>
      <c r="AE510" s="45" t="s">
        <v>114</v>
      </c>
      <c r="AF510" s="47" t="s">
        <v>127</v>
      </c>
      <c r="AG510" s="47" t="s">
        <v>127</v>
      </c>
      <c r="AH510" s="48">
        <v>2.02</v>
      </c>
      <c r="AI510" s="49">
        <v>8131.2</v>
      </c>
      <c r="AJ510" s="47" t="s">
        <v>148</v>
      </c>
      <c r="AK510" s="47" t="s">
        <v>115</v>
      </c>
      <c r="AL510" s="47" t="s">
        <v>127</v>
      </c>
      <c r="AM510" s="47" t="s">
        <v>127</v>
      </c>
      <c r="AN510" s="47" t="s">
        <v>127</v>
      </c>
      <c r="AO510" s="50" t="s">
        <v>114</v>
      </c>
      <c r="AP510" s="51">
        <v>2174100.5699999998</v>
      </c>
      <c r="AQ510" s="52">
        <v>1.4305772275044633</v>
      </c>
      <c r="AR510" s="187">
        <f t="shared" si="21"/>
        <v>3110218.7657464729</v>
      </c>
      <c r="AS510" s="50"/>
      <c r="AT510" s="50"/>
      <c r="AU510" s="53"/>
      <c r="AV510" s="53"/>
      <c r="AW510" s="53"/>
      <c r="AX510" s="53"/>
      <c r="AY510" s="53">
        <v>0</v>
      </c>
      <c r="AZ510" s="54" t="s">
        <v>114</v>
      </c>
      <c r="BA510" s="47" t="s">
        <v>118</v>
      </c>
      <c r="BB510" s="47" t="s">
        <v>118</v>
      </c>
      <c r="BC510" s="53">
        <v>0</v>
      </c>
      <c r="BD510" s="47"/>
      <c r="BE510" s="47"/>
      <c r="BF510" s="47"/>
      <c r="BG510" s="47" t="s">
        <v>127</v>
      </c>
      <c r="BH510" s="50" t="s">
        <v>118</v>
      </c>
      <c r="BI510" s="55" t="s">
        <v>118</v>
      </c>
      <c r="BJ510" s="50">
        <v>2174100.5699999998</v>
      </c>
      <c r="BK510" s="47"/>
      <c r="BL510" s="47"/>
      <c r="BM510" s="47"/>
      <c r="BN510" s="43"/>
      <c r="BO510" s="43" t="s">
        <v>115</v>
      </c>
      <c r="BP510" s="50" t="s">
        <v>114</v>
      </c>
      <c r="BQ510" s="43" t="s">
        <v>114</v>
      </c>
      <c r="BR510" s="188" t="str">
        <f t="shared" si="23"/>
        <v>N/A</v>
      </c>
      <c r="BS510" s="50" t="s">
        <v>114</v>
      </c>
      <c r="BT510" s="43"/>
      <c r="BU510" s="43" t="s">
        <v>126</v>
      </c>
      <c r="BV510" s="43" t="s">
        <v>126</v>
      </c>
      <c r="BW510" s="43" t="s">
        <v>126</v>
      </c>
      <c r="BX510" s="43" t="s">
        <v>126</v>
      </c>
      <c r="BY510" s="43" t="s">
        <v>115</v>
      </c>
      <c r="BZ510" s="43" t="s">
        <v>126</v>
      </c>
      <c r="CA510" s="43" t="s">
        <v>126</v>
      </c>
      <c r="CB510" s="56" t="s">
        <v>126</v>
      </c>
      <c r="CC510" s="43" t="s">
        <v>126</v>
      </c>
      <c r="CD510" s="47" t="s">
        <v>126</v>
      </c>
      <c r="CE510" s="47" t="s">
        <v>126</v>
      </c>
      <c r="CF510" s="43" t="s">
        <v>126</v>
      </c>
      <c r="CG510" s="47" t="s">
        <v>126</v>
      </c>
      <c r="CH510" s="47" t="s">
        <v>126</v>
      </c>
    </row>
    <row r="511" spans="2:86" ht="47.25">
      <c r="B511" s="41" t="s">
        <v>1527</v>
      </c>
      <c r="C511" s="42" t="s">
        <v>1535</v>
      </c>
      <c r="D511" s="43">
        <v>30776258</v>
      </c>
      <c r="E511" s="43" t="s">
        <v>1535</v>
      </c>
      <c r="F511" s="43">
        <v>95110</v>
      </c>
      <c r="G511" s="43" t="s">
        <v>126</v>
      </c>
      <c r="H511" s="43" t="s">
        <v>126</v>
      </c>
      <c r="I511" s="44" t="s">
        <v>126</v>
      </c>
      <c r="J511" s="43" t="s">
        <v>1536</v>
      </c>
      <c r="K511" s="43" t="s">
        <v>126</v>
      </c>
      <c r="L511" s="43" t="s">
        <v>136</v>
      </c>
      <c r="M511" s="43" t="s">
        <v>1537</v>
      </c>
      <c r="N511" s="43" t="s">
        <v>115</v>
      </c>
      <c r="O511" s="43">
        <v>38</v>
      </c>
      <c r="P511" s="43">
        <v>14</v>
      </c>
      <c r="Q511" s="43">
        <v>13</v>
      </c>
      <c r="R511" s="43">
        <v>1</v>
      </c>
      <c r="S511" s="43">
        <v>24</v>
      </c>
      <c r="T511" s="43" t="s">
        <v>126</v>
      </c>
      <c r="U511" s="43" t="s">
        <v>126</v>
      </c>
      <c r="V511" s="45">
        <v>39980</v>
      </c>
      <c r="W511" s="45" t="s">
        <v>116</v>
      </c>
      <c r="X511" s="45" t="s">
        <v>116</v>
      </c>
      <c r="Y511" s="45" t="s">
        <v>116</v>
      </c>
      <c r="Z511" s="46" t="s">
        <v>116</v>
      </c>
      <c r="AA511" s="45" t="s">
        <v>114</v>
      </c>
      <c r="AB511" s="43" t="s">
        <v>114</v>
      </c>
      <c r="AC511" s="183" t="e">
        <f t="shared" si="22"/>
        <v>#VALUE!</v>
      </c>
      <c r="AD511" s="45">
        <v>46022</v>
      </c>
      <c r="AE511" s="45" t="s">
        <v>114</v>
      </c>
      <c r="AF511" s="47" t="s">
        <v>127</v>
      </c>
      <c r="AG511" s="47" t="s">
        <v>127</v>
      </c>
      <c r="AH511" s="48" t="s">
        <v>138</v>
      </c>
      <c r="AI511" s="49" t="s">
        <v>138</v>
      </c>
      <c r="AJ511" s="47" t="s">
        <v>126</v>
      </c>
      <c r="AK511" s="47" t="s">
        <v>126</v>
      </c>
      <c r="AL511" s="47" t="s">
        <v>116</v>
      </c>
      <c r="AM511" s="47" t="s">
        <v>116</v>
      </c>
      <c r="AN511" s="47" t="s">
        <v>116</v>
      </c>
      <c r="AO511" s="50">
        <v>2423106.2200000002</v>
      </c>
      <c r="AP511" s="51" t="s">
        <v>114</v>
      </c>
      <c r="AQ511" s="52" t="s">
        <v>116</v>
      </c>
      <c r="AR511" s="187" t="str">
        <f t="shared" si="21"/>
        <v>N/A</v>
      </c>
      <c r="AS511" s="50"/>
      <c r="AT511" s="50"/>
      <c r="AU511" s="53"/>
      <c r="AV511" s="53"/>
      <c r="AW511" s="53"/>
      <c r="AX511" s="53"/>
      <c r="AY511" s="53" t="s">
        <v>116</v>
      </c>
      <c r="AZ511" s="54" t="s">
        <v>116</v>
      </c>
      <c r="BA511" s="47" t="s">
        <v>118</v>
      </c>
      <c r="BB511" s="47" t="s">
        <v>118</v>
      </c>
      <c r="BC511" s="53">
        <v>0</v>
      </c>
      <c r="BD511" s="47"/>
      <c r="BE511" s="47"/>
      <c r="BF511" s="47"/>
      <c r="BG511" s="47" t="s">
        <v>165</v>
      </c>
      <c r="BH511" s="50" t="s">
        <v>118</v>
      </c>
      <c r="BI511" s="55" t="s">
        <v>118</v>
      </c>
      <c r="BJ511" s="50" t="s">
        <v>114</v>
      </c>
      <c r="BK511" s="47"/>
      <c r="BL511" s="47"/>
      <c r="BM511" s="47"/>
      <c r="BN511" s="43"/>
      <c r="BO511" s="43" t="s">
        <v>115</v>
      </c>
      <c r="BP511" s="50" t="s">
        <v>114</v>
      </c>
      <c r="BQ511" s="43" t="s">
        <v>114</v>
      </c>
      <c r="BR511" s="188" t="str">
        <f t="shared" si="23"/>
        <v>N/A</v>
      </c>
      <c r="BS511" s="50" t="s">
        <v>114</v>
      </c>
      <c r="BT511" s="43"/>
      <c r="BU511" s="43" t="s">
        <v>126</v>
      </c>
      <c r="BV511" s="43" t="s">
        <v>126</v>
      </c>
      <c r="BW511" s="43" t="s">
        <v>126</v>
      </c>
      <c r="BX511" s="43" t="s">
        <v>126</v>
      </c>
      <c r="BY511" s="43" t="s">
        <v>126</v>
      </c>
      <c r="BZ511" s="43" t="s">
        <v>125</v>
      </c>
      <c r="CA511" s="43" t="s">
        <v>126</v>
      </c>
      <c r="CB511" s="56" t="s">
        <v>126</v>
      </c>
      <c r="CC511" s="43" t="s">
        <v>126</v>
      </c>
      <c r="CD511" s="47" t="s">
        <v>126</v>
      </c>
      <c r="CE511" s="47" t="s">
        <v>126</v>
      </c>
      <c r="CF511" s="43" t="s">
        <v>126</v>
      </c>
      <c r="CG511" s="47" t="s">
        <v>126</v>
      </c>
      <c r="CH511" s="47" t="s">
        <v>126</v>
      </c>
    </row>
    <row r="512" spans="2:86" ht="15.75">
      <c r="B512" s="41" t="s">
        <v>1527</v>
      </c>
      <c r="C512" s="42" t="s">
        <v>1538</v>
      </c>
      <c r="D512" s="43">
        <v>30776251</v>
      </c>
      <c r="E512" s="43" t="s">
        <v>1538</v>
      </c>
      <c r="F512" s="43">
        <v>95113</v>
      </c>
      <c r="G512" s="43">
        <v>6085500800</v>
      </c>
      <c r="H512" s="43" t="s">
        <v>115</v>
      </c>
      <c r="I512" s="44">
        <v>0.10038461538461538</v>
      </c>
      <c r="J512" s="43" t="s">
        <v>1539</v>
      </c>
      <c r="K512" s="43" t="s">
        <v>123</v>
      </c>
      <c r="L512" s="43" t="s">
        <v>116</v>
      </c>
      <c r="M512" s="43" t="s">
        <v>1537</v>
      </c>
      <c r="N512" s="43" t="s">
        <v>125</v>
      </c>
      <c r="O512" s="43">
        <v>38</v>
      </c>
      <c r="P512" s="43">
        <v>14</v>
      </c>
      <c r="Q512" s="43">
        <v>13</v>
      </c>
      <c r="R512" s="43">
        <v>1</v>
      </c>
      <c r="S512" s="43">
        <v>24</v>
      </c>
      <c r="T512" s="43" t="s">
        <v>126</v>
      </c>
      <c r="U512" s="43" t="s">
        <v>115</v>
      </c>
      <c r="V512" s="45">
        <v>39980</v>
      </c>
      <c r="W512" s="45">
        <v>41628</v>
      </c>
      <c r="X512" s="45">
        <v>42058</v>
      </c>
      <c r="Y512" s="45">
        <v>42157</v>
      </c>
      <c r="Z512" s="46">
        <v>2015</v>
      </c>
      <c r="AA512" s="45">
        <v>42283</v>
      </c>
      <c r="AB512" s="43" t="s">
        <v>114</v>
      </c>
      <c r="AC512" s="183">
        <f t="shared" si="22"/>
        <v>1648</v>
      </c>
      <c r="AD512" s="45" t="s">
        <v>114</v>
      </c>
      <c r="AE512" s="45" t="s">
        <v>114</v>
      </c>
      <c r="AF512" s="47" t="s">
        <v>127</v>
      </c>
      <c r="AG512" s="47" t="s">
        <v>127</v>
      </c>
      <c r="AH512" s="48">
        <v>0.05</v>
      </c>
      <c r="AI512" s="49">
        <v>316.8</v>
      </c>
      <c r="AJ512" s="47" t="s">
        <v>126</v>
      </c>
      <c r="AK512" s="47" t="s">
        <v>126</v>
      </c>
      <c r="AL512" s="47" t="s">
        <v>127</v>
      </c>
      <c r="AM512" s="47" t="s">
        <v>127</v>
      </c>
      <c r="AN512" s="47" t="s">
        <v>127</v>
      </c>
      <c r="AO512" s="50" t="s">
        <v>114</v>
      </c>
      <c r="AP512" s="51">
        <v>432091.19</v>
      </c>
      <c r="AQ512" s="52">
        <v>1.0677231638418079</v>
      </c>
      <c r="AR512" s="187">
        <f t="shared" si="21"/>
        <v>461353.77245497174</v>
      </c>
      <c r="AS512" s="50"/>
      <c r="AT512" s="50"/>
      <c r="AU512" s="53"/>
      <c r="AV512" s="53"/>
      <c r="AW512" s="53"/>
      <c r="AX512" s="53"/>
      <c r="AY512" s="53" t="s">
        <v>127</v>
      </c>
      <c r="AZ512" s="54" t="s">
        <v>127</v>
      </c>
      <c r="BA512" s="47" t="s">
        <v>118</v>
      </c>
      <c r="BB512" s="47" t="s">
        <v>118</v>
      </c>
      <c r="BC512" s="53">
        <v>0</v>
      </c>
      <c r="BD512" s="47"/>
      <c r="BE512" s="47"/>
      <c r="BF512" s="47"/>
      <c r="BG512" s="47" t="s">
        <v>126</v>
      </c>
      <c r="BH512" s="50" t="s">
        <v>118</v>
      </c>
      <c r="BI512" s="55" t="s">
        <v>118</v>
      </c>
      <c r="BJ512" s="50">
        <v>432091.19</v>
      </c>
      <c r="BK512" s="47"/>
      <c r="BL512" s="47"/>
      <c r="BM512" s="47"/>
      <c r="BN512" s="43"/>
      <c r="BO512" s="43" t="s">
        <v>115</v>
      </c>
      <c r="BP512" s="50" t="s">
        <v>114</v>
      </c>
      <c r="BQ512" s="43" t="s">
        <v>114</v>
      </c>
      <c r="BR512" s="188" t="str">
        <f t="shared" si="23"/>
        <v>N/A</v>
      </c>
      <c r="BS512" s="50" t="s">
        <v>114</v>
      </c>
      <c r="BT512" s="43"/>
      <c r="BU512" s="43" t="s">
        <v>126</v>
      </c>
      <c r="BV512" s="43" t="s">
        <v>126</v>
      </c>
      <c r="BW512" s="43" t="s">
        <v>126</v>
      </c>
      <c r="BX512" s="43" t="s">
        <v>126</v>
      </c>
      <c r="BY512" s="43" t="s">
        <v>126</v>
      </c>
      <c r="BZ512" s="43" t="s">
        <v>126</v>
      </c>
      <c r="CA512" s="43" t="s">
        <v>126</v>
      </c>
      <c r="CB512" s="56" t="s">
        <v>126</v>
      </c>
      <c r="CC512" s="43" t="s">
        <v>126</v>
      </c>
      <c r="CD512" s="47" t="s">
        <v>126</v>
      </c>
      <c r="CE512" s="47" t="s">
        <v>126</v>
      </c>
      <c r="CF512" s="43" t="s">
        <v>126</v>
      </c>
      <c r="CG512" s="47" t="s">
        <v>126</v>
      </c>
      <c r="CH512" s="47" t="s">
        <v>126</v>
      </c>
    </row>
    <row r="513" spans="2:86" ht="15.75">
      <c r="B513" s="41" t="s">
        <v>1527</v>
      </c>
      <c r="C513" s="42" t="s">
        <v>1540</v>
      </c>
      <c r="D513" s="43">
        <v>30648282</v>
      </c>
      <c r="E513" s="43" t="s">
        <v>1540</v>
      </c>
      <c r="F513" s="43">
        <v>95126</v>
      </c>
      <c r="G513" s="43">
        <v>6085500800</v>
      </c>
      <c r="H513" s="43" t="s">
        <v>115</v>
      </c>
      <c r="I513" s="44">
        <v>0.10038461538461538</v>
      </c>
      <c r="J513" s="43" t="s">
        <v>1541</v>
      </c>
      <c r="K513" s="43" t="s">
        <v>123</v>
      </c>
      <c r="L513" s="43" t="s">
        <v>116</v>
      </c>
      <c r="M513" s="43" t="s">
        <v>1542</v>
      </c>
      <c r="N513" s="43" t="s">
        <v>125</v>
      </c>
      <c r="O513" s="43">
        <v>38</v>
      </c>
      <c r="P513" s="43">
        <v>14</v>
      </c>
      <c r="Q513" s="43">
        <v>13</v>
      </c>
      <c r="R513" s="43">
        <v>1</v>
      </c>
      <c r="S513" s="43">
        <v>24</v>
      </c>
      <c r="T513" s="43" t="s">
        <v>130</v>
      </c>
      <c r="U513" s="43" t="s">
        <v>115</v>
      </c>
      <c r="V513" s="45">
        <v>39476</v>
      </c>
      <c r="W513" s="45">
        <v>39703</v>
      </c>
      <c r="X513" s="45">
        <v>40079</v>
      </c>
      <c r="Y513" s="45">
        <v>41989</v>
      </c>
      <c r="Z513" s="46">
        <v>2016</v>
      </c>
      <c r="AA513" s="45">
        <v>42469</v>
      </c>
      <c r="AB513" s="43" t="s">
        <v>114</v>
      </c>
      <c r="AC513" s="183">
        <f t="shared" si="22"/>
        <v>227</v>
      </c>
      <c r="AD513" s="45" t="s">
        <v>114</v>
      </c>
      <c r="AE513" s="45" t="s">
        <v>114</v>
      </c>
      <c r="AF513" s="47">
        <v>53</v>
      </c>
      <c r="AG513" s="47">
        <v>72</v>
      </c>
      <c r="AH513" s="48">
        <v>2.4500000000000002</v>
      </c>
      <c r="AI513" s="49">
        <v>7339.2</v>
      </c>
      <c r="AJ513" s="47" t="s">
        <v>148</v>
      </c>
      <c r="AK513" s="47" t="s">
        <v>125</v>
      </c>
      <c r="AL513" s="47" t="s">
        <v>127</v>
      </c>
      <c r="AM513" s="47" t="s">
        <v>127</v>
      </c>
      <c r="AN513" s="47" t="s">
        <v>127</v>
      </c>
      <c r="AO513" s="50" t="s">
        <v>114</v>
      </c>
      <c r="AP513" s="51">
        <v>5742948.96</v>
      </c>
      <c r="AQ513" s="52">
        <v>1.0668319515054057</v>
      </c>
      <c r="AR513" s="187">
        <f t="shared" si="21"/>
        <v>6126761.4463927401</v>
      </c>
      <c r="AS513" s="50"/>
      <c r="AT513" s="50"/>
      <c r="AU513" s="53" t="s">
        <v>126</v>
      </c>
      <c r="AV513" s="53">
        <v>912270</v>
      </c>
      <c r="AW513" s="53"/>
      <c r="AX513" s="53" t="s">
        <v>126</v>
      </c>
      <c r="AY513" s="53" t="s">
        <v>127</v>
      </c>
      <c r="AZ513" s="54" t="s">
        <v>127</v>
      </c>
      <c r="BA513" s="47" t="s">
        <v>118</v>
      </c>
      <c r="BB513" s="47" t="s">
        <v>118</v>
      </c>
      <c r="BC513" s="53">
        <v>0</v>
      </c>
      <c r="BD513" s="47"/>
      <c r="BE513" s="47"/>
      <c r="BF513" s="47"/>
      <c r="BG513" s="47" t="s">
        <v>127</v>
      </c>
      <c r="BH513" s="50" t="s">
        <v>118</v>
      </c>
      <c r="BI513" s="55" t="s">
        <v>118</v>
      </c>
      <c r="BJ513" s="50">
        <v>5742948.96</v>
      </c>
      <c r="BK513" s="47"/>
      <c r="BL513" s="47"/>
      <c r="BM513" s="47"/>
      <c r="BN513" s="43"/>
      <c r="BO513" s="43" t="s">
        <v>115</v>
      </c>
      <c r="BP513" s="50" t="s">
        <v>114</v>
      </c>
      <c r="BQ513" s="43" t="s">
        <v>114</v>
      </c>
      <c r="BR513" s="188" t="str">
        <f t="shared" si="23"/>
        <v>N/A</v>
      </c>
      <c r="BS513" s="50" t="s">
        <v>114</v>
      </c>
      <c r="BT513" s="43"/>
      <c r="BU513" s="43" t="s">
        <v>115</v>
      </c>
      <c r="BV513" s="43" t="s">
        <v>115</v>
      </c>
      <c r="BW513" s="43" t="s">
        <v>115</v>
      </c>
      <c r="BX513" s="43" t="s">
        <v>115</v>
      </c>
      <c r="BY513" s="43" t="s">
        <v>115</v>
      </c>
      <c r="BZ513" s="43" t="s">
        <v>125</v>
      </c>
      <c r="CA513" s="43" t="s">
        <v>126</v>
      </c>
      <c r="CB513" s="56" t="s">
        <v>448</v>
      </c>
      <c r="CC513" s="43" t="s">
        <v>126</v>
      </c>
      <c r="CD513" s="47" t="s">
        <v>126</v>
      </c>
      <c r="CE513" s="47" t="s">
        <v>126</v>
      </c>
      <c r="CF513" s="43" t="s">
        <v>126</v>
      </c>
      <c r="CG513" s="47" t="s">
        <v>126</v>
      </c>
      <c r="CH513" s="47" t="s">
        <v>126</v>
      </c>
    </row>
    <row r="514" spans="2:86" ht="31.5">
      <c r="B514" s="41" t="s">
        <v>1527</v>
      </c>
      <c r="C514" s="42" t="s">
        <v>1543</v>
      </c>
      <c r="D514" s="43">
        <v>30920922</v>
      </c>
      <c r="E514" s="43" t="s">
        <v>1543</v>
      </c>
      <c r="F514" s="43">
        <v>95135</v>
      </c>
      <c r="G514" s="43">
        <v>6085503331</v>
      </c>
      <c r="H514" s="43" t="s">
        <v>115</v>
      </c>
      <c r="I514" s="44">
        <v>8.2256539552474001E-2</v>
      </c>
      <c r="J514" s="43" t="s">
        <v>1544</v>
      </c>
      <c r="K514" s="43" t="s">
        <v>123</v>
      </c>
      <c r="L514" s="43" t="s">
        <v>116</v>
      </c>
      <c r="M514" s="43" t="s">
        <v>1545</v>
      </c>
      <c r="N514" s="43" t="s">
        <v>125</v>
      </c>
      <c r="O514" s="43">
        <v>38</v>
      </c>
      <c r="P514" s="43">
        <v>14</v>
      </c>
      <c r="Q514" s="43">
        <v>13</v>
      </c>
      <c r="R514" s="43">
        <v>1</v>
      </c>
      <c r="S514" s="43">
        <v>24</v>
      </c>
      <c r="T514" s="43" t="s">
        <v>130</v>
      </c>
      <c r="U514" s="43" t="s">
        <v>115</v>
      </c>
      <c r="V514" s="45">
        <v>35967</v>
      </c>
      <c r="W514" s="45">
        <v>41396</v>
      </c>
      <c r="X514" s="45">
        <v>41537</v>
      </c>
      <c r="Y514" s="45">
        <v>41638</v>
      </c>
      <c r="Z514" s="46">
        <v>2015</v>
      </c>
      <c r="AA514" s="45">
        <v>42382</v>
      </c>
      <c r="AB514" s="43" t="s">
        <v>114</v>
      </c>
      <c r="AC514" s="183">
        <f t="shared" si="22"/>
        <v>5429</v>
      </c>
      <c r="AD514" s="45" t="s">
        <v>114</v>
      </c>
      <c r="AE514" s="45" t="s">
        <v>114</v>
      </c>
      <c r="AF514" s="47">
        <v>25</v>
      </c>
      <c r="AG514" s="47" t="s">
        <v>127</v>
      </c>
      <c r="AH514" s="48">
        <v>1.49</v>
      </c>
      <c r="AI514" s="49">
        <v>5649.6</v>
      </c>
      <c r="AJ514" s="47" t="s">
        <v>131</v>
      </c>
      <c r="AK514" s="47" t="s">
        <v>125</v>
      </c>
      <c r="AL514" s="47" t="s">
        <v>127</v>
      </c>
      <c r="AM514" s="47" t="s">
        <v>127</v>
      </c>
      <c r="AN514" s="47" t="s">
        <v>127</v>
      </c>
      <c r="AO514" s="50" t="s">
        <v>114</v>
      </c>
      <c r="AP514" s="51">
        <v>2794110.84</v>
      </c>
      <c r="AQ514" s="52">
        <v>1.0677231638418079</v>
      </c>
      <c r="AR514" s="187">
        <f t="shared" si="21"/>
        <v>2983336.8662094912</v>
      </c>
      <c r="AS514" s="50"/>
      <c r="AT514" s="50"/>
      <c r="AU514" s="53" t="s">
        <v>126</v>
      </c>
      <c r="AV514" s="53">
        <v>207200</v>
      </c>
      <c r="AW514" s="53"/>
      <c r="AX514" s="53" t="s">
        <v>126</v>
      </c>
      <c r="AY514" s="53" t="s">
        <v>127</v>
      </c>
      <c r="AZ514" s="54" t="s">
        <v>127</v>
      </c>
      <c r="BA514" s="47" t="s">
        <v>118</v>
      </c>
      <c r="BB514" s="47" t="s">
        <v>118</v>
      </c>
      <c r="BC514" s="53">
        <v>0</v>
      </c>
      <c r="BD514" s="47"/>
      <c r="BE514" s="47"/>
      <c r="BF514" s="47"/>
      <c r="BG514" s="47" t="s">
        <v>127</v>
      </c>
      <c r="BH514" s="50" t="s">
        <v>118</v>
      </c>
      <c r="BI514" s="55" t="s">
        <v>118</v>
      </c>
      <c r="BJ514" s="50">
        <v>2794110.84</v>
      </c>
      <c r="BK514" s="47"/>
      <c r="BL514" s="47"/>
      <c r="BM514" s="47"/>
      <c r="BN514" s="43"/>
      <c r="BO514" s="43" t="s">
        <v>115</v>
      </c>
      <c r="BP514" s="50" t="s">
        <v>114</v>
      </c>
      <c r="BQ514" s="43" t="s">
        <v>114</v>
      </c>
      <c r="BR514" s="188" t="str">
        <f t="shared" si="23"/>
        <v>N/A</v>
      </c>
      <c r="BS514" s="50" t="s">
        <v>114</v>
      </c>
      <c r="BT514" s="43"/>
      <c r="BU514" s="43" t="s">
        <v>115</v>
      </c>
      <c r="BV514" s="43" t="s">
        <v>115</v>
      </c>
      <c r="BW514" s="43" t="s">
        <v>115</v>
      </c>
      <c r="BX514" s="43" t="s">
        <v>115</v>
      </c>
      <c r="BY514" s="43" t="s">
        <v>115</v>
      </c>
      <c r="BZ514" s="43" t="s">
        <v>125</v>
      </c>
      <c r="CA514" s="43" t="s">
        <v>125</v>
      </c>
      <c r="CB514" s="56" t="s">
        <v>1546</v>
      </c>
      <c r="CC514" s="43" t="s">
        <v>125</v>
      </c>
      <c r="CD514" s="47">
        <v>0</v>
      </c>
      <c r="CE514" s="47">
        <v>0</v>
      </c>
      <c r="CF514" s="43" t="s">
        <v>123</v>
      </c>
      <c r="CG514" s="47" t="s">
        <v>114</v>
      </c>
      <c r="CH514" s="47" t="s">
        <v>114</v>
      </c>
    </row>
    <row r="515" spans="2:86" ht="15.75">
      <c r="B515" s="41" t="s">
        <v>1527</v>
      </c>
      <c r="C515" s="42" t="s">
        <v>1547</v>
      </c>
      <c r="D515" s="43">
        <v>30126235</v>
      </c>
      <c r="E515" s="43" t="s">
        <v>1548</v>
      </c>
      <c r="F515" s="43">
        <v>95133</v>
      </c>
      <c r="G515" s="43">
        <v>6085504307</v>
      </c>
      <c r="H515" s="43" t="s">
        <v>115</v>
      </c>
      <c r="I515" s="44">
        <v>5.105159086823656E-2</v>
      </c>
      <c r="J515" s="43" t="s">
        <v>1548</v>
      </c>
      <c r="K515" s="43" t="s">
        <v>123</v>
      </c>
      <c r="L515" s="43" t="s">
        <v>116</v>
      </c>
      <c r="M515" s="43" t="s">
        <v>116</v>
      </c>
      <c r="N515" s="43" t="s">
        <v>125</v>
      </c>
      <c r="O515" s="43">
        <v>38</v>
      </c>
      <c r="P515" s="43">
        <v>14</v>
      </c>
      <c r="Q515" s="43">
        <v>13</v>
      </c>
      <c r="R515" s="43">
        <v>1</v>
      </c>
      <c r="S515" s="43">
        <v>24</v>
      </c>
      <c r="T515" s="43" t="s">
        <v>130</v>
      </c>
      <c r="U515" s="43" t="s">
        <v>115</v>
      </c>
      <c r="V515" s="45" t="s">
        <v>116</v>
      </c>
      <c r="W515" s="45">
        <v>36565</v>
      </c>
      <c r="X515" s="45">
        <v>36958</v>
      </c>
      <c r="Y515" s="45">
        <v>37165</v>
      </c>
      <c r="Z515" s="46">
        <v>2005</v>
      </c>
      <c r="AA515" s="45">
        <v>39165</v>
      </c>
      <c r="AB515" s="43" t="s">
        <v>114</v>
      </c>
      <c r="AC515" s="183" t="e">
        <f t="shared" si="22"/>
        <v>#VALUE!</v>
      </c>
      <c r="AD515" s="45" t="s">
        <v>114</v>
      </c>
      <c r="AE515" s="45" t="s">
        <v>114</v>
      </c>
      <c r="AF515" s="47" t="s">
        <v>127</v>
      </c>
      <c r="AG515" s="47" t="s">
        <v>127</v>
      </c>
      <c r="AH515" s="48">
        <v>0.31</v>
      </c>
      <c r="AI515" s="49">
        <v>1425.6000000000001</v>
      </c>
      <c r="AJ515" s="47" t="s">
        <v>148</v>
      </c>
      <c r="AK515" s="47" t="s">
        <v>115</v>
      </c>
      <c r="AL515" s="47" t="s">
        <v>127</v>
      </c>
      <c r="AM515" s="47" t="s">
        <v>127</v>
      </c>
      <c r="AN515" s="47" t="s">
        <v>127</v>
      </c>
      <c r="AO515" s="50" t="s">
        <v>114</v>
      </c>
      <c r="AP515" s="51">
        <v>720044.6</v>
      </c>
      <c r="AQ515" s="52">
        <v>1.7065107062412683</v>
      </c>
      <c r="AR515" s="187">
        <f t="shared" si="21"/>
        <v>1228763.8188712115</v>
      </c>
      <c r="AS515" s="50"/>
      <c r="AT515" s="50"/>
      <c r="AU515" s="53"/>
      <c r="AV515" s="53"/>
      <c r="AW515" s="53"/>
      <c r="AX515" s="53"/>
      <c r="AY515" s="53">
        <v>0</v>
      </c>
      <c r="AZ515" s="54" t="s">
        <v>114</v>
      </c>
      <c r="BA515" s="47" t="s">
        <v>118</v>
      </c>
      <c r="BB515" s="47" t="s">
        <v>118</v>
      </c>
      <c r="BC515" s="53">
        <v>0</v>
      </c>
      <c r="BD515" s="47"/>
      <c r="BE515" s="47"/>
      <c r="BF515" s="47"/>
      <c r="BG515" s="47" t="s">
        <v>127</v>
      </c>
      <c r="BH515" s="50" t="s">
        <v>118</v>
      </c>
      <c r="BI515" s="55" t="s">
        <v>118</v>
      </c>
      <c r="BJ515" s="50">
        <v>720044.6</v>
      </c>
      <c r="BK515" s="47"/>
      <c r="BL515" s="47"/>
      <c r="BM515" s="47"/>
      <c r="BN515" s="43"/>
      <c r="BO515" s="43" t="s">
        <v>115</v>
      </c>
      <c r="BP515" s="50" t="s">
        <v>114</v>
      </c>
      <c r="BQ515" s="43" t="s">
        <v>114</v>
      </c>
      <c r="BR515" s="188" t="str">
        <f t="shared" si="23"/>
        <v>N/A</v>
      </c>
      <c r="BS515" s="50" t="s">
        <v>114</v>
      </c>
      <c r="BT515" s="43"/>
      <c r="BU515" s="43" t="s">
        <v>115</v>
      </c>
      <c r="BV515" s="43" t="s">
        <v>115</v>
      </c>
      <c r="BW515" s="43" t="s">
        <v>126</v>
      </c>
      <c r="BX515" s="43" t="s">
        <v>126</v>
      </c>
      <c r="BY515" s="43" t="s">
        <v>115</v>
      </c>
      <c r="BZ515" s="43" t="s">
        <v>126</v>
      </c>
      <c r="CA515" s="43" t="s">
        <v>126</v>
      </c>
      <c r="CB515" s="56" t="s">
        <v>123</v>
      </c>
      <c r="CC515" s="43" t="s">
        <v>125</v>
      </c>
      <c r="CD515" s="47" t="s">
        <v>126</v>
      </c>
      <c r="CE515" s="47" t="s">
        <v>126</v>
      </c>
      <c r="CF515" s="43" t="s">
        <v>126</v>
      </c>
      <c r="CG515" s="47" t="s">
        <v>126</v>
      </c>
      <c r="CH515" s="47" t="s">
        <v>126</v>
      </c>
    </row>
    <row r="516" spans="2:86" ht="31.5">
      <c r="B516" s="41" t="s">
        <v>1527</v>
      </c>
      <c r="C516" s="42" t="s">
        <v>1549</v>
      </c>
      <c r="D516" s="43">
        <v>30514516</v>
      </c>
      <c r="E516" s="43" t="s">
        <v>1549</v>
      </c>
      <c r="F516" s="43">
        <v>95110</v>
      </c>
      <c r="G516" s="43">
        <v>6085500300</v>
      </c>
      <c r="H516" s="43" t="s">
        <v>115</v>
      </c>
      <c r="I516" s="44">
        <v>5.4777070063694269E-2</v>
      </c>
      <c r="J516" s="43" t="s">
        <v>1549</v>
      </c>
      <c r="K516" s="43" t="s">
        <v>123</v>
      </c>
      <c r="L516" s="43" t="s">
        <v>116</v>
      </c>
      <c r="M516" s="43" t="s">
        <v>116</v>
      </c>
      <c r="N516" s="43" t="s">
        <v>125</v>
      </c>
      <c r="O516" s="43">
        <v>38</v>
      </c>
      <c r="P516" s="43">
        <v>14</v>
      </c>
      <c r="Q516" s="43">
        <v>13</v>
      </c>
      <c r="R516" s="43">
        <v>1</v>
      </c>
      <c r="S516" s="43">
        <v>24</v>
      </c>
      <c r="T516" s="43" t="s">
        <v>130</v>
      </c>
      <c r="U516" s="43" t="s">
        <v>115</v>
      </c>
      <c r="V516" s="45">
        <v>37635</v>
      </c>
      <c r="W516" s="45">
        <v>38909</v>
      </c>
      <c r="X516" s="45">
        <v>39014</v>
      </c>
      <c r="Y516" s="45">
        <v>39520</v>
      </c>
      <c r="Z516" s="46">
        <v>2013</v>
      </c>
      <c r="AA516" s="45">
        <v>41698</v>
      </c>
      <c r="AB516" s="43" t="s">
        <v>114</v>
      </c>
      <c r="AC516" s="183">
        <f t="shared" si="22"/>
        <v>1274</v>
      </c>
      <c r="AD516" s="45" t="s">
        <v>114</v>
      </c>
      <c r="AE516" s="45" t="s">
        <v>114</v>
      </c>
      <c r="AF516" s="47">
        <v>17</v>
      </c>
      <c r="AG516" s="47">
        <v>16</v>
      </c>
      <c r="AH516" s="48">
        <v>4.87</v>
      </c>
      <c r="AI516" s="49">
        <v>13094.4</v>
      </c>
      <c r="AJ516" s="47" t="s">
        <v>131</v>
      </c>
      <c r="AK516" s="47" t="s">
        <v>115</v>
      </c>
      <c r="AL516" s="47" t="s">
        <v>127</v>
      </c>
      <c r="AM516" s="47" t="s">
        <v>127</v>
      </c>
      <c r="AN516" s="47" t="s">
        <v>127</v>
      </c>
      <c r="AO516" s="50" t="s">
        <v>114</v>
      </c>
      <c r="AP516" s="51">
        <v>953720</v>
      </c>
      <c r="AQ516" s="52">
        <v>1.1048039130371725</v>
      </c>
      <c r="AR516" s="187">
        <f t="shared" si="21"/>
        <v>1053673.5879418121</v>
      </c>
      <c r="AS516" s="50"/>
      <c r="AT516" s="50"/>
      <c r="AU516" s="53"/>
      <c r="AV516" s="53"/>
      <c r="AW516" s="53"/>
      <c r="AX516" s="53"/>
      <c r="AY516" s="53" t="s">
        <v>125</v>
      </c>
      <c r="AZ516" s="54">
        <v>1</v>
      </c>
      <c r="BA516" s="47" t="s">
        <v>118</v>
      </c>
      <c r="BB516" s="47" t="s">
        <v>118</v>
      </c>
      <c r="BC516" s="53">
        <v>0</v>
      </c>
      <c r="BD516" s="47"/>
      <c r="BE516" s="47"/>
      <c r="BF516" s="47"/>
      <c r="BG516" s="47" t="s">
        <v>132</v>
      </c>
      <c r="BH516" s="50" t="s">
        <v>118</v>
      </c>
      <c r="BI516" s="55" t="s">
        <v>118</v>
      </c>
      <c r="BJ516" s="50">
        <v>953720</v>
      </c>
      <c r="BK516" s="47"/>
      <c r="BL516" s="47"/>
      <c r="BM516" s="47"/>
      <c r="BN516" s="43"/>
      <c r="BO516" s="43" t="s">
        <v>115</v>
      </c>
      <c r="BP516" s="50" t="s">
        <v>114</v>
      </c>
      <c r="BQ516" s="43" t="s">
        <v>114</v>
      </c>
      <c r="BR516" s="188" t="str">
        <f t="shared" si="23"/>
        <v>N/A</v>
      </c>
      <c r="BS516" s="50" t="s">
        <v>114</v>
      </c>
      <c r="BT516" s="43"/>
      <c r="BU516" s="43" t="s">
        <v>125</v>
      </c>
      <c r="BV516" s="43" t="s">
        <v>125</v>
      </c>
      <c r="BW516" s="43" t="s">
        <v>115</v>
      </c>
      <c r="BX516" s="43" t="s">
        <v>115</v>
      </c>
      <c r="BY516" s="43" t="s">
        <v>115</v>
      </c>
      <c r="BZ516" s="43" t="s">
        <v>125</v>
      </c>
      <c r="CA516" s="43" t="s">
        <v>115</v>
      </c>
      <c r="CB516" s="56" t="s">
        <v>1550</v>
      </c>
      <c r="CC516" s="43" t="s">
        <v>123</v>
      </c>
      <c r="CD516" s="47" t="s">
        <v>114</v>
      </c>
      <c r="CE516" s="47" t="s">
        <v>114</v>
      </c>
      <c r="CF516" s="43" t="s">
        <v>123</v>
      </c>
      <c r="CG516" s="47" t="s">
        <v>114</v>
      </c>
      <c r="CH516" s="47" t="s">
        <v>114</v>
      </c>
    </row>
    <row r="517" spans="2:86" ht="31.5">
      <c r="B517" s="41" t="s">
        <v>1527</v>
      </c>
      <c r="C517" s="42" t="s">
        <v>1551</v>
      </c>
      <c r="D517" s="43">
        <v>30576193</v>
      </c>
      <c r="E517" s="43" t="s">
        <v>1551</v>
      </c>
      <c r="F517" s="43">
        <v>95110</v>
      </c>
      <c r="G517" s="43">
        <v>6085500300</v>
      </c>
      <c r="H517" s="43" t="s">
        <v>115</v>
      </c>
      <c r="I517" s="44">
        <v>5.4777070063694269E-2</v>
      </c>
      <c r="J517" s="43" t="s">
        <v>1551</v>
      </c>
      <c r="K517" s="43" t="s">
        <v>123</v>
      </c>
      <c r="L517" s="43" t="s">
        <v>116</v>
      </c>
      <c r="M517" s="43" t="s">
        <v>116</v>
      </c>
      <c r="N517" s="43" t="s">
        <v>125</v>
      </c>
      <c r="O517" s="43">
        <v>38</v>
      </c>
      <c r="P517" s="43">
        <v>14</v>
      </c>
      <c r="Q517" s="43">
        <v>13</v>
      </c>
      <c r="R517" s="43">
        <v>1</v>
      </c>
      <c r="S517" s="43">
        <v>24</v>
      </c>
      <c r="T517" s="43" t="s">
        <v>130</v>
      </c>
      <c r="U517" s="43" t="s">
        <v>115</v>
      </c>
      <c r="V517" s="45">
        <v>37635</v>
      </c>
      <c r="W517" s="45">
        <v>39219</v>
      </c>
      <c r="X517" s="45">
        <v>39359</v>
      </c>
      <c r="Y517" s="45">
        <v>40154</v>
      </c>
      <c r="Z517" s="46">
        <v>2012</v>
      </c>
      <c r="AA517" s="45">
        <v>41165</v>
      </c>
      <c r="AB517" s="43" t="s">
        <v>114</v>
      </c>
      <c r="AC517" s="183">
        <f t="shared" si="22"/>
        <v>1584</v>
      </c>
      <c r="AD517" s="45" t="s">
        <v>114</v>
      </c>
      <c r="AE517" s="45" t="s">
        <v>114</v>
      </c>
      <c r="AF517" s="47">
        <v>118</v>
      </c>
      <c r="AG517" s="47">
        <v>17</v>
      </c>
      <c r="AH517" s="48">
        <v>0.17</v>
      </c>
      <c r="AI517" s="49">
        <v>1689.6000000000001</v>
      </c>
      <c r="AJ517" s="47" t="s">
        <v>148</v>
      </c>
      <c r="AK517" s="47" t="s">
        <v>115</v>
      </c>
      <c r="AL517" s="47" t="s">
        <v>127</v>
      </c>
      <c r="AM517" s="47" t="s">
        <v>127</v>
      </c>
      <c r="AN517" s="47" t="s">
        <v>127</v>
      </c>
      <c r="AO517" s="50">
        <v>6795.35</v>
      </c>
      <c r="AP517" s="51">
        <v>4992592.5599999996</v>
      </c>
      <c r="AQ517" s="52">
        <v>1.1210412930862721</v>
      </c>
      <c r="AR517" s="187">
        <f t="shared" si="21"/>
        <v>5596902.4193153009</v>
      </c>
      <c r="AS517" s="50"/>
      <c r="AT517" s="50"/>
      <c r="AU517" s="53"/>
      <c r="AV517" s="53"/>
      <c r="AW517" s="53"/>
      <c r="AX517" s="53"/>
      <c r="AY517" s="53" t="s">
        <v>125</v>
      </c>
      <c r="AZ517" s="54">
        <v>1</v>
      </c>
      <c r="BA517" s="47" t="s">
        <v>118</v>
      </c>
      <c r="BB517" s="47" t="s">
        <v>118</v>
      </c>
      <c r="BC517" s="53">
        <v>0</v>
      </c>
      <c r="BD517" s="47"/>
      <c r="BE517" s="47"/>
      <c r="BF517" s="47"/>
      <c r="BG517" s="47" t="s">
        <v>722</v>
      </c>
      <c r="BH517" s="50" t="s">
        <v>118</v>
      </c>
      <c r="BI517" s="55" t="s">
        <v>118</v>
      </c>
      <c r="BJ517" s="50">
        <v>4992592.5599999996</v>
      </c>
      <c r="BK517" s="47"/>
      <c r="BL517" s="47"/>
      <c r="BM517" s="47"/>
      <c r="BN517" s="43"/>
      <c r="BO517" s="43" t="s">
        <v>115</v>
      </c>
      <c r="BP517" s="50" t="s">
        <v>114</v>
      </c>
      <c r="BQ517" s="43" t="s">
        <v>114</v>
      </c>
      <c r="BR517" s="188" t="str">
        <f t="shared" si="23"/>
        <v>N/A</v>
      </c>
      <c r="BS517" s="50" t="s">
        <v>114</v>
      </c>
      <c r="BT517" s="43"/>
      <c r="BU517" s="43" t="s">
        <v>115</v>
      </c>
      <c r="BV517" s="43" t="s">
        <v>125</v>
      </c>
      <c r="BW517" s="43" t="s">
        <v>115</v>
      </c>
      <c r="BX517" s="43" t="s">
        <v>115</v>
      </c>
      <c r="BY517" s="43" t="s">
        <v>115</v>
      </c>
      <c r="BZ517" s="43" t="s">
        <v>125</v>
      </c>
      <c r="CA517" s="43" t="s">
        <v>115</v>
      </c>
      <c r="CB517" s="56" t="s">
        <v>1550</v>
      </c>
      <c r="CC517" s="43" t="s">
        <v>125</v>
      </c>
      <c r="CD517" s="47">
        <v>3500</v>
      </c>
      <c r="CE517" s="47">
        <v>3500</v>
      </c>
      <c r="CF517" s="43" t="s">
        <v>123</v>
      </c>
      <c r="CG517" s="47" t="s">
        <v>114</v>
      </c>
      <c r="CH517" s="47" t="s">
        <v>114</v>
      </c>
    </row>
    <row r="518" spans="2:86" ht="94.5">
      <c r="B518" s="41" t="s">
        <v>1527</v>
      </c>
      <c r="C518" s="42" t="s">
        <v>1552</v>
      </c>
      <c r="D518" s="43">
        <v>30354298</v>
      </c>
      <c r="E518" s="43" t="s">
        <v>1552</v>
      </c>
      <c r="F518" s="43">
        <v>95112</v>
      </c>
      <c r="G518" s="43">
        <v>6085501101</v>
      </c>
      <c r="H518" s="43" t="s">
        <v>125</v>
      </c>
      <c r="I518" s="44">
        <v>9.2538046146293573E-2</v>
      </c>
      <c r="J518" s="43" t="s">
        <v>1553</v>
      </c>
      <c r="K518" s="43" t="s">
        <v>123</v>
      </c>
      <c r="L518" s="43" t="s">
        <v>136</v>
      </c>
      <c r="M518" s="43" t="s">
        <v>1554</v>
      </c>
      <c r="N518" s="43" t="s">
        <v>125</v>
      </c>
      <c r="O518" s="43">
        <v>38</v>
      </c>
      <c r="P518" s="43">
        <v>14</v>
      </c>
      <c r="Q518" s="43">
        <v>13</v>
      </c>
      <c r="R518" s="43">
        <v>1</v>
      </c>
      <c r="S518" s="43">
        <v>24</v>
      </c>
      <c r="T518" s="43" t="s">
        <v>130</v>
      </c>
      <c r="U518" s="43" t="s">
        <v>125</v>
      </c>
      <c r="V518" s="45">
        <v>38674</v>
      </c>
      <c r="W518" s="45">
        <v>39181</v>
      </c>
      <c r="X518" s="45">
        <v>39898</v>
      </c>
      <c r="Y518" s="45">
        <v>40546</v>
      </c>
      <c r="Z518" s="46">
        <v>2014</v>
      </c>
      <c r="AA518" s="45">
        <v>42019</v>
      </c>
      <c r="AB518" s="43" t="s">
        <v>114</v>
      </c>
      <c r="AC518" s="183">
        <f t="shared" si="22"/>
        <v>507</v>
      </c>
      <c r="AD518" s="45" t="s">
        <v>114</v>
      </c>
      <c r="AE518" s="45" t="s">
        <v>114</v>
      </c>
      <c r="AF518" s="47">
        <v>26</v>
      </c>
      <c r="AG518" s="47">
        <v>34</v>
      </c>
      <c r="AH518" s="48">
        <v>2.2200000000000002</v>
      </c>
      <c r="AI518" s="49">
        <v>6811.2</v>
      </c>
      <c r="AJ518" s="47" t="s">
        <v>131</v>
      </c>
      <c r="AK518" s="47" t="s">
        <v>125</v>
      </c>
      <c r="AL518" s="47" t="s">
        <v>127</v>
      </c>
      <c r="AM518" s="47" t="s">
        <v>127</v>
      </c>
      <c r="AN518" s="47" t="s">
        <v>127</v>
      </c>
      <c r="AO518" s="50" t="s">
        <v>114</v>
      </c>
      <c r="AP518" s="51">
        <v>4135751.22</v>
      </c>
      <c r="AQ518" s="52">
        <v>1.0830822855575468</v>
      </c>
      <c r="AR518" s="187">
        <f t="shared" si="21"/>
        <v>4479358.8838550132</v>
      </c>
      <c r="AS518" s="50"/>
      <c r="AT518" s="50"/>
      <c r="AU518" s="53" t="s">
        <v>114</v>
      </c>
      <c r="AV518" s="53" t="s">
        <v>114</v>
      </c>
      <c r="AW518" s="53" t="s">
        <v>114</v>
      </c>
      <c r="AX518" s="53" t="s">
        <v>114</v>
      </c>
      <c r="AY518" s="53" t="s">
        <v>125</v>
      </c>
      <c r="AZ518" s="54">
        <v>1</v>
      </c>
      <c r="BA518" s="47" t="s">
        <v>118</v>
      </c>
      <c r="BB518" s="47" t="s">
        <v>118</v>
      </c>
      <c r="BC518" s="53">
        <v>0</v>
      </c>
      <c r="BD518" s="47"/>
      <c r="BE518" s="47"/>
      <c r="BF518" s="47"/>
      <c r="BG518" s="47" t="s">
        <v>127</v>
      </c>
      <c r="BH518" s="50">
        <v>64906.02</v>
      </c>
      <c r="BI518" s="55">
        <v>42283</v>
      </c>
      <c r="BJ518" s="50">
        <v>4135751.22</v>
      </c>
      <c r="BK518" s="47"/>
      <c r="BL518" s="47"/>
      <c r="BM518" s="47"/>
      <c r="BN518" s="43"/>
      <c r="BO518" s="43" t="s">
        <v>115</v>
      </c>
      <c r="BP518" s="50" t="s">
        <v>114</v>
      </c>
      <c r="BQ518" s="43" t="s">
        <v>114</v>
      </c>
      <c r="BR518" s="188" t="str">
        <f t="shared" si="23"/>
        <v>N/A</v>
      </c>
      <c r="BS518" s="50" t="s">
        <v>114</v>
      </c>
      <c r="BT518" s="43"/>
      <c r="BU518" s="43" t="s">
        <v>125</v>
      </c>
      <c r="BV518" s="43" t="s">
        <v>125</v>
      </c>
      <c r="BW518" s="43" t="s">
        <v>125</v>
      </c>
      <c r="BX518" s="43" t="s">
        <v>115</v>
      </c>
      <c r="BY518" s="43" t="s">
        <v>115</v>
      </c>
      <c r="BZ518" s="43" t="s">
        <v>125</v>
      </c>
      <c r="CA518" s="43" t="s">
        <v>115</v>
      </c>
      <c r="CB518" s="56" t="s">
        <v>1555</v>
      </c>
      <c r="CC518" s="43" t="s">
        <v>115</v>
      </c>
      <c r="CD518" s="47" t="s">
        <v>114</v>
      </c>
      <c r="CE518" s="47" t="s">
        <v>114</v>
      </c>
      <c r="CF518" s="43" t="s">
        <v>1556</v>
      </c>
      <c r="CG518" s="47">
        <v>25000</v>
      </c>
      <c r="CH518" s="47">
        <v>25000</v>
      </c>
    </row>
    <row r="519" spans="2:86" ht="47.25">
      <c r="B519" s="41" t="s">
        <v>1527</v>
      </c>
      <c r="C519" s="42" t="s">
        <v>1557</v>
      </c>
      <c r="D519" s="43">
        <v>31085931</v>
      </c>
      <c r="E519" s="43" t="s">
        <v>1558</v>
      </c>
      <c r="F519" s="43">
        <v>95124</v>
      </c>
      <c r="G519" s="43" t="s">
        <v>126</v>
      </c>
      <c r="H519" s="43" t="s">
        <v>126</v>
      </c>
      <c r="I519" s="44" t="s">
        <v>126</v>
      </c>
      <c r="J519" s="43" t="s">
        <v>1559</v>
      </c>
      <c r="K519" s="43" t="s">
        <v>126</v>
      </c>
      <c r="L519" s="43" t="s">
        <v>136</v>
      </c>
      <c r="M519" s="43" t="s">
        <v>1560</v>
      </c>
      <c r="N519" s="43" t="s">
        <v>115</v>
      </c>
      <c r="O519" s="43">
        <v>38</v>
      </c>
      <c r="P519" s="43">
        <v>14</v>
      </c>
      <c r="Q519" s="43">
        <v>13</v>
      </c>
      <c r="R519" s="43">
        <v>1</v>
      </c>
      <c r="S519" s="43">
        <v>24</v>
      </c>
      <c r="T519" s="43" t="s">
        <v>126</v>
      </c>
      <c r="U519" s="43" t="s">
        <v>126</v>
      </c>
      <c r="V519" s="45">
        <v>40568</v>
      </c>
      <c r="W519" s="45" t="s">
        <v>116</v>
      </c>
      <c r="X519" s="45" t="s">
        <v>116</v>
      </c>
      <c r="Y519" s="45" t="s">
        <v>116</v>
      </c>
      <c r="Z519" s="46" t="s">
        <v>116</v>
      </c>
      <c r="AA519" s="45" t="s">
        <v>114</v>
      </c>
      <c r="AB519" s="43" t="s">
        <v>114</v>
      </c>
      <c r="AC519" s="183" t="e">
        <f t="shared" si="22"/>
        <v>#VALUE!</v>
      </c>
      <c r="AD519" s="45">
        <v>44530</v>
      </c>
      <c r="AE519" s="45" t="s">
        <v>114</v>
      </c>
      <c r="AF519" s="47" t="s">
        <v>127</v>
      </c>
      <c r="AG519" s="47" t="s">
        <v>127</v>
      </c>
      <c r="AH519" s="48" t="s">
        <v>138</v>
      </c>
      <c r="AI519" s="49" t="s">
        <v>138</v>
      </c>
      <c r="AJ519" s="47" t="s">
        <v>126</v>
      </c>
      <c r="AK519" s="47" t="s">
        <v>126</v>
      </c>
      <c r="AL519" s="47" t="s">
        <v>116</v>
      </c>
      <c r="AM519" s="47" t="s">
        <v>116</v>
      </c>
      <c r="AN519" s="47" t="s">
        <v>116</v>
      </c>
      <c r="AO519" s="50">
        <v>2306301.83</v>
      </c>
      <c r="AP519" s="51" t="s">
        <v>114</v>
      </c>
      <c r="AQ519" s="52" t="s">
        <v>116</v>
      </c>
      <c r="AR519" s="187" t="str">
        <f t="shared" si="21"/>
        <v>N/A</v>
      </c>
      <c r="AS519" s="50"/>
      <c r="AT519" s="50"/>
      <c r="AU519" s="53"/>
      <c r="AV519" s="53"/>
      <c r="AW519" s="53"/>
      <c r="AX519" s="53"/>
      <c r="AY519" s="53" t="s">
        <v>116</v>
      </c>
      <c r="AZ519" s="54" t="s">
        <v>116</v>
      </c>
      <c r="BA519" s="47" t="s">
        <v>118</v>
      </c>
      <c r="BB519" s="47" t="s">
        <v>118</v>
      </c>
      <c r="BC519" s="53">
        <v>0</v>
      </c>
      <c r="BD519" s="47"/>
      <c r="BE519" s="47"/>
      <c r="BF519" s="47"/>
      <c r="BG519" s="47" t="s">
        <v>165</v>
      </c>
      <c r="BH519" s="50" t="s">
        <v>118</v>
      </c>
      <c r="BI519" s="55" t="s">
        <v>118</v>
      </c>
      <c r="BJ519" s="50" t="s">
        <v>114</v>
      </c>
      <c r="BK519" s="47"/>
      <c r="BL519" s="47"/>
      <c r="BM519" s="47"/>
      <c r="BN519" s="43"/>
      <c r="BO519" s="43" t="s">
        <v>115</v>
      </c>
      <c r="BP519" s="50" t="s">
        <v>114</v>
      </c>
      <c r="BQ519" s="43" t="s">
        <v>114</v>
      </c>
      <c r="BR519" s="188" t="str">
        <f t="shared" si="23"/>
        <v>N/A</v>
      </c>
      <c r="BS519" s="50" t="s">
        <v>114</v>
      </c>
      <c r="BT519" s="43"/>
      <c r="BU519" s="43" t="s">
        <v>126</v>
      </c>
      <c r="BV519" s="43" t="s">
        <v>126</v>
      </c>
      <c r="BW519" s="43" t="s">
        <v>126</v>
      </c>
      <c r="BX519" s="43" t="s">
        <v>126</v>
      </c>
      <c r="BY519" s="43" t="s">
        <v>126</v>
      </c>
      <c r="BZ519" s="43" t="s">
        <v>125</v>
      </c>
      <c r="CA519" s="43" t="s">
        <v>126</v>
      </c>
      <c r="CB519" s="56" t="s">
        <v>126</v>
      </c>
      <c r="CC519" s="43" t="s">
        <v>126</v>
      </c>
      <c r="CD519" s="47" t="s">
        <v>126</v>
      </c>
      <c r="CE519" s="47" t="s">
        <v>126</v>
      </c>
      <c r="CF519" s="43" t="s">
        <v>126</v>
      </c>
      <c r="CG519" s="47" t="s">
        <v>126</v>
      </c>
      <c r="CH519" s="47" t="s">
        <v>126</v>
      </c>
    </row>
    <row r="520" spans="2:86" ht="47.25">
      <c r="B520" s="41" t="s">
        <v>1527</v>
      </c>
      <c r="C520" s="42" t="s">
        <v>1561</v>
      </c>
      <c r="D520" s="43">
        <v>31085930</v>
      </c>
      <c r="E520" s="43" t="s">
        <v>1562</v>
      </c>
      <c r="F520" s="43">
        <v>95126</v>
      </c>
      <c r="G520" s="43">
        <v>6085501900</v>
      </c>
      <c r="H520" s="43" t="s">
        <v>115</v>
      </c>
      <c r="I520" s="44">
        <v>9.6530920060331829E-2</v>
      </c>
      <c r="J520" s="43" t="s">
        <v>1563</v>
      </c>
      <c r="K520" s="43" t="s">
        <v>123</v>
      </c>
      <c r="L520" s="43" t="s">
        <v>136</v>
      </c>
      <c r="M520" s="43" t="s">
        <v>1564</v>
      </c>
      <c r="N520" s="43" t="s">
        <v>115</v>
      </c>
      <c r="O520" s="43">
        <v>38</v>
      </c>
      <c r="P520" s="43">
        <v>14</v>
      </c>
      <c r="Q520" s="43">
        <v>13</v>
      </c>
      <c r="R520" s="43">
        <v>1</v>
      </c>
      <c r="S520" s="43">
        <v>24</v>
      </c>
      <c r="T520" s="43" t="s">
        <v>126</v>
      </c>
      <c r="U520" s="43" t="s">
        <v>115</v>
      </c>
      <c r="V520" s="45">
        <v>40337</v>
      </c>
      <c r="W520" s="45" t="s">
        <v>116</v>
      </c>
      <c r="X520" s="45" t="s">
        <v>116</v>
      </c>
      <c r="Y520" s="45" t="s">
        <v>116</v>
      </c>
      <c r="Z520" s="46" t="s">
        <v>116</v>
      </c>
      <c r="AA520" s="45" t="s">
        <v>114</v>
      </c>
      <c r="AB520" s="43" t="s">
        <v>114</v>
      </c>
      <c r="AC520" s="183" t="e">
        <f t="shared" si="22"/>
        <v>#VALUE!</v>
      </c>
      <c r="AD520" s="45">
        <v>44651</v>
      </c>
      <c r="AE520" s="45" t="s">
        <v>114</v>
      </c>
      <c r="AF520" s="47" t="s">
        <v>127</v>
      </c>
      <c r="AG520" s="47" t="s">
        <v>127</v>
      </c>
      <c r="AH520" s="48" t="s">
        <v>138</v>
      </c>
      <c r="AI520" s="49" t="s">
        <v>138</v>
      </c>
      <c r="AJ520" s="47" t="s">
        <v>126</v>
      </c>
      <c r="AK520" s="47" t="s">
        <v>126</v>
      </c>
      <c r="AL520" s="47" t="s">
        <v>116</v>
      </c>
      <c r="AM520" s="47" t="s">
        <v>116</v>
      </c>
      <c r="AN520" s="47" t="s">
        <v>116</v>
      </c>
      <c r="AO520" s="50">
        <v>4180639.27</v>
      </c>
      <c r="AP520" s="51" t="s">
        <v>114</v>
      </c>
      <c r="AQ520" s="52" t="s">
        <v>116</v>
      </c>
      <c r="AR520" s="187" t="str">
        <f t="shared" si="21"/>
        <v>N/A</v>
      </c>
      <c r="AS520" s="50"/>
      <c r="AT520" s="50"/>
      <c r="AU520" s="53"/>
      <c r="AV520" s="53"/>
      <c r="AW520" s="53"/>
      <c r="AX520" s="53"/>
      <c r="AY520" s="53" t="s">
        <v>116</v>
      </c>
      <c r="AZ520" s="54" t="s">
        <v>116</v>
      </c>
      <c r="BA520" s="47" t="s">
        <v>118</v>
      </c>
      <c r="BB520" s="47" t="s">
        <v>118</v>
      </c>
      <c r="BC520" s="53">
        <v>0</v>
      </c>
      <c r="BD520" s="47"/>
      <c r="BE520" s="47"/>
      <c r="BF520" s="47"/>
      <c r="BG520" s="47" t="s">
        <v>165</v>
      </c>
      <c r="BH520" s="50" t="s">
        <v>118</v>
      </c>
      <c r="BI520" s="55" t="s">
        <v>118</v>
      </c>
      <c r="BJ520" s="50" t="s">
        <v>114</v>
      </c>
      <c r="BK520" s="47"/>
      <c r="BL520" s="47"/>
      <c r="BM520" s="47"/>
      <c r="BN520" s="43"/>
      <c r="BO520" s="43" t="s">
        <v>115</v>
      </c>
      <c r="BP520" s="50" t="s">
        <v>114</v>
      </c>
      <c r="BQ520" s="43" t="s">
        <v>114</v>
      </c>
      <c r="BR520" s="188" t="str">
        <f t="shared" si="23"/>
        <v>N/A</v>
      </c>
      <c r="BS520" s="50" t="s">
        <v>114</v>
      </c>
      <c r="BT520" s="43"/>
      <c r="BU520" s="43" t="s">
        <v>126</v>
      </c>
      <c r="BV520" s="43" t="s">
        <v>126</v>
      </c>
      <c r="BW520" s="43" t="s">
        <v>126</v>
      </c>
      <c r="BX520" s="43" t="s">
        <v>126</v>
      </c>
      <c r="BY520" s="43" t="s">
        <v>126</v>
      </c>
      <c r="BZ520" s="43" t="s">
        <v>125</v>
      </c>
      <c r="CA520" s="43" t="s">
        <v>126</v>
      </c>
      <c r="CB520" s="56" t="s">
        <v>126</v>
      </c>
      <c r="CC520" s="43" t="s">
        <v>126</v>
      </c>
      <c r="CD520" s="47" t="s">
        <v>126</v>
      </c>
      <c r="CE520" s="47" t="s">
        <v>126</v>
      </c>
      <c r="CF520" s="43" t="s">
        <v>126</v>
      </c>
      <c r="CG520" s="47" t="s">
        <v>126</v>
      </c>
      <c r="CH520" s="47" t="s">
        <v>126</v>
      </c>
    </row>
    <row r="521" spans="2:86" ht="47.25">
      <c r="B521" s="41" t="s">
        <v>1527</v>
      </c>
      <c r="C521" s="42" t="s">
        <v>1565</v>
      </c>
      <c r="D521" s="43">
        <v>30567652</v>
      </c>
      <c r="E521" s="43" t="s">
        <v>1565</v>
      </c>
      <c r="F521" s="43">
        <v>95110</v>
      </c>
      <c r="G521" s="43">
        <v>6085501700</v>
      </c>
      <c r="H521" s="43" t="s">
        <v>115</v>
      </c>
      <c r="I521" s="44">
        <v>0.10496338486574451</v>
      </c>
      <c r="J521" s="43" t="s">
        <v>1565</v>
      </c>
      <c r="K521" s="43" t="s">
        <v>123</v>
      </c>
      <c r="L521" s="43" t="s">
        <v>116</v>
      </c>
      <c r="M521" s="43" t="s">
        <v>116</v>
      </c>
      <c r="N521" s="43" t="s">
        <v>125</v>
      </c>
      <c r="O521" s="43">
        <v>38</v>
      </c>
      <c r="P521" s="43">
        <v>14</v>
      </c>
      <c r="Q521" s="43">
        <v>13</v>
      </c>
      <c r="R521" s="43">
        <v>1</v>
      </c>
      <c r="S521" s="43">
        <v>24</v>
      </c>
      <c r="T521" s="43" t="s">
        <v>130</v>
      </c>
      <c r="U521" s="43" t="s">
        <v>115</v>
      </c>
      <c r="V521" s="45">
        <v>38869</v>
      </c>
      <c r="W521" s="45">
        <v>39232</v>
      </c>
      <c r="X521" s="45">
        <v>39764</v>
      </c>
      <c r="Y521" s="45">
        <v>40192</v>
      </c>
      <c r="Z521" s="46">
        <v>2013</v>
      </c>
      <c r="AA521" s="45">
        <v>41698</v>
      </c>
      <c r="AB521" s="43" t="s">
        <v>114</v>
      </c>
      <c r="AC521" s="183">
        <f t="shared" si="22"/>
        <v>363</v>
      </c>
      <c r="AD521" s="45" t="s">
        <v>114</v>
      </c>
      <c r="AE521" s="45" t="s">
        <v>114</v>
      </c>
      <c r="AF521" s="47">
        <v>49</v>
      </c>
      <c r="AG521" s="47" t="s">
        <v>127</v>
      </c>
      <c r="AH521" s="48">
        <v>1.1399999999999999</v>
      </c>
      <c r="AI521" s="49">
        <v>4435.2</v>
      </c>
      <c r="AJ521" s="47" t="s">
        <v>148</v>
      </c>
      <c r="AK521" s="47" t="s">
        <v>115</v>
      </c>
      <c r="AL521" s="47" t="s">
        <v>127</v>
      </c>
      <c r="AM521" s="47" t="s">
        <v>127</v>
      </c>
      <c r="AN521" s="47" t="s">
        <v>127</v>
      </c>
      <c r="AO521" s="50" t="s">
        <v>114</v>
      </c>
      <c r="AP521" s="51">
        <v>4693194</v>
      </c>
      <c r="AQ521" s="52">
        <v>1.1048039130371725</v>
      </c>
      <c r="AR521" s="187">
        <f t="shared" ref="AR521:AR584" si="24">IFERROR(AP521*AQ521,AP521)</f>
        <v>5185059.0958425794</v>
      </c>
      <c r="AS521" s="50"/>
      <c r="AT521" s="50"/>
      <c r="AU521" s="53"/>
      <c r="AV521" s="53"/>
      <c r="AW521" s="53"/>
      <c r="AX521" s="53"/>
      <c r="AY521" s="53" t="s">
        <v>125</v>
      </c>
      <c r="AZ521" s="54">
        <v>1</v>
      </c>
      <c r="BA521" s="47" t="s">
        <v>118</v>
      </c>
      <c r="BB521" s="47" t="s">
        <v>118</v>
      </c>
      <c r="BC521" s="53">
        <v>0</v>
      </c>
      <c r="BD521" s="47"/>
      <c r="BE521" s="47"/>
      <c r="BF521" s="47"/>
      <c r="BG521" s="47" t="s">
        <v>149</v>
      </c>
      <c r="BH521" s="50" t="s">
        <v>118</v>
      </c>
      <c r="BI521" s="55" t="s">
        <v>118</v>
      </c>
      <c r="BJ521" s="50">
        <v>4693194</v>
      </c>
      <c r="BK521" s="47"/>
      <c r="BL521" s="47"/>
      <c r="BM521" s="47"/>
      <c r="BN521" s="43"/>
      <c r="BO521" s="43" t="s">
        <v>115</v>
      </c>
      <c r="BP521" s="50" t="s">
        <v>114</v>
      </c>
      <c r="BQ521" s="43" t="s">
        <v>114</v>
      </c>
      <c r="BR521" s="188" t="str">
        <f t="shared" si="23"/>
        <v>N/A</v>
      </c>
      <c r="BS521" s="50" t="s">
        <v>114</v>
      </c>
      <c r="BT521" s="43"/>
      <c r="BU521" s="43" t="s">
        <v>115</v>
      </c>
      <c r="BV521" s="43" t="s">
        <v>125</v>
      </c>
      <c r="BW521" s="43" t="s">
        <v>115</v>
      </c>
      <c r="BX521" s="43" t="s">
        <v>115</v>
      </c>
      <c r="BY521" s="43" t="s">
        <v>115</v>
      </c>
      <c r="BZ521" s="43" t="s">
        <v>115</v>
      </c>
      <c r="CA521" s="43" t="s">
        <v>115</v>
      </c>
      <c r="CB521" s="56" t="s">
        <v>1566</v>
      </c>
      <c r="CC521" s="43" t="s">
        <v>123</v>
      </c>
      <c r="CD521" s="47" t="s">
        <v>114</v>
      </c>
      <c r="CE521" s="47" t="s">
        <v>114</v>
      </c>
      <c r="CF521" s="43" t="s">
        <v>123</v>
      </c>
      <c r="CG521" s="47" t="s">
        <v>114</v>
      </c>
      <c r="CH521" s="47" t="s">
        <v>114</v>
      </c>
    </row>
    <row r="522" spans="2:86" ht="47.25">
      <c r="B522" s="41" t="s">
        <v>1527</v>
      </c>
      <c r="C522" s="42" t="s">
        <v>1567</v>
      </c>
      <c r="D522" s="43">
        <v>74001554</v>
      </c>
      <c r="E522" s="43" t="s">
        <v>1568</v>
      </c>
      <c r="F522" s="43">
        <v>95125</v>
      </c>
      <c r="G522" s="43" t="s">
        <v>126</v>
      </c>
      <c r="H522" s="43" t="s">
        <v>126</v>
      </c>
      <c r="I522" s="44" t="s">
        <v>126</v>
      </c>
      <c r="J522" s="43" t="s">
        <v>1568</v>
      </c>
      <c r="K522" s="43" t="s">
        <v>126</v>
      </c>
      <c r="L522" s="43" t="s">
        <v>136</v>
      </c>
      <c r="M522" s="43" t="s">
        <v>1569</v>
      </c>
      <c r="N522" s="43" t="s">
        <v>115</v>
      </c>
      <c r="O522" s="43">
        <v>38</v>
      </c>
      <c r="P522" s="43">
        <v>14</v>
      </c>
      <c r="Q522" s="43">
        <v>13</v>
      </c>
      <c r="R522" s="43">
        <v>1</v>
      </c>
      <c r="S522" s="43">
        <v>24</v>
      </c>
      <c r="T522" s="43" t="s">
        <v>130</v>
      </c>
      <c r="U522" s="43" t="s">
        <v>126</v>
      </c>
      <c r="V522" s="45">
        <v>32679</v>
      </c>
      <c r="W522" s="45">
        <v>41857</v>
      </c>
      <c r="X522" s="45" t="s">
        <v>116</v>
      </c>
      <c r="Y522" s="45" t="s">
        <v>116</v>
      </c>
      <c r="Z522" s="46" t="s">
        <v>116</v>
      </c>
      <c r="AA522" s="45" t="s">
        <v>114</v>
      </c>
      <c r="AB522" s="43" t="s">
        <v>114</v>
      </c>
      <c r="AC522" s="183">
        <f t="shared" si="22"/>
        <v>9178</v>
      </c>
      <c r="AD522" s="45">
        <v>43854</v>
      </c>
      <c r="AE522" s="45" t="s">
        <v>114</v>
      </c>
      <c r="AF522" s="47" t="s">
        <v>116</v>
      </c>
      <c r="AG522" s="47" t="s">
        <v>116</v>
      </c>
      <c r="AH522" s="48" t="s">
        <v>138</v>
      </c>
      <c r="AI522" s="49" t="s">
        <v>138</v>
      </c>
      <c r="AJ522" s="47" t="s">
        <v>131</v>
      </c>
      <c r="AK522" s="47" t="s">
        <v>125</v>
      </c>
      <c r="AL522" s="47" t="s">
        <v>116</v>
      </c>
      <c r="AM522" s="47" t="s">
        <v>116</v>
      </c>
      <c r="AN522" s="47" t="s">
        <v>116</v>
      </c>
      <c r="AO522" s="50">
        <v>4654054.93</v>
      </c>
      <c r="AP522" s="51" t="s">
        <v>114</v>
      </c>
      <c r="AQ522" s="52" t="s">
        <v>116</v>
      </c>
      <c r="AR522" s="187" t="str">
        <f t="shared" si="24"/>
        <v>N/A</v>
      </c>
      <c r="AS522" s="50"/>
      <c r="AT522" s="50"/>
      <c r="AU522" s="53"/>
      <c r="AV522" s="53"/>
      <c r="AW522" s="53"/>
      <c r="AX522" s="53"/>
      <c r="AY522" s="53" t="s">
        <v>116</v>
      </c>
      <c r="AZ522" s="54" t="s">
        <v>116</v>
      </c>
      <c r="BA522" s="47" t="s">
        <v>118</v>
      </c>
      <c r="BB522" s="47" t="s">
        <v>118</v>
      </c>
      <c r="BC522" s="53">
        <v>0</v>
      </c>
      <c r="BD522" s="47"/>
      <c r="BE522" s="47"/>
      <c r="BF522" s="47"/>
      <c r="BG522" s="47" t="s">
        <v>139</v>
      </c>
      <c r="BH522" s="50" t="s">
        <v>118</v>
      </c>
      <c r="BI522" s="55" t="s">
        <v>118</v>
      </c>
      <c r="BJ522" s="50" t="s">
        <v>114</v>
      </c>
      <c r="BK522" s="47"/>
      <c r="BL522" s="47"/>
      <c r="BM522" s="47"/>
      <c r="BN522" s="43"/>
      <c r="BO522" s="43" t="s">
        <v>115</v>
      </c>
      <c r="BP522" s="50" t="s">
        <v>114</v>
      </c>
      <c r="BQ522" s="43" t="s">
        <v>114</v>
      </c>
      <c r="BR522" s="188" t="str">
        <f t="shared" si="23"/>
        <v>N/A</v>
      </c>
      <c r="BS522" s="50" t="s">
        <v>114</v>
      </c>
      <c r="BT522" s="43"/>
      <c r="BU522" s="43" t="s">
        <v>125</v>
      </c>
      <c r="BV522" s="43" t="s">
        <v>125</v>
      </c>
      <c r="BW522" s="43" t="s">
        <v>125</v>
      </c>
      <c r="BX522" s="43" t="s">
        <v>125</v>
      </c>
      <c r="BY522" s="43" t="s">
        <v>115</v>
      </c>
      <c r="BZ522" s="43" t="s">
        <v>115</v>
      </c>
      <c r="CA522" s="43" t="s">
        <v>115</v>
      </c>
      <c r="CB522" s="56" t="s">
        <v>1570</v>
      </c>
      <c r="CC522" s="43" t="s">
        <v>123</v>
      </c>
      <c r="CD522" s="47" t="s">
        <v>114</v>
      </c>
      <c r="CE522" s="47" t="s">
        <v>114</v>
      </c>
      <c r="CF522" s="43" t="s">
        <v>123</v>
      </c>
      <c r="CG522" s="47" t="s">
        <v>114</v>
      </c>
      <c r="CH522" s="47" t="s">
        <v>114</v>
      </c>
    </row>
    <row r="523" spans="2:86" ht="31.5">
      <c r="B523" s="41" t="s">
        <v>1527</v>
      </c>
      <c r="C523" s="42" t="s">
        <v>1571</v>
      </c>
      <c r="D523" s="43">
        <v>30575460</v>
      </c>
      <c r="E523" s="43" t="s">
        <v>1571</v>
      </c>
      <c r="F523" s="43">
        <v>95126</v>
      </c>
      <c r="G523" s="43">
        <v>6085500500</v>
      </c>
      <c r="H523" s="43" t="s">
        <v>115</v>
      </c>
      <c r="I523" s="44">
        <v>4.9289099526066353E-2</v>
      </c>
      <c r="J523" s="43" t="s">
        <v>1572</v>
      </c>
      <c r="K523" s="43" t="s">
        <v>123</v>
      </c>
      <c r="L523" s="43" t="s">
        <v>116</v>
      </c>
      <c r="M523" s="43" t="s">
        <v>1573</v>
      </c>
      <c r="N523" s="43" t="s">
        <v>125</v>
      </c>
      <c r="O523" s="43">
        <v>38</v>
      </c>
      <c r="P523" s="43">
        <v>14</v>
      </c>
      <c r="Q523" s="43">
        <v>13</v>
      </c>
      <c r="R523" s="43">
        <v>1</v>
      </c>
      <c r="S523" s="43">
        <v>24</v>
      </c>
      <c r="T523" s="43" t="s">
        <v>130</v>
      </c>
      <c r="U523" s="43" t="s">
        <v>115</v>
      </c>
      <c r="V523" s="45">
        <v>38849</v>
      </c>
      <c r="W523" s="45">
        <v>39218</v>
      </c>
      <c r="X523" s="45">
        <v>39484</v>
      </c>
      <c r="Y523" s="45">
        <v>41635</v>
      </c>
      <c r="Z523" s="46">
        <v>2015</v>
      </c>
      <c r="AA523" s="45">
        <v>42283</v>
      </c>
      <c r="AB523" s="43" t="s">
        <v>114</v>
      </c>
      <c r="AC523" s="183">
        <f t="shared" si="22"/>
        <v>369</v>
      </c>
      <c r="AD523" s="45" t="s">
        <v>114</v>
      </c>
      <c r="AE523" s="45" t="s">
        <v>114</v>
      </c>
      <c r="AF523" s="47">
        <v>52</v>
      </c>
      <c r="AG523" s="47">
        <v>36</v>
      </c>
      <c r="AH523" s="48">
        <v>3.94</v>
      </c>
      <c r="AI523" s="49">
        <v>9081.6</v>
      </c>
      <c r="AJ523" s="47" t="s">
        <v>148</v>
      </c>
      <c r="AK523" s="47" t="s">
        <v>125</v>
      </c>
      <c r="AL523" s="47" t="s">
        <v>127</v>
      </c>
      <c r="AM523" s="47" t="s">
        <v>127</v>
      </c>
      <c r="AN523" s="47" t="s">
        <v>127</v>
      </c>
      <c r="AO523" s="50" t="s">
        <v>114</v>
      </c>
      <c r="AP523" s="51">
        <v>6472553.4199999999</v>
      </c>
      <c r="AQ523" s="52">
        <v>1.0677231638418079</v>
      </c>
      <c r="AR523" s="187">
        <f t="shared" si="24"/>
        <v>6910895.2157375142</v>
      </c>
      <c r="AS523" s="50"/>
      <c r="AT523" s="50"/>
      <c r="AU523" s="53"/>
      <c r="AV523" s="53"/>
      <c r="AW523" s="53"/>
      <c r="AX523" s="53"/>
      <c r="AY523" s="53">
        <v>0</v>
      </c>
      <c r="AZ523" s="54" t="s">
        <v>114</v>
      </c>
      <c r="BA523" s="47" t="s">
        <v>118</v>
      </c>
      <c r="BB523" s="47" t="s">
        <v>118</v>
      </c>
      <c r="BC523" s="53">
        <v>0</v>
      </c>
      <c r="BD523" s="47"/>
      <c r="BE523" s="47"/>
      <c r="BF523" s="47"/>
      <c r="BG523" s="47" t="s">
        <v>127</v>
      </c>
      <c r="BH523" s="50">
        <v>36197.93</v>
      </c>
      <c r="BI523" s="89" t="s">
        <v>1574</v>
      </c>
      <c r="BJ523" s="50">
        <v>6472553.4199999999</v>
      </c>
      <c r="BK523" s="47"/>
      <c r="BL523" s="47"/>
      <c r="BM523" s="47"/>
      <c r="BN523" s="43"/>
      <c r="BO523" s="43" t="s">
        <v>115</v>
      </c>
      <c r="BP523" s="50" t="s">
        <v>114</v>
      </c>
      <c r="BQ523" s="43" t="s">
        <v>114</v>
      </c>
      <c r="BR523" s="188" t="str">
        <f t="shared" si="23"/>
        <v>N/A</v>
      </c>
      <c r="BS523" s="50" t="s">
        <v>114</v>
      </c>
      <c r="BT523" s="43"/>
      <c r="BU523" s="43" t="s">
        <v>125</v>
      </c>
      <c r="BV523" s="43" t="s">
        <v>126</v>
      </c>
      <c r="BW523" s="43" t="s">
        <v>115</v>
      </c>
      <c r="BX523" s="43" t="s">
        <v>125</v>
      </c>
      <c r="BY523" s="43" t="s">
        <v>115</v>
      </c>
      <c r="BZ523" s="43" t="s">
        <v>125</v>
      </c>
      <c r="CA523" s="43" t="s">
        <v>125</v>
      </c>
      <c r="CB523" s="56" t="s">
        <v>952</v>
      </c>
      <c r="CC523" s="43" t="s">
        <v>123</v>
      </c>
      <c r="CD523" s="47" t="s">
        <v>114</v>
      </c>
      <c r="CE523" s="47" t="s">
        <v>114</v>
      </c>
      <c r="CF523" s="43" t="s">
        <v>123</v>
      </c>
      <c r="CG523" s="47" t="s">
        <v>114</v>
      </c>
      <c r="CH523" s="47" t="s">
        <v>114</v>
      </c>
    </row>
    <row r="524" spans="2:86" ht="15.75">
      <c r="B524" s="41" t="s">
        <v>1527</v>
      </c>
      <c r="C524" s="42" t="s">
        <v>1575</v>
      </c>
      <c r="D524" s="43">
        <v>30222768</v>
      </c>
      <c r="E524" s="43" t="s">
        <v>1575</v>
      </c>
      <c r="F524" s="43">
        <v>95192</v>
      </c>
      <c r="G524" s="43">
        <v>6085500901</v>
      </c>
      <c r="H524" s="43" t="s">
        <v>115</v>
      </c>
      <c r="I524" s="44">
        <v>0.11012624227773302</v>
      </c>
      <c r="J524" s="43" t="s">
        <v>1575</v>
      </c>
      <c r="K524" s="43" t="s">
        <v>123</v>
      </c>
      <c r="L524" s="43" t="s">
        <v>116</v>
      </c>
      <c r="M524" s="43" t="s">
        <v>116</v>
      </c>
      <c r="N524" s="43" t="s">
        <v>125</v>
      </c>
      <c r="O524" s="43">
        <v>38</v>
      </c>
      <c r="P524" s="43">
        <v>14</v>
      </c>
      <c r="Q524" s="43">
        <v>13</v>
      </c>
      <c r="R524" s="43">
        <v>1</v>
      </c>
      <c r="S524" s="43">
        <v>24</v>
      </c>
      <c r="T524" s="43" t="s">
        <v>126</v>
      </c>
      <c r="U524" s="43" t="s">
        <v>115</v>
      </c>
      <c r="V524" s="45" t="s">
        <v>116</v>
      </c>
      <c r="W524" s="45" t="s">
        <v>116</v>
      </c>
      <c r="X524" s="45" t="s">
        <v>116</v>
      </c>
      <c r="Y524" s="45">
        <v>38592</v>
      </c>
      <c r="Z524" s="46">
        <v>2008</v>
      </c>
      <c r="AA524" s="45">
        <v>39889</v>
      </c>
      <c r="AB524" s="43" t="s">
        <v>114</v>
      </c>
      <c r="AC524" s="183" t="e">
        <f t="shared" ref="AC524:AC587" si="25">W524-V524</f>
        <v>#VALUE!</v>
      </c>
      <c r="AD524" s="45" t="s">
        <v>114</v>
      </c>
      <c r="AE524" s="45" t="s">
        <v>114</v>
      </c>
      <c r="AF524" s="47" t="s">
        <v>127</v>
      </c>
      <c r="AG524" s="47" t="s">
        <v>127</v>
      </c>
      <c r="AH524" s="48">
        <v>0.56000000000000005</v>
      </c>
      <c r="AI524" s="49">
        <v>2587.1999999999998</v>
      </c>
      <c r="AJ524" s="47" t="s">
        <v>126</v>
      </c>
      <c r="AK524" s="47" t="s">
        <v>126</v>
      </c>
      <c r="AL524" s="47" t="s">
        <v>127</v>
      </c>
      <c r="AM524" s="47" t="s">
        <v>127</v>
      </c>
      <c r="AN524" s="47" t="s">
        <v>127</v>
      </c>
      <c r="AO524" s="50" t="s">
        <v>114</v>
      </c>
      <c r="AP524" s="51">
        <v>647311.72</v>
      </c>
      <c r="AQ524" s="52">
        <v>1.305142782759227</v>
      </c>
      <c r="AR524" s="187">
        <f t="shared" si="24"/>
        <v>844834.21955346153</v>
      </c>
      <c r="AS524" s="50"/>
      <c r="AT524" s="50"/>
      <c r="AU524" s="53"/>
      <c r="AV524" s="53"/>
      <c r="AW524" s="53"/>
      <c r="AX524" s="53"/>
      <c r="AY524" s="53" t="s">
        <v>127</v>
      </c>
      <c r="AZ524" s="54" t="s">
        <v>127</v>
      </c>
      <c r="BA524" s="47" t="s">
        <v>118</v>
      </c>
      <c r="BB524" s="47" t="s">
        <v>118</v>
      </c>
      <c r="BC524" s="53">
        <v>0</v>
      </c>
      <c r="BD524" s="47"/>
      <c r="BE524" s="47"/>
      <c r="BF524" s="47"/>
      <c r="BG524" s="47" t="s">
        <v>127</v>
      </c>
      <c r="BH524" s="50" t="s">
        <v>118</v>
      </c>
      <c r="BI524" s="55" t="s">
        <v>118</v>
      </c>
      <c r="BJ524" s="50">
        <v>647311.72</v>
      </c>
      <c r="BK524" s="47"/>
      <c r="BL524" s="47"/>
      <c r="BM524" s="47"/>
      <c r="BN524" s="43"/>
      <c r="BO524" s="43" t="s">
        <v>115</v>
      </c>
      <c r="BP524" s="50" t="s">
        <v>114</v>
      </c>
      <c r="BQ524" s="43" t="s">
        <v>114</v>
      </c>
      <c r="BR524" s="188" t="str">
        <f t="shared" ref="BR524:BR587" si="26">IFERROR(BP524/AP524,"N/A")</f>
        <v>N/A</v>
      </c>
      <c r="BS524" s="50" t="s">
        <v>114</v>
      </c>
      <c r="BT524" s="43"/>
      <c r="BU524" s="43" t="s">
        <v>126</v>
      </c>
      <c r="BV524" s="43" t="s">
        <v>126</v>
      </c>
      <c r="BW524" s="43" t="s">
        <v>126</v>
      </c>
      <c r="BX524" s="43" t="s">
        <v>126</v>
      </c>
      <c r="BY524" s="43" t="s">
        <v>126</v>
      </c>
      <c r="BZ524" s="43" t="s">
        <v>126</v>
      </c>
      <c r="CA524" s="43" t="s">
        <v>126</v>
      </c>
      <c r="CB524" s="56" t="s">
        <v>126</v>
      </c>
      <c r="CC524" s="43" t="s">
        <v>126</v>
      </c>
      <c r="CD524" s="47" t="s">
        <v>126</v>
      </c>
      <c r="CE524" s="47" t="s">
        <v>126</v>
      </c>
      <c r="CF524" s="43" t="s">
        <v>126</v>
      </c>
      <c r="CG524" s="47" t="s">
        <v>126</v>
      </c>
      <c r="CH524" s="47" t="s">
        <v>126</v>
      </c>
    </row>
    <row r="525" spans="2:86" ht="31.5">
      <c r="B525" s="41" t="s">
        <v>1527</v>
      </c>
      <c r="C525" s="42" t="s">
        <v>1576</v>
      </c>
      <c r="D525" s="43">
        <v>30650716</v>
      </c>
      <c r="E525" s="43" t="s">
        <v>1576</v>
      </c>
      <c r="F525" s="43">
        <v>95122</v>
      </c>
      <c r="G525" s="43">
        <v>6085503122</v>
      </c>
      <c r="H525" s="43" t="s">
        <v>125</v>
      </c>
      <c r="I525" s="44">
        <v>0.17193389388228472</v>
      </c>
      <c r="J525" s="43" t="s">
        <v>1577</v>
      </c>
      <c r="K525" s="43" t="s">
        <v>123</v>
      </c>
      <c r="L525" s="43" t="s">
        <v>136</v>
      </c>
      <c r="M525" s="43" t="s">
        <v>1578</v>
      </c>
      <c r="N525" s="43" t="s">
        <v>125</v>
      </c>
      <c r="O525" s="43">
        <v>38</v>
      </c>
      <c r="P525" s="43">
        <v>14</v>
      </c>
      <c r="Q525" s="43">
        <v>13</v>
      </c>
      <c r="R525" s="43">
        <v>1</v>
      </c>
      <c r="S525" s="43">
        <v>24</v>
      </c>
      <c r="T525" s="43" t="s">
        <v>130</v>
      </c>
      <c r="U525" s="43" t="s">
        <v>125</v>
      </c>
      <c r="V525" s="45">
        <v>39962</v>
      </c>
      <c r="W525" s="45">
        <v>41730</v>
      </c>
      <c r="X525" s="45">
        <v>41946</v>
      </c>
      <c r="Y525" s="45">
        <v>42096</v>
      </c>
      <c r="Z525" s="46">
        <v>2015</v>
      </c>
      <c r="AA525" s="45">
        <v>42382</v>
      </c>
      <c r="AB525" s="43" t="s">
        <v>114</v>
      </c>
      <c r="AC525" s="183">
        <f t="shared" si="25"/>
        <v>1768</v>
      </c>
      <c r="AD525" s="45" t="s">
        <v>114</v>
      </c>
      <c r="AE525" s="45" t="s">
        <v>114</v>
      </c>
      <c r="AF525" s="47">
        <v>28</v>
      </c>
      <c r="AG525" s="47">
        <v>7</v>
      </c>
      <c r="AH525" s="48">
        <v>1.4</v>
      </c>
      <c r="AI525" s="49">
        <v>6230.4</v>
      </c>
      <c r="AJ525" s="47" t="s">
        <v>131</v>
      </c>
      <c r="AK525" s="47" t="s">
        <v>125</v>
      </c>
      <c r="AL525" s="47">
        <v>0</v>
      </c>
      <c r="AM525" s="47">
        <v>0</v>
      </c>
      <c r="AN525" s="47">
        <v>0</v>
      </c>
      <c r="AO525" s="50" t="s">
        <v>114</v>
      </c>
      <c r="AP525" s="51">
        <v>3105826.78</v>
      </c>
      <c r="AQ525" s="52">
        <v>1.0677231638418079</v>
      </c>
      <c r="AR525" s="187">
        <f t="shared" si="24"/>
        <v>3316163.1958862143</v>
      </c>
      <c r="AS525" s="50"/>
      <c r="AT525" s="50"/>
      <c r="AU525" s="53"/>
      <c r="AV525" s="53"/>
      <c r="AW525" s="53"/>
      <c r="AX525" s="53"/>
      <c r="AY525" s="53">
        <v>0</v>
      </c>
      <c r="AZ525" s="54" t="s">
        <v>114</v>
      </c>
      <c r="BA525" s="47" t="s">
        <v>118</v>
      </c>
      <c r="BB525" s="47" t="s">
        <v>118</v>
      </c>
      <c r="BC525" s="53">
        <v>0</v>
      </c>
      <c r="BD525" s="47"/>
      <c r="BE525" s="47"/>
      <c r="BF525" s="47"/>
      <c r="BG525" s="47" t="s">
        <v>149</v>
      </c>
      <c r="BH525" s="50" t="s">
        <v>118</v>
      </c>
      <c r="BI525" s="55" t="s">
        <v>118</v>
      </c>
      <c r="BJ525" s="50">
        <v>3105826.78</v>
      </c>
      <c r="BK525" s="47"/>
      <c r="BL525" s="47"/>
      <c r="BM525" s="47"/>
      <c r="BN525" s="43"/>
      <c r="BO525" s="43" t="s">
        <v>115</v>
      </c>
      <c r="BP525" s="50" t="s">
        <v>114</v>
      </c>
      <c r="BQ525" s="43" t="s">
        <v>114</v>
      </c>
      <c r="BR525" s="188" t="str">
        <f t="shared" si="26"/>
        <v>N/A</v>
      </c>
      <c r="BS525" s="50" t="s">
        <v>114</v>
      </c>
      <c r="BT525" s="43"/>
      <c r="BU525" s="43" t="s">
        <v>125</v>
      </c>
      <c r="BV525" s="43" t="s">
        <v>126</v>
      </c>
      <c r="BW525" s="43" t="s">
        <v>115</v>
      </c>
      <c r="BX525" s="43" t="s">
        <v>125</v>
      </c>
      <c r="BY525" s="43" t="s">
        <v>115</v>
      </c>
      <c r="BZ525" s="43" t="s">
        <v>125</v>
      </c>
      <c r="CA525" s="43" t="s">
        <v>125</v>
      </c>
      <c r="CB525" s="56" t="s">
        <v>952</v>
      </c>
      <c r="CC525" s="43" t="s">
        <v>123</v>
      </c>
      <c r="CD525" s="47" t="s">
        <v>114</v>
      </c>
      <c r="CE525" s="47" t="s">
        <v>114</v>
      </c>
      <c r="CF525" s="43" t="s">
        <v>123</v>
      </c>
      <c r="CG525" s="47" t="s">
        <v>114</v>
      </c>
      <c r="CH525" s="47" t="s">
        <v>114</v>
      </c>
    </row>
    <row r="526" spans="2:86" ht="47.25">
      <c r="B526" s="41" t="s">
        <v>1527</v>
      </c>
      <c r="C526" s="42" t="s">
        <v>1579</v>
      </c>
      <c r="D526" s="43">
        <v>30677172</v>
      </c>
      <c r="E526" s="43" t="s">
        <v>1579</v>
      </c>
      <c r="F526" s="43">
        <v>95127</v>
      </c>
      <c r="G526" s="43" t="s">
        <v>126</v>
      </c>
      <c r="H526" s="43" t="s">
        <v>126</v>
      </c>
      <c r="I526" s="44" t="s">
        <v>126</v>
      </c>
      <c r="J526" s="43" t="s">
        <v>1580</v>
      </c>
      <c r="K526" s="43" t="s">
        <v>126</v>
      </c>
      <c r="L526" s="43" t="s">
        <v>136</v>
      </c>
      <c r="M526" s="43" t="s">
        <v>1581</v>
      </c>
      <c r="N526" s="43" t="s">
        <v>115</v>
      </c>
      <c r="O526" s="43">
        <v>38</v>
      </c>
      <c r="P526" s="43">
        <v>14</v>
      </c>
      <c r="Q526" s="43">
        <v>13</v>
      </c>
      <c r="R526" s="43">
        <v>1</v>
      </c>
      <c r="S526" s="43">
        <v>24</v>
      </c>
      <c r="T526" s="43" t="s">
        <v>159</v>
      </c>
      <c r="U526" s="43" t="s">
        <v>126</v>
      </c>
      <c r="V526" s="45">
        <v>39665</v>
      </c>
      <c r="W526" s="45">
        <v>42339</v>
      </c>
      <c r="X526" s="45">
        <v>43321</v>
      </c>
      <c r="Y526" s="45">
        <v>43473</v>
      </c>
      <c r="Z526" s="46" t="s">
        <v>116</v>
      </c>
      <c r="AA526" s="45" t="s">
        <v>114</v>
      </c>
      <c r="AB526" s="43" t="s">
        <v>114</v>
      </c>
      <c r="AC526" s="183">
        <f t="shared" si="25"/>
        <v>2674</v>
      </c>
      <c r="AD526" s="45">
        <v>43613</v>
      </c>
      <c r="AE526" s="45" t="s">
        <v>114</v>
      </c>
      <c r="AF526" s="47" t="s">
        <v>116</v>
      </c>
      <c r="AG526" s="47" t="s">
        <v>116</v>
      </c>
      <c r="AH526" s="48" t="s">
        <v>138</v>
      </c>
      <c r="AI526" s="49" t="s">
        <v>138</v>
      </c>
      <c r="AJ526" s="47" t="s">
        <v>148</v>
      </c>
      <c r="AK526" s="47" t="s">
        <v>125</v>
      </c>
      <c r="AL526" s="47" t="s">
        <v>116</v>
      </c>
      <c r="AM526" s="47" t="s">
        <v>116</v>
      </c>
      <c r="AN526" s="47" t="s">
        <v>116</v>
      </c>
      <c r="AO526" s="50">
        <v>2928264.65</v>
      </c>
      <c r="AP526" s="51" t="s">
        <v>114</v>
      </c>
      <c r="AQ526" s="52" t="s">
        <v>116</v>
      </c>
      <c r="AR526" s="187" t="str">
        <f t="shared" si="24"/>
        <v>N/A</v>
      </c>
      <c r="AS526" s="50"/>
      <c r="AT526" s="50"/>
      <c r="AU526" s="53"/>
      <c r="AV526" s="53"/>
      <c r="AW526" s="53"/>
      <c r="AX526" s="53"/>
      <c r="AY526" s="53" t="s">
        <v>116</v>
      </c>
      <c r="AZ526" s="54" t="s">
        <v>116</v>
      </c>
      <c r="BA526" s="47" t="s">
        <v>118</v>
      </c>
      <c r="BB526" s="47" t="s">
        <v>118</v>
      </c>
      <c r="BC526" s="53">
        <v>0</v>
      </c>
      <c r="BD526" s="47"/>
      <c r="BE526" s="47"/>
      <c r="BF526" s="47"/>
      <c r="BG526" s="47" t="s">
        <v>139</v>
      </c>
      <c r="BH526" s="50" t="s">
        <v>118</v>
      </c>
      <c r="BI526" s="55" t="s">
        <v>118</v>
      </c>
      <c r="BJ526" s="50" t="s">
        <v>114</v>
      </c>
      <c r="BK526" s="47"/>
      <c r="BL526" s="47"/>
      <c r="BM526" s="47"/>
      <c r="BN526" s="43"/>
      <c r="BO526" s="43" t="s">
        <v>115</v>
      </c>
      <c r="BP526" s="50" t="s">
        <v>114</v>
      </c>
      <c r="BQ526" s="43" t="s">
        <v>114</v>
      </c>
      <c r="BR526" s="188" t="str">
        <f t="shared" si="26"/>
        <v>N/A</v>
      </c>
      <c r="BS526" s="50" t="s">
        <v>114</v>
      </c>
      <c r="BT526" s="43"/>
      <c r="BU526" s="43" t="s">
        <v>115</v>
      </c>
      <c r="BV526" s="43" t="s">
        <v>125</v>
      </c>
      <c r="BW526" s="43" t="s">
        <v>125</v>
      </c>
      <c r="BX526" s="43" t="s">
        <v>115</v>
      </c>
      <c r="BY526" s="43" t="s">
        <v>115</v>
      </c>
      <c r="BZ526" s="43" t="s">
        <v>115</v>
      </c>
      <c r="CA526" s="43" t="s">
        <v>115</v>
      </c>
      <c r="CB526" s="56" t="s">
        <v>418</v>
      </c>
      <c r="CC526" s="43" t="s">
        <v>123</v>
      </c>
      <c r="CD526" s="47" t="s">
        <v>114</v>
      </c>
      <c r="CE526" s="47" t="s">
        <v>114</v>
      </c>
      <c r="CF526" s="43" t="s">
        <v>123</v>
      </c>
      <c r="CG526" s="47" t="s">
        <v>114</v>
      </c>
      <c r="CH526" s="47" t="s">
        <v>114</v>
      </c>
    </row>
    <row r="527" spans="2:86" ht="31.5">
      <c r="B527" s="41" t="s">
        <v>1582</v>
      </c>
      <c r="C527" s="42" t="s">
        <v>1583</v>
      </c>
      <c r="D527" s="43" t="s">
        <v>1584</v>
      </c>
      <c r="E527" s="43" t="s">
        <v>1583</v>
      </c>
      <c r="F527" s="43">
        <v>95124</v>
      </c>
      <c r="G527" s="43">
        <v>6085502800</v>
      </c>
      <c r="H527" s="43" t="s">
        <v>115</v>
      </c>
      <c r="I527" s="44">
        <v>2.9010238907849831E-2</v>
      </c>
      <c r="J527" s="43" t="s">
        <v>1585</v>
      </c>
      <c r="K527" s="43" t="s">
        <v>123</v>
      </c>
      <c r="L527" s="43" t="s">
        <v>116</v>
      </c>
      <c r="M527" s="43" t="s">
        <v>116</v>
      </c>
      <c r="N527" s="43" t="s">
        <v>125</v>
      </c>
      <c r="O527" s="43">
        <v>38</v>
      </c>
      <c r="P527" s="43">
        <v>14</v>
      </c>
      <c r="Q527" s="43">
        <v>13</v>
      </c>
      <c r="R527" s="43">
        <v>1</v>
      </c>
      <c r="S527" s="43">
        <v>24</v>
      </c>
      <c r="T527" s="43" t="s">
        <v>130</v>
      </c>
      <c r="U527" s="43" t="s">
        <v>115</v>
      </c>
      <c r="V527" s="45">
        <v>34198</v>
      </c>
      <c r="W527" s="45">
        <v>40883</v>
      </c>
      <c r="X527" s="45">
        <v>42058</v>
      </c>
      <c r="Y527" s="45">
        <v>42108</v>
      </c>
      <c r="Z527" s="46">
        <v>2016</v>
      </c>
      <c r="AA527" s="45">
        <v>42469</v>
      </c>
      <c r="AB527" s="43" t="s">
        <v>114</v>
      </c>
      <c r="AC527" s="183">
        <f t="shared" si="25"/>
        <v>6685</v>
      </c>
      <c r="AD527" s="45" t="s">
        <v>114</v>
      </c>
      <c r="AE527" s="45" t="s">
        <v>114</v>
      </c>
      <c r="AF527" s="47">
        <v>12</v>
      </c>
      <c r="AG527" s="47">
        <v>9</v>
      </c>
      <c r="AH527" s="48">
        <v>1.31</v>
      </c>
      <c r="AI527" s="49">
        <v>9504</v>
      </c>
      <c r="AJ527" s="47" t="s">
        <v>131</v>
      </c>
      <c r="AK527" s="47" t="s">
        <v>125</v>
      </c>
      <c r="AL527" s="47" t="s">
        <v>127</v>
      </c>
      <c r="AM527" s="47" t="s">
        <v>127</v>
      </c>
      <c r="AN527" s="47" t="s">
        <v>127</v>
      </c>
      <c r="AO527" s="50" t="s">
        <v>114</v>
      </c>
      <c r="AP527" s="51">
        <v>3523227.04</v>
      </c>
      <c r="AQ527" s="52">
        <v>1.0668319515054057</v>
      </c>
      <c r="AR527" s="187">
        <f t="shared" si="24"/>
        <v>3758691.1786798141</v>
      </c>
      <c r="AS527" s="50"/>
      <c r="AT527" s="50"/>
      <c r="AU527" s="53"/>
      <c r="AV527" s="53"/>
      <c r="AW527" s="53"/>
      <c r="AX527" s="53"/>
      <c r="AY527" s="53">
        <v>0</v>
      </c>
      <c r="AZ527" s="54" t="s">
        <v>114</v>
      </c>
      <c r="BA527" s="47" t="s">
        <v>118</v>
      </c>
      <c r="BB527" s="47" t="s">
        <v>118</v>
      </c>
      <c r="BC527" s="53">
        <v>0</v>
      </c>
      <c r="BD527" s="47"/>
      <c r="BE527" s="47"/>
      <c r="BF527" s="47"/>
      <c r="BG527" s="47" t="s">
        <v>127</v>
      </c>
      <c r="BH527" s="50">
        <v>39899.43</v>
      </c>
      <c r="BI527" s="55">
        <v>43123</v>
      </c>
      <c r="BJ527" s="50">
        <v>3523227.04</v>
      </c>
      <c r="BK527" s="47"/>
      <c r="BL527" s="47"/>
      <c r="BM527" s="47"/>
      <c r="BN527" s="43"/>
      <c r="BO527" s="43" t="s">
        <v>115</v>
      </c>
      <c r="BP527" s="50" t="s">
        <v>114</v>
      </c>
      <c r="BQ527" s="43" t="s">
        <v>114</v>
      </c>
      <c r="BR527" s="188" t="str">
        <f t="shared" si="26"/>
        <v>N/A</v>
      </c>
      <c r="BS527" s="50" t="s">
        <v>114</v>
      </c>
      <c r="BT527" s="43"/>
      <c r="BU527" s="43" t="s">
        <v>125</v>
      </c>
      <c r="BV527" s="43" t="s">
        <v>126</v>
      </c>
      <c r="BW527" s="43" t="s">
        <v>115</v>
      </c>
      <c r="BX527" s="43" t="s">
        <v>125</v>
      </c>
      <c r="BY527" s="43" t="s">
        <v>115</v>
      </c>
      <c r="BZ527" s="43" t="s">
        <v>125</v>
      </c>
      <c r="CA527" s="43" t="s">
        <v>125</v>
      </c>
      <c r="CB527" s="56" t="s">
        <v>952</v>
      </c>
      <c r="CC527" s="43" t="s">
        <v>123</v>
      </c>
      <c r="CD527" s="47" t="s">
        <v>114</v>
      </c>
      <c r="CE527" s="47" t="s">
        <v>114</v>
      </c>
      <c r="CF527" s="43" t="s">
        <v>123</v>
      </c>
      <c r="CG527" s="47" t="s">
        <v>114</v>
      </c>
      <c r="CH527" s="47" t="s">
        <v>114</v>
      </c>
    </row>
    <row r="528" spans="2:86" ht="47.25">
      <c r="B528" s="41" t="s">
        <v>1586</v>
      </c>
      <c r="C528" s="42" t="s">
        <v>1587</v>
      </c>
      <c r="D528" s="43">
        <v>30767366</v>
      </c>
      <c r="E528" s="43" t="s">
        <v>1588</v>
      </c>
      <c r="F528" s="43">
        <v>95118</v>
      </c>
      <c r="G528" s="43">
        <v>6085511915</v>
      </c>
      <c r="H528" s="43" t="s">
        <v>115</v>
      </c>
      <c r="I528" s="44">
        <v>0.13504992117708881</v>
      </c>
      <c r="J528" s="43" t="s">
        <v>1589</v>
      </c>
      <c r="K528" s="43" t="s">
        <v>123</v>
      </c>
      <c r="L528" s="43" t="s">
        <v>136</v>
      </c>
      <c r="M528" s="43" t="s">
        <v>1590</v>
      </c>
      <c r="N528" s="43" t="s">
        <v>115</v>
      </c>
      <c r="O528" s="43">
        <v>38</v>
      </c>
      <c r="P528" s="43">
        <v>14</v>
      </c>
      <c r="Q528" s="43">
        <v>13</v>
      </c>
      <c r="R528" s="43">
        <v>1</v>
      </c>
      <c r="S528" s="43">
        <v>24</v>
      </c>
      <c r="T528" s="43" t="s">
        <v>126</v>
      </c>
      <c r="U528" s="43" t="s">
        <v>115</v>
      </c>
      <c r="V528" s="45">
        <v>39399</v>
      </c>
      <c r="W528" s="45" t="s">
        <v>116</v>
      </c>
      <c r="X528" s="45" t="s">
        <v>116</v>
      </c>
      <c r="Y528" s="45" t="s">
        <v>116</v>
      </c>
      <c r="Z528" s="46" t="s">
        <v>116</v>
      </c>
      <c r="AA528" s="45" t="s">
        <v>114</v>
      </c>
      <c r="AB528" s="43" t="s">
        <v>114</v>
      </c>
      <c r="AC528" s="183" t="e">
        <f t="shared" si="25"/>
        <v>#VALUE!</v>
      </c>
      <c r="AD528" s="45">
        <v>44561</v>
      </c>
      <c r="AE528" s="45" t="s">
        <v>114</v>
      </c>
      <c r="AF528" s="47" t="s">
        <v>127</v>
      </c>
      <c r="AG528" s="47" t="s">
        <v>127</v>
      </c>
      <c r="AH528" s="48" t="s">
        <v>138</v>
      </c>
      <c r="AI528" s="49" t="s">
        <v>138</v>
      </c>
      <c r="AJ528" s="47" t="s">
        <v>126</v>
      </c>
      <c r="AK528" s="47" t="s">
        <v>126</v>
      </c>
      <c r="AL528" s="47" t="s">
        <v>116</v>
      </c>
      <c r="AM528" s="47" t="s">
        <v>116</v>
      </c>
      <c r="AN528" s="47" t="s">
        <v>116</v>
      </c>
      <c r="AO528" s="50">
        <v>2682750.2799999998</v>
      </c>
      <c r="AP528" s="51" t="s">
        <v>114</v>
      </c>
      <c r="AQ528" s="52" t="s">
        <v>116</v>
      </c>
      <c r="AR528" s="187" t="str">
        <f t="shared" si="24"/>
        <v>N/A</v>
      </c>
      <c r="AS528" s="50"/>
      <c r="AT528" s="50"/>
      <c r="AU528" s="53"/>
      <c r="AV528" s="53"/>
      <c r="AW528" s="53"/>
      <c r="AX528" s="53"/>
      <c r="AY528" s="53" t="s">
        <v>116</v>
      </c>
      <c r="AZ528" s="54" t="s">
        <v>116</v>
      </c>
      <c r="BA528" s="47" t="s">
        <v>118</v>
      </c>
      <c r="BB528" s="47" t="s">
        <v>118</v>
      </c>
      <c r="BC528" s="53">
        <v>0</v>
      </c>
      <c r="BD528" s="47"/>
      <c r="BE528" s="47"/>
      <c r="BF528" s="47"/>
      <c r="BG528" s="47" t="s">
        <v>165</v>
      </c>
      <c r="BH528" s="50" t="s">
        <v>118</v>
      </c>
      <c r="BI528" s="55" t="s">
        <v>118</v>
      </c>
      <c r="BJ528" s="50" t="s">
        <v>114</v>
      </c>
      <c r="BK528" s="47"/>
      <c r="BL528" s="47"/>
      <c r="BM528" s="47"/>
      <c r="BN528" s="43"/>
      <c r="BO528" s="43" t="s">
        <v>115</v>
      </c>
      <c r="BP528" s="50" t="s">
        <v>114</v>
      </c>
      <c r="BQ528" s="43" t="s">
        <v>114</v>
      </c>
      <c r="BR528" s="188" t="str">
        <f t="shared" si="26"/>
        <v>N/A</v>
      </c>
      <c r="BS528" s="50" t="s">
        <v>114</v>
      </c>
      <c r="BT528" s="43"/>
      <c r="BU528" s="43" t="s">
        <v>126</v>
      </c>
      <c r="BV528" s="43" t="s">
        <v>126</v>
      </c>
      <c r="BW528" s="43" t="s">
        <v>126</v>
      </c>
      <c r="BX528" s="43" t="s">
        <v>126</v>
      </c>
      <c r="BY528" s="43" t="s">
        <v>126</v>
      </c>
      <c r="BZ528" s="43" t="s">
        <v>125</v>
      </c>
      <c r="CA528" s="43" t="s">
        <v>126</v>
      </c>
      <c r="CB528" s="56" t="s">
        <v>126</v>
      </c>
      <c r="CC528" s="43" t="s">
        <v>126</v>
      </c>
      <c r="CD528" s="47" t="s">
        <v>126</v>
      </c>
      <c r="CE528" s="47" t="s">
        <v>126</v>
      </c>
      <c r="CF528" s="43" t="s">
        <v>126</v>
      </c>
      <c r="CG528" s="47" t="s">
        <v>126</v>
      </c>
      <c r="CH528" s="47" t="s">
        <v>126</v>
      </c>
    </row>
    <row r="529" spans="2:86" ht="47.25">
      <c r="B529" s="41" t="s">
        <v>1586</v>
      </c>
      <c r="C529" s="42" t="s">
        <v>1591</v>
      </c>
      <c r="D529" s="43">
        <v>74011843</v>
      </c>
      <c r="E529" s="43" t="s">
        <v>1592</v>
      </c>
      <c r="F529" s="43">
        <v>94022</v>
      </c>
      <c r="G529" s="43" t="s">
        <v>126</v>
      </c>
      <c r="H529" s="43" t="s">
        <v>126</v>
      </c>
      <c r="I529" s="44" t="s">
        <v>126</v>
      </c>
      <c r="J529" s="43" t="s">
        <v>1593</v>
      </c>
      <c r="K529" s="43" t="s">
        <v>126</v>
      </c>
      <c r="L529" s="43" t="s">
        <v>136</v>
      </c>
      <c r="M529" s="43" t="s">
        <v>1594</v>
      </c>
      <c r="N529" s="43" t="s">
        <v>115</v>
      </c>
      <c r="O529" s="43">
        <v>38</v>
      </c>
      <c r="P529" s="43">
        <v>14</v>
      </c>
      <c r="Q529" s="43">
        <v>13</v>
      </c>
      <c r="R529" s="43">
        <v>1</v>
      </c>
      <c r="S529" s="43">
        <v>24</v>
      </c>
      <c r="T529" s="43" t="s">
        <v>159</v>
      </c>
      <c r="U529" s="43" t="s">
        <v>126</v>
      </c>
      <c r="V529" s="45">
        <v>42780</v>
      </c>
      <c r="W529" s="45">
        <v>43717</v>
      </c>
      <c r="X529" s="45" t="s">
        <v>116</v>
      </c>
      <c r="Y529" s="45" t="s">
        <v>116</v>
      </c>
      <c r="Z529" s="46" t="s">
        <v>116</v>
      </c>
      <c r="AA529" s="45" t="s">
        <v>114</v>
      </c>
      <c r="AB529" s="43" t="s">
        <v>114</v>
      </c>
      <c r="AC529" s="183">
        <f t="shared" si="25"/>
        <v>937</v>
      </c>
      <c r="AD529" s="45">
        <v>44043</v>
      </c>
      <c r="AE529" s="45" t="s">
        <v>114</v>
      </c>
      <c r="AF529" s="47" t="s">
        <v>116</v>
      </c>
      <c r="AG529" s="47" t="s">
        <v>116</v>
      </c>
      <c r="AH529" s="48" t="s">
        <v>138</v>
      </c>
      <c r="AI529" s="49" t="s">
        <v>138</v>
      </c>
      <c r="AJ529" s="47" t="s">
        <v>148</v>
      </c>
      <c r="AK529" s="47" t="s">
        <v>125</v>
      </c>
      <c r="AL529" s="47" t="s">
        <v>116</v>
      </c>
      <c r="AM529" s="47" t="s">
        <v>116</v>
      </c>
      <c r="AN529" s="47" t="s">
        <v>116</v>
      </c>
      <c r="AO529" s="50">
        <v>3354345.08</v>
      </c>
      <c r="AP529" s="51" t="s">
        <v>114</v>
      </c>
      <c r="AQ529" s="52" t="s">
        <v>116</v>
      </c>
      <c r="AR529" s="187" t="str">
        <f t="shared" si="24"/>
        <v>N/A</v>
      </c>
      <c r="AS529" s="50"/>
      <c r="AT529" s="50"/>
      <c r="AU529" s="53"/>
      <c r="AV529" s="53"/>
      <c r="AW529" s="53"/>
      <c r="AX529" s="53"/>
      <c r="AY529" s="53" t="s">
        <v>116</v>
      </c>
      <c r="AZ529" s="54" t="s">
        <v>116</v>
      </c>
      <c r="BA529" s="47" t="s">
        <v>118</v>
      </c>
      <c r="BB529" s="47" t="s">
        <v>118</v>
      </c>
      <c r="BC529" s="53">
        <v>0</v>
      </c>
      <c r="BD529" s="47"/>
      <c r="BE529" s="47"/>
      <c r="BF529" s="47"/>
      <c r="BG529" s="47" t="s">
        <v>139</v>
      </c>
      <c r="BH529" s="50" t="s">
        <v>118</v>
      </c>
      <c r="BI529" s="55" t="s">
        <v>118</v>
      </c>
      <c r="BJ529" s="50" t="s">
        <v>114</v>
      </c>
      <c r="BK529" s="47"/>
      <c r="BL529" s="47"/>
      <c r="BM529" s="47"/>
      <c r="BN529" s="43"/>
      <c r="BO529" s="43" t="s">
        <v>115</v>
      </c>
      <c r="BP529" s="50" t="s">
        <v>114</v>
      </c>
      <c r="BQ529" s="43" t="s">
        <v>114</v>
      </c>
      <c r="BR529" s="188" t="str">
        <f t="shared" si="26"/>
        <v>N/A</v>
      </c>
      <c r="BS529" s="50" t="s">
        <v>114</v>
      </c>
      <c r="BT529" s="43"/>
      <c r="BU529" s="43" t="s">
        <v>125</v>
      </c>
      <c r="BV529" s="43" t="s">
        <v>126</v>
      </c>
      <c r="BW529" s="43" t="s">
        <v>115</v>
      </c>
      <c r="BX529" s="43" t="s">
        <v>125</v>
      </c>
      <c r="BY529" s="43" t="s">
        <v>115</v>
      </c>
      <c r="BZ529" s="43" t="s">
        <v>125</v>
      </c>
      <c r="CA529" s="43" t="s">
        <v>125</v>
      </c>
      <c r="CB529" s="56" t="s">
        <v>1386</v>
      </c>
      <c r="CC529" s="43" t="s">
        <v>123</v>
      </c>
      <c r="CD529" s="47" t="s">
        <v>114</v>
      </c>
      <c r="CE529" s="47" t="s">
        <v>114</v>
      </c>
      <c r="CF529" s="43" t="s">
        <v>123</v>
      </c>
      <c r="CG529" s="47" t="s">
        <v>114</v>
      </c>
      <c r="CH529" s="47" t="s">
        <v>114</v>
      </c>
    </row>
    <row r="530" spans="2:86" ht="47.25">
      <c r="B530" s="41" t="s">
        <v>1595</v>
      </c>
      <c r="C530" s="42" t="s">
        <v>1596</v>
      </c>
      <c r="D530" s="43">
        <v>31330811</v>
      </c>
      <c r="E530" s="56" t="s">
        <v>1597</v>
      </c>
      <c r="F530" s="43">
        <v>95035</v>
      </c>
      <c r="G530" s="43" t="s">
        <v>126</v>
      </c>
      <c r="H530" s="43" t="s">
        <v>126</v>
      </c>
      <c r="I530" s="44" t="s">
        <v>126</v>
      </c>
      <c r="J530" s="43" t="s">
        <v>1598</v>
      </c>
      <c r="K530" s="43" t="s">
        <v>126</v>
      </c>
      <c r="L530" s="43" t="s">
        <v>136</v>
      </c>
      <c r="M530" s="43" t="s">
        <v>1599</v>
      </c>
      <c r="N530" s="43" t="s">
        <v>115</v>
      </c>
      <c r="O530" s="43">
        <v>38</v>
      </c>
      <c r="P530" s="43">
        <v>14</v>
      </c>
      <c r="Q530" s="43">
        <v>13</v>
      </c>
      <c r="R530" s="43">
        <v>1</v>
      </c>
      <c r="S530" s="43">
        <v>24</v>
      </c>
      <c r="T530" s="43" t="s">
        <v>159</v>
      </c>
      <c r="U530" s="43" t="s">
        <v>126</v>
      </c>
      <c r="V530" s="45">
        <v>42710</v>
      </c>
      <c r="W530" s="45">
        <v>43024</v>
      </c>
      <c r="X530" s="45" t="s">
        <v>116</v>
      </c>
      <c r="Y530" s="45" t="s">
        <v>116</v>
      </c>
      <c r="Z530" s="46" t="s">
        <v>116</v>
      </c>
      <c r="AA530" s="45" t="s">
        <v>114</v>
      </c>
      <c r="AB530" s="43" t="s">
        <v>114</v>
      </c>
      <c r="AC530" s="183">
        <f t="shared" si="25"/>
        <v>314</v>
      </c>
      <c r="AD530" s="45">
        <v>43708</v>
      </c>
      <c r="AE530" s="45" t="s">
        <v>114</v>
      </c>
      <c r="AF530" s="47" t="s">
        <v>116</v>
      </c>
      <c r="AG530" s="47" t="s">
        <v>116</v>
      </c>
      <c r="AH530" s="48" t="s">
        <v>138</v>
      </c>
      <c r="AI530" s="49" t="s">
        <v>138</v>
      </c>
      <c r="AJ530" s="47" t="s">
        <v>131</v>
      </c>
      <c r="AK530" s="47" t="s">
        <v>126</v>
      </c>
      <c r="AL530" s="47" t="s">
        <v>116</v>
      </c>
      <c r="AM530" s="47" t="s">
        <v>116</v>
      </c>
      <c r="AN530" s="47" t="s">
        <v>116</v>
      </c>
      <c r="AO530" s="50">
        <v>883035</v>
      </c>
      <c r="AP530" s="51" t="s">
        <v>114</v>
      </c>
      <c r="AQ530" s="52" t="s">
        <v>116</v>
      </c>
      <c r="AR530" s="187" t="str">
        <f t="shared" si="24"/>
        <v>N/A</v>
      </c>
      <c r="AS530" s="50"/>
      <c r="AT530" s="50"/>
      <c r="AU530" s="53"/>
      <c r="AV530" s="53"/>
      <c r="AW530" s="53"/>
      <c r="AX530" s="53"/>
      <c r="AY530" s="53" t="s">
        <v>116</v>
      </c>
      <c r="AZ530" s="54" t="s">
        <v>116</v>
      </c>
      <c r="BA530" s="47" t="s">
        <v>118</v>
      </c>
      <c r="BB530" s="47" t="s">
        <v>118</v>
      </c>
      <c r="BC530" s="53">
        <v>0</v>
      </c>
      <c r="BD530" s="47"/>
      <c r="BE530" s="47"/>
      <c r="BF530" s="47"/>
      <c r="BG530" s="47" t="s">
        <v>139</v>
      </c>
      <c r="BH530" s="50" t="s">
        <v>118</v>
      </c>
      <c r="BI530" s="55" t="s">
        <v>118</v>
      </c>
      <c r="BJ530" s="50" t="s">
        <v>114</v>
      </c>
      <c r="BK530" s="47"/>
      <c r="BL530" s="47"/>
      <c r="BM530" s="47"/>
      <c r="BN530" s="43"/>
      <c r="BO530" s="43" t="s">
        <v>115</v>
      </c>
      <c r="BP530" s="50" t="s">
        <v>114</v>
      </c>
      <c r="BQ530" s="43" t="s">
        <v>114</v>
      </c>
      <c r="BR530" s="188" t="str">
        <f t="shared" si="26"/>
        <v>N/A</v>
      </c>
      <c r="BS530" s="50" t="s">
        <v>114</v>
      </c>
      <c r="BT530" s="43"/>
      <c r="BU530" s="43" t="s">
        <v>126</v>
      </c>
      <c r="BV530" s="43" t="s">
        <v>126</v>
      </c>
      <c r="BW530" s="43" t="s">
        <v>126</v>
      </c>
      <c r="BX530" s="43" t="s">
        <v>126</v>
      </c>
      <c r="BY530" s="43" t="s">
        <v>126</v>
      </c>
      <c r="BZ530" s="43" t="s">
        <v>126</v>
      </c>
      <c r="CA530" s="43" t="s">
        <v>126</v>
      </c>
      <c r="CB530" s="56" t="s">
        <v>123</v>
      </c>
      <c r="CC530" s="43" t="s">
        <v>126</v>
      </c>
      <c r="CD530" s="47" t="s">
        <v>126</v>
      </c>
      <c r="CE530" s="47" t="s">
        <v>126</v>
      </c>
      <c r="CF530" s="43" t="s">
        <v>126</v>
      </c>
      <c r="CG530" s="47" t="s">
        <v>126</v>
      </c>
      <c r="CH530" s="47" t="s">
        <v>126</v>
      </c>
    </row>
    <row r="531" spans="2:86" ht="31.5">
      <c r="B531" s="41" t="s">
        <v>1600</v>
      </c>
      <c r="C531" s="42" t="s">
        <v>1601</v>
      </c>
      <c r="D531" s="43">
        <v>30721972</v>
      </c>
      <c r="E531" s="43" t="s">
        <v>1602</v>
      </c>
      <c r="F531" s="43">
        <v>94086</v>
      </c>
      <c r="G531" s="43">
        <v>6085508602</v>
      </c>
      <c r="H531" s="43" t="s">
        <v>115</v>
      </c>
      <c r="I531" s="44">
        <v>5.0013024225058607E-2</v>
      </c>
      <c r="J531" s="43" t="s">
        <v>1603</v>
      </c>
      <c r="K531" s="43" t="s">
        <v>123</v>
      </c>
      <c r="L531" s="43" t="s">
        <v>136</v>
      </c>
      <c r="M531" s="43" t="s">
        <v>1604</v>
      </c>
      <c r="N531" s="43" t="s">
        <v>125</v>
      </c>
      <c r="O531" s="43">
        <v>38</v>
      </c>
      <c r="P531" s="43">
        <v>14</v>
      </c>
      <c r="Q531" s="43">
        <v>13</v>
      </c>
      <c r="R531" s="43">
        <v>1</v>
      </c>
      <c r="S531" s="43">
        <v>24</v>
      </c>
      <c r="T531" s="43" t="s">
        <v>159</v>
      </c>
      <c r="U531" s="43" t="s">
        <v>115</v>
      </c>
      <c r="V531" s="45">
        <v>39987</v>
      </c>
      <c r="W531" s="45">
        <v>41536</v>
      </c>
      <c r="X531" s="45">
        <v>42186</v>
      </c>
      <c r="Y531" s="45">
        <v>42312</v>
      </c>
      <c r="Z531" s="46">
        <v>2017</v>
      </c>
      <c r="AA531" s="45">
        <v>43021</v>
      </c>
      <c r="AB531" s="43" t="s">
        <v>114</v>
      </c>
      <c r="AC531" s="183">
        <f t="shared" si="25"/>
        <v>1549</v>
      </c>
      <c r="AD531" s="45" t="s">
        <v>114</v>
      </c>
      <c r="AE531" s="45" t="s">
        <v>114</v>
      </c>
      <c r="AF531" s="47">
        <v>38</v>
      </c>
      <c r="AG531" s="47">
        <v>21</v>
      </c>
      <c r="AH531" s="48">
        <v>2.15</v>
      </c>
      <c r="AI531" s="49">
        <v>7286.4</v>
      </c>
      <c r="AJ531" s="47" t="s">
        <v>131</v>
      </c>
      <c r="AK531" s="47" t="s">
        <v>125</v>
      </c>
      <c r="AL531" s="47" t="s">
        <v>127</v>
      </c>
      <c r="AM531" s="47" t="s">
        <v>127</v>
      </c>
      <c r="AN531" s="47" t="s">
        <v>127</v>
      </c>
      <c r="AO531" s="50" t="s">
        <v>114</v>
      </c>
      <c r="AP531" s="51">
        <v>4906621.16</v>
      </c>
      <c r="AQ531" s="52">
        <v>1.0480439479461672</v>
      </c>
      <c r="AR531" s="187">
        <f t="shared" si="24"/>
        <v>5142354.6116026025</v>
      </c>
      <c r="AS531" s="50"/>
      <c r="AT531" s="50"/>
      <c r="AU531" s="53"/>
      <c r="AV531" s="53"/>
      <c r="AW531" s="53"/>
      <c r="AX531" s="53"/>
      <c r="AY531" s="53">
        <v>0</v>
      </c>
      <c r="AZ531" s="54" t="s">
        <v>114</v>
      </c>
      <c r="BA531" s="47" t="s">
        <v>118</v>
      </c>
      <c r="BB531" s="47" t="s">
        <v>118</v>
      </c>
      <c r="BC531" s="53">
        <v>0</v>
      </c>
      <c r="BD531" s="47"/>
      <c r="BE531" s="47"/>
      <c r="BF531" s="47"/>
      <c r="BG531" s="47" t="s">
        <v>127</v>
      </c>
      <c r="BH531" s="50" t="s">
        <v>118</v>
      </c>
      <c r="BI531" s="55" t="s">
        <v>118</v>
      </c>
      <c r="BJ531" s="50">
        <v>4906621.16</v>
      </c>
      <c r="BK531" s="47"/>
      <c r="BL531" s="47"/>
      <c r="BM531" s="47"/>
      <c r="BN531" s="43"/>
      <c r="BO531" s="43" t="s">
        <v>115</v>
      </c>
      <c r="BP531" s="50" t="s">
        <v>114</v>
      </c>
      <c r="BQ531" s="43" t="s">
        <v>114</v>
      </c>
      <c r="BR531" s="188" t="str">
        <f t="shared" si="26"/>
        <v>N/A</v>
      </c>
      <c r="BS531" s="50" t="s">
        <v>114</v>
      </c>
      <c r="BT531" s="43"/>
      <c r="BU531" s="43" t="s">
        <v>125</v>
      </c>
      <c r="BV531" s="43" t="s">
        <v>126</v>
      </c>
      <c r="BW531" s="43" t="s">
        <v>115</v>
      </c>
      <c r="BX531" s="43" t="s">
        <v>125</v>
      </c>
      <c r="BY531" s="43" t="s">
        <v>115</v>
      </c>
      <c r="BZ531" s="43" t="s">
        <v>125</v>
      </c>
      <c r="CA531" s="43" t="s">
        <v>125</v>
      </c>
      <c r="CB531" s="56" t="s">
        <v>952</v>
      </c>
      <c r="CC531" s="43" t="s">
        <v>123</v>
      </c>
      <c r="CD531" s="47" t="s">
        <v>114</v>
      </c>
      <c r="CE531" s="47" t="s">
        <v>114</v>
      </c>
      <c r="CF531" s="43" t="s">
        <v>123</v>
      </c>
      <c r="CG531" s="47" t="s">
        <v>114</v>
      </c>
      <c r="CH531" s="47" t="s">
        <v>114</v>
      </c>
    </row>
    <row r="532" spans="2:86" ht="15.75">
      <c r="B532" s="41" t="s">
        <v>1600</v>
      </c>
      <c r="C532" s="42" t="s">
        <v>1605</v>
      </c>
      <c r="D532" s="43">
        <v>30260633</v>
      </c>
      <c r="E532" s="43" t="s">
        <v>1606</v>
      </c>
      <c r="F532" s="43">
        <v>94087</v>
      </c>
      <c r="G532" s="43">
        <v>6085508403</v>
      </c>
      <c r="H532" s="43" t="s">
        <v>115</v>
      </c>
      <c r="I532" s="44">
        <v>1.1004614838480652E-2</v>
      </c>
      <c r="J532" s="43" t="s">
        <v>1606</v>
      </c>
      <c r="K532" s="43" t="s">
        <v>123</v>
      </c>
      <c r="L532" s="43" t="s">
        <v>116</v>
      </c>
      <c r="M532" s="43" t="s">
        <v>116</v>
      </c>
      <c r="N532" s="43" t="s">
        <v>125</v>
      </c>
      <c r="O532" s="43">
        <v>38</v>
      </c>
      <c r="P532" s="43">
        <v>14</v>
      </c>
      <c r="Q532" s="43">
        <v>13</v>
      </c>
      <c r="R532" s="43">
        <v>1</v>
      </c>
      <c r="S532" s="43">
        <v>24</v>
      </c>
      <c r="T532" s="43" t="s">
        <v>130</v>
      </c>
      <c r="U532" s="43" t="s">
        <v>115</v>
      </c>
      <c r="V532" s="45">
        <v>37264</v>
      </c>
      <c r="W532" s="45">
        <v>37396</v>
      </c>
      <c r="X532" s="45">
        <v>37484</v>
      </c>
      <c r="Y532" s="45">
        <v>37849</v>
      </c>
      <c r="Z532" s="46">
        <v>2005</v>
      </c>
      <c r="AA532" s="45">
        <v>39165</v>
      </c>
      <c r="AB532" s="43" t="s">
        <v>114</v>
      </c>
      <c r="AC532" s="183">
        <f t="shared" si="25"/>
        <v>132</v>
      </c>
      <c r="AD532" s="45" t="s">
        <v>114</v>
      </c>
      <c r="AE532" s="45" t="s">
        <v>114</v>
      </c>
      <c r="AF532" s="47" t="s">
        <v>127</v>
      </c>
      <c r="AG532" s="47" t="s">
        <v>127</v>
      </c>
      <c r="AH532" s="48">
        <v>0.24</v>
      </c>
      <c r="AI532" s="49">
        <v>686.4</v>
      </c>
      <c r="AJ532" s="47" t="s">
        <v>148</v>
      </c>
      <c r="AK532" s="47" t="s">
        <v>126</v>
      </c>
      <c r="AL532" s="47" t="s">
        <v>127</v>
      </c>
      <c r="AM532" s="47" t="s">
        <v>127</v>
      </c>
      <c r="AN532" s="47" t="s">
        <v>127</v>
      </c>
      <c r="AO532" s="50" t="s">
        <v>114</v>
      </c>
      <c r="AP532" s="51">
        <v>143963.1</v>
      </c>
      <c r="AQ532" s="52">
        <v>1.7065107062412683</v>
      </c>
      <c r="AR532" s="187">
        <f t="shared" si="24"/>
        <v>245674.57145368235</v>
      </c>
      <c r="AS532" s="50"/>
      <c r="AT532" s="50"/>
      <c r="AU532" s="53"/>
      <c r="AV532" s="53"/>
      <c r="AW532" s="53"/>
      <c r="AX532" s="53"/>
      <c r="AY532" s="53">
        <v>6300</v>
      </c>
      <c r="AZ532" s="54" t="s">
        <v>126</v>
      </c>
      <c r="BA532" s="47" t="s">
        <v>118</v>
      </c>
      <c r="BB532" s="47" t="s">
        <v>118</v>
      </c>
      <c r="BC532" s="53">
        <v>0</v>
      </c>
      <c r="BD532" s="47"/>
      <c r="BE532" s="47"/>
      <c r="BF532" s="47"/>
      <c r="BG532" s="47" t="s">
        <v>180</v>
      </c>
      <c r="BH532" s="50" t="s">
        <v>118</v>
      </c>
      <c r="BI532" s="55" t="s">
        <v>118</v>
      </c>
      <c r="BJ532" s="50">
        <v>143963.1</v>
      </c>
      <c r="BK532" s="47"/>
      <c r="BL532" s="47"/>
      <c r="BM532" s="47"/>
      <c r="BN532" s="43"/>
      <c r="BO532" s="43" t="s">
        <v>115</v>
      </c>
      <c r="BP532" s="50" t="s">
        <v>114</v>
      </c>
      <c r="BQ532" s="43" t="s">
        <v>114</v>
      </c>
      <c r="BR532" s="188" t="str">
        <f t="shared" si="26"/>
        <v>N/A</v>
      </c>
      <c r="BS532" s="50" t="s">
        <v>114</v>
      </c>
      <c r="BT532" s="43"/>
      <c r="BU532" s="43" t="s">
        <v>126</v>
      </c>
      <c r="BV532" s="43" t="s">
        <v>126</v>
      </c>
      <c r="BW532" s="43" t="s">
        <v>126</v>
      </c>
      <c r="BX532" s="43" t="s">
        <v>126</v>
      </c>
      <c r="BY532" s="43" t="s">
        <v>126</v>
      </c>
      <c r="BZ532" s="43" t="s">
        <v>126</v>
      </c>
      <c r="CA532" s="43" t="s">
        <v>126</v>
      </c>
      <c r="CB532" s="56" t="s">
        <v>126</v>
      </c>
      <c r="CC532" s="43" t="s">
        <v>126</v>
      </c>
      <c r="CD532" s="47" t="s">
        <v>126</v>
      </c>
      <c r="CE532" s="47" t="s">
        <v>126</v>
      </c>
      <c r="CF532" s="43" t="s">
        <v>126</v>
      </c>
      <c r="CG532" s="47" t="s">
        <v>126</v>
      </c>
      <c r="CH532" s="47" t="s">
        <v>126</v>
      </c>
    </row>
    <row r="533" spans="2:86" ht="47.25">
      <c r="B533" s="41" t="s">
        <v>1600</v>
      </c>
      <c r="C533" s="42" t="s">
        <v>1607</v>
      </c>
      <c r="D533" s="43">
        <v>74001551</v>
      </c>
      <c r="E533" s="43" t="s">
        <v>1608</v>
      </c>
      <c r="F533" s="43">
        <v>94087</v>
      </c>
      <c r="G533" s="43" t="s">
        <v>126</v>
      </c>
      <c r="H533" s="43" t="s">
        <v>126</v>
      </c>
      <c r="I533" s="44" t="s">
        <v>126</v>
      </c>
      <c r="J533" s="43" t="s">
        <v>1609</v>
      </c>
      <c r="K533" s="43" t="s">
        <v>126</v>
      </c>
      <c r="L533" s="43" t="s">
        <v>136</v>
      </c>
      <c r="M533" s="43" t="s">
        <v>1610</v>
      </c>
      <c r="N533" s="43" t="s">
        <v>115</v>
      </c>
      <c r="O533" s="43">
        <v>38</v>
      </c>
      <c r="P533" s="43">
        <v>14</v>
      </c>
      <c r="Q533" s="43">
        <v>13</v>
      </c>
      <c r="R533" s="43">
        <v>1</v>
      </c>
      <c r="S533" s="43">
        <v>24</v>
      </c>
      <c r="T533" s="43" t="s">
        <v>130</v>
      </c>
      <c r="U533" s="43" t="s">
        <v>126</v>
      </c>
      <c r="V533" s="45">
        <v>40134</v>
      </c>
      <c r="W533" s="45">
        <v>42167</v>
      </c>
      <c r="X533" s="45" t="s">
        <v>116</v>
      </c>
      <c r="Y533" s="45" t="s">
        <v>116</v>
      </c>
      <c r="Z533" s="46" t="s">
        <v>116</v>
      </c>
      <c r="AA533" s="45" t="s">
        <v>114</v>
      </c>
      <c r="AB533" s="43" t="s">
        <v>114</v>
      </c>
      <c r="AC533" s="183">
        <f t="shared" si="25"/>
        <v>2033</v>
      </c>
      <c r="AD533" s="45">
        <v>43768</v>
      </c>
      <c r="AE533" s="45" t="s">
        <v>114</v>
      </c>
      <c r="AF533" s="47" t="s">
        <v>116</v>
      </c>
      <c r="AG533" s="47" t="s">
        <v>116</v>
      </c>
      <c r="AH533" s="48" t="s">
        <v>138</v>
      </c>
      <c r="AI533" s="49" t="s">
        <v>138</v>
      </c>
      <c r="AJ533" s="47" t="s">
        <v>148</v>
      </c>
      <c r="AK533" s="47" t="s">
        <v>126</v>
      </c>
      <c r="AL533" s="47" t="s">
        <v>116</v>
      </c>
      <c r="AM533" s="47" t="s">
        <v>116</v>
      </c>
      <c r="AN533" s="47" t="s">
        <v>116</v>
      </c>
      <c r="AO533" s="50">
        <v>7957363.7599999998</v>
      </c>
      <c r="AP533" s="51" t="s">
        <v>114</v>
      </c>
      <c r="AQ533" s="52" t="s">
        <v>116</v>
      </c>
      <c r="AR533" s="187" t="str">
        <f t="shared" si="24"/>
        <v>N/A</v>
      </c>
      <c r="AS533" s="50"/>
      <c r="AT533" s="50"/>
      <c r="AU533" s="53" t="s">
        <v>116</v>
      </c>
      <c r="AV533" s="53" t="s">
        <v>116</v>
      </c>
      <c r="AW533" s="53" t="s">
        <v>116</v>
      </c>
      <c r="AX533" s="53" t="s">
        <v>116</v>
      </c>
      <c r="AY533" s="53" t="s">
        <v>116</v>
      </c>
      <c r="AZ533" s="54" t="s">
        <v>116</v>
      </c>
      <c r="BA533" s="47" t="s">
        <v>118</v>
      </c>
      <c r="BB533" s="47" t="s">
        <v>118</v>
      </c>
      <c r="BC533" s="53">
        <v>0</v>
      </c>
      <c r="BD533" s="47"/>
      <c r="BE533" s="47"/>
      <c r="BF533" s="47"/>
      <c r="BG533" s="47" t="s">
        <v>139</v>
      </c>
      <c r="BH533" s="50" t="s">
        <v>118</v>
      </c>
      <c r="BI533" s="55" t="s">
        <v>118</v>
      </c>
      <c r="BJ533" s="50" t="s">
        <v>114</v>
      </c>
      <c r="BK533" s="47"/>
      <c r="BL533" s="47"/>
      <c r="BM533" s="47"/>
      <c r="BN533" s="43"/>
      <c r="BO533" s="43" t="s">
        <v>115</v>
      </c>
      <c r="BP533" s="50" t="s">
        <v>114</v>
      </c>
      <c r="BQ533" s="43" t="s">
        <v>114</v>
      </c>
      <c r="BR533" s="188" t="str">
        <f t="shared" si="26"/>
        <v>N/A</v>
      </c>
      <c r="BS533" s="50" t="s">
        <v>114</v>
      </c>
      <c r="BT533" s="43"/>
      <c r="BU533" s="43" t="s">
        <v>125</v>
      </c>
      <c r="BV533" s="43" t="s">
        <v>125</v>
      </c>
      <c r="BW533" s="43" t="s">
        <v>126</v>
      </c>
      <c r="BX533" s="43" t="s">
        <v>126</v>
      </c>
      <c r="BY533" s="43" t="s">
        <v>115</v>
      </c>
      <c r="BZ533" s="43" t="s">
        <v>126</v>
      </c>
      <c r="CA533" s="43" t="s">
        <v>126</v>
      </c>
      <c r="CB533" s="56" t="s">
        <v>1611</v>
      </c>
      <c r="CC533" s="43" t="s">
        <v>126</v>
      </c>
      <c r="CD533" s="47" t="s">
        <v>126</v>
      </c>
      <c r="CE533" s="47" t="s">
        <v>126</v>
      </c>
      <c r="CF533" s="43" t="s">
        <v>126</v>
      </c>
      <c r="CG533" s="47" t="s">
        <v>126</v>
      </c>
      <c r="CH533" s="47" t="s">
        <v>126</v>
      </c>
    </row>
    <row r="534" spans="2:86" ht="15.75">
      <c r="B534" s="58" t="s">
        <v>1612</v>
      </c>
      <c r="C534" s="59"/>
      <c r="D534" s="43"/>
      <c r="E534" s="43"/>
      <c r="F534" s="43"/>
      <c r="G534" s="43"/>
      <c r="H534" s="43"/>
      <c r="I534" s="44"/>
      <c r="J534" s="43"/>
      <c r="K534" s="43"/>
      <c r="L534" s="43"/>
      <c r="M534" s="43"/>
      <c r="N534" s="43"/>
      <c r="O534" s="43"/>
      <c r="P534" s="43"/>
      <c r="Q534" s="43"/>
      <c r="R534" s="43"/>
      <c r="S534" s="43"/>
      <c r="T534" s="43"/>
      <c r="U534" s="43"/>
      <c r="V534" s="45"/>
      <c r="W534" s="45"/>
      <c r="X534" s="45"/>
      <c r="Y534" s="45"/>
      <c r="Z534" s="46"/>
      <c r="AA534" s="45"/>
      <c r="AB534" s="43"/>
      <c r="AC534" s="183"/>
      <c r="AD534" s="45"/>
      <c r="AE534" s="45"/>
      <c r="AF534" s="47"/>
      <c r="AG534" s="47"/>
      <c r="AH534" s="48"/>
      <c r="AI534" s="49"/>
      <c r="AJ534" s="47"/>
      <c r="AK534" s="47"/>
      <c r="AL534" s="47"/>
      <c r="AM534" s="47"/>
      <c r="AN534" s="47"/>
      <c r="AO534" s="50"/>
      <c r="AP534" s="51"/>
      <c r="AQ534" s="52"/>
      <c r="AR534" s="187">
        <f t="shared" si="24"/>
        <v>0</v>
      </c>
      <c r="AS534" s="50"/>
      <c r="AT534" s="50"/>
      <c r="AU534" s="53"/>
      <c r="AV534" s="53"/>
      <c r="AW534" s="53"/>
      <c r="AX534" s="53"/>
      <c r="AY534" s="53"/>
      <c r="AZ534" s="54"/>
      <c r="BA534" s="47"/>
      <c r="BB534" s="47"/>
      <c r="BC534" s="47"/>
      <c r="BD534" s="47"/>
      <c r="BE534" s="47"/>
      <c r="BF534" s="47"/>
      <c r="BG534" s="47" t="s">
        <v>118</v>
      </c>
      <c r="BH534" s="50"/>
      <c r="BI534" s="55"/>
      <c r="BJ534" s="50"/>
      <c r="BK534" s="47"/>
      <c r="BL534" s="47"/>
      <c r="BM534" s="47"/>
      <c r="BN534" s="43"/>
      <c r="BO534" s="43"/>
      <c r="BP534" s="50"/>
      <c r="BQ534" s="43"/>
      <c r="BR534" s="188"/>
      <c r="BS534" s="50"/>
      <c r="BT534" s="43"/>
      <c r="BU534" s="43"/>
      <c r="BV534" s="43"/>
      <c r="BW534" s="43"/>
      <c r="BX534" s="43"/>
      <c r="BY534" s="43"/>
      <c r="BZ534" s="43"/>
      <c r="CA534" s="43"/>
      <c r="CB534" s="56"/>
      <c r="CC534" s="43"/>
      <c r="CD534" s="47"/>
      <c r="CE534" s="47"/>
      <c r="CF534" s="43"/>
      <c r="CG534" s="47"/>
      <c r="CH534" s="47"/>
    </row>
    <row r="535" spans="2:86" ht="15.75">
      <c r="B535" s="60" t="s">
        <v>1613</v>
      </c>
      <c r="C535" s="61"/>
      <c r="D535" s="61"/>
      <c r="E535" s="61"/>
      <c r="F535" s="61"/>
      <c r="G535" s="61"/>
      <c r="H535" s="61"/>
      <c r="I535" s="62"/>
      <c r="J535" s="61"/>
      <c r="K535" s="61"/>
      <c r="L535" s="63"/>
      <c r="M535" s="63"/>
      <c r="N535" s="43"/>
      <c r="O535" s="61"/>
      <c r="P535" s="61"/>
      <c r="Q535" s="61"/>
      <c r="R535" s="61"/>
      <c r="S535" s="61"/>
      <c r="T535" s="43"/>
      <c r="U535" s="61"/>
      <c r="V535" s="45"/>
      <c r="W535" s="45"/>
      <c r="X535" s="45"/>
      <c r="Y535" s="45"/>
      <c r="Z535" s="46"/>
      <c r="AA535" s="64"/>
      <c r="AB535" s="43"/>
      <c r="AC535" s="184"/>
      <c r="AD535" s="45"/>
      <c r="AE535" s="45"/>
      <c r="AF535" s="47"/>
      <c r="AG535" s="47"/>
      <c r="AH535" s="48"/>
      <c r="AI535" s="49"/>
      <c r="AJ535" s="47"/>
      <c r="AK535" s="65"/>
      <c r="AL535" s="47"/>
      <c r="AM535" s="47"/>
      <c r="AN535" s="47"/>
      <c r="AO535" s="50"/>
      <c r="AP535" s="66"/>
      <c r="AQ535" s="52"/>
      <c r="AR535" s="187">
        <f t="shared" si="24"/>
        <v>0</v>
      </c>
      <c r="AS535" s="65"/>
      <c r="AT535" s="65"/>
      <c r="AU535" s="53"/>
      <c r="AV535" s="53"/>
      <c r="AW535" s="53"/>
      <c r="AX535" s="53"/>
      <c r="AY535" s="53"/>
      <c r="AZ535" s="54"/>
      <c r="BA535" s="47"/>
      <c r="BB535" s="47"/>
      <c r="BC535" s="65"/>
      <c r="BD535" s="65"/>
      <c r="BE535" s="65"/>
      <c r="BF535" s="65"/>
      <c r="BG535" s="47" t="s">
        <v>118</v>
      </c>
      <c r="BH535" s="67"/>
      <c r="BI535" s="68"/>
      <c r="BJ535" s="65"/>
      <c r="BK535" s="65"/>
      <c r="BL535" s="65"/>
      <c r="BM535" s="65"/>
      <c r="BN535" s="65"/>
      <c r="BO535" s="43"/>
      <c r="BP535" s="50"/>
      <c r="BQ535" s="43"/>
      <c r="BR535" s="188"/>
      <c r="BS535" s="50"/>
      <c r="BT535" s="65"/>
      <c r="BU535" s="65"/>
      <c r="BV535" s="65"/>
      <c r="BW535" s="65"/>
      <c r="BX535" s="65"/>
      <c r="BY535" s="65"/>
      <c r="BZ535" s="65"/>
      <c r="CA535" s="65"/>
      <c r="CB535" s="69"/>
      <c r="CC535" s="70"/>
      <c r="CD535" s="70"/>
      <c r="CE535" s="70"/>
      <c r="CF535" s="70"/>
      <c r="CG535" s="70"/>
      <c r="CH535" s="70"/>
    </row>
    <row r="536" spans="2:86" ht="31.5">
      <c r="B536" s="41" t="s">
        <v>1614</v>
      </c>
      <c r="C536" s="42" t="s">
        <v>1615</v>
      </c>
      <c r="D536" s="43">
        <v>30125135</v>
      </c>
      <c r="E536" s="43" t="s">
        <v>114</v>
      </c>
      <c r="F536" s="43" t="s">
        <v>114</v>
      </c>
      <c r="G536" s="43" t="s">
        <v>114</v>
      </c>
      <c r="H536" s="43" t="s">
        <v>114</v>
      </c>
      <c r="I536" s="44" t="s">
        <v>114</v>
      </c>
      <c r="J536" s="43" t="s">
        <v>114</v>
      </c>
      <c r="K536" s="43" t="s">
        <v>114</v>
      </c>
      <c r="L536" s="43" t="s">
        <v>114</v>
      </c>
      <c r="M536" s="43" t="s">
        <v>114</v>
      </c>
      <c r="N536" s="43" t="s">
        <v>115</v>
      </c>
      <c r="O536" s="43">
        <v>11</v>
      </c>
      <c r="P536" s="43">
        <v>4</v>
      </c>
      <c r="Q536" s="43">
        <v>4</v>
      </c>
      <c r="R536" s="43">
        <v>0</v>
      </c>
      <c r="S536" s="43">
        <v>5</v>
      </c>
      <c r="T536" s="43" t="s">
        <v>114</v>
      </c>
      <c r="U536" s="43" t="s">
        <v>114</v>
      </c>
      <c r="V536" s="45">
        <v>36851</v>
      </c>
      <c r="W536" s="45" t="s">
        <v>116</v>
      </c>
      <c r="X536" s="45" t="s">
        <v>116</v>
      </c>
      <c r="Y536" s="45" t="s">
        <v>116</v>
      </c>
      <c r="Z536" s="46" t="s">
        <v>114</v>
      </c>
      <c r="AA536" s="45">
        <v>39165</v>
      </c>
      <c r="AB536" s="43" t="s">
        <v>114</v>
      </c>
      <c r="AC536" s="183" t="e">
        <f t="shared" si="25"/>
        <v>#VALUE!</v>
      </c>
      <c r="AD536" s="45" t="s">
        <v>114</v>
      </c>
      <c r="AE536" s="45">
        <v>38463</v>
      </c>
      <c r="AF536" s="47" t="s">
        <v>114</v>
      </c>
      <c r="AG536" s="47" t="s">
        <v>114</v>
      </c>
      <c r="AH536" s="48" t="s">
        <v>117</v>
      </c>
      <c r="AI536" s="49" t="s">
        <v>117</v>
      </c>
      <c r="AJ536" s="47" t="s">
        <v>114</v>
      </c>
      <c r="AK536" s="47" t="s">
        <v>114</v>
      </c>
      <c r="AL536" s="47" t="s">
        <v>114</v>
      </c>
      <c r="AM536" s="47" t="s">
        <v>114</v>
      </c>
      <c r="AN536" s="47" t="s">
        <v>114</v>
      </c>
      <c r="AO536" s="50" t="s">
        <v>114</v>
      </c>
      <c r="AP536" s="51">
        <v>11817.22</v>
      </c>
      <c r="AQ536" s="52">
        <v>1.4305772275044633</v>
      </c>
      <c r="AR536" s="187">
        <f t="shared" si="24"/>
        <v>16905.445824410293</v>
      </c>
      <c r="AS536" s="50"/>
      <c r="AT536" s="50"/>
      <c r="AU536" s="53"/>
      <c r="AV536" s="53"/>
      <c r="AW536" s="53"/>
      <c r="AX536" s="53"/>
      <c r="AY536" s="53" t="s">
        <v>114</v>
      </c>
      <c r="AZ536" s="54" t="s">
        <v>114</v>
      </c>
      <c r="BA536" s="47" t="s">
        <v>118</v>
      </c>
      <c r="BB536" s="47" t="s">
        <v>118</v>
      </c>
      <c r="BC536" s="53">
        <v>0</v>
      </c>
      <c r="BD536" s="47"/>
      <c r="BE536" s="47"/>
      <c r="BF536" s="47"/>
      <c r="BG536" s="47" t="s">
        <v>119</v>
      </c>
      <c r="BH536" s="50" t="s">
        <v>118</v>
      </c>
      <c r="BI536" s="55" t="s">
        <v>118</v>
      </c>
      <c r="BJ536" s="50">
        <v>11817.22</v>
      </c>
      <c r="BK536" s="47"/>
      <c r="BL536" s="47"/>
      <c r="BM536" s="47"/>
      <c r="BN536" s="43"/>
      <c r="BO536" s="43" t="s">
        <v>115</v>
      </c>
      <c r="BP536" s="50" t="s">
        <v>114</v>
      </c>
      <c r="BQ536" s="43" t="s">
        <v>114</v>
      </c>
      <c r="BR536" s="188" t="str">
        <f t="shared" si="26"/>
        <v>N/A</v>
      </c>
      <c r="BS536" s="50" t="s">
        <v>114</v>
      </c>
      <c r="BT536" s="43"/>
      <c r="BU536" s="43" t="s">
        <v>114</v>
      </c>
      <c r="BV536" s="43" t="s">
        <v>114</v>
      </c>
      <c r="BW536" s="43" t="s">
        <v>114</v>
      </c>
      <c r="BX536" s="43" t="s">
        <v>114</v>
      </c>
      <c r="BY536" s="43" t="s">
        <v>114</v>
      </c>
      <c r="BZ536" s="43" t="s">
        <v>114</v>
      </c>
      <c r="CA536" s="43" t="s">
        <v>114</v>
      </c>
      <c r="CB536" s="56" t="s">
        <v>114</v>
      </c>
      <c r="CC536" s="43" t="s">
        <v>114</v>
      </c>
      <c r="CD536" s="47" t="s">
        <v>114</v>
      </c>
      <c r="CE536" s="47" t="s">
        <v>114</v>
      </c>
      <c r="CF536" s="43" t="s">
        <v>114</v>
      </c>
      <c r="CG536" s="47" t="s">
        <v>114</v>
      </c>
      <c r="CH536" s="47" t="s">
        <v>114</v>
      </c>
    </row>
    <row r="537" spans="2:86" ht="47.25">
      <c r="B537" s="41" t="s">
        <v>1614</v>
      </c>
      <c r="C537" s="42" t="s">
        <v>1616</v>
      </c>
      <c r="D537" s="43">
        <v>74013860</v>
      </c>
      <c r="E537" s="43" t="s">
        <v>1617</v>
      </c>
      <c r="F537" s="43">
        <v>95010</v>
      </c>
      <c r="G537" s="43" t="s">
        <v>126</v>
      </c>
      <c r="H537" s="43" t="s">
        <v>126</v>
      </c>
      <c r="I537" s="44" t="s">
        <v>126</v>
      </c>
      <c r="J537" s="43" t="s">
        <v>1618</v>
      </c>
      <c r="K537" s="43" t="s">
        <v>126</v>
      </c>
      <c r="L537" s="43" t="s">
        <v>136</v>
      </c>
      <c r="M537" s="43" t="s">
        <v>1619</v>
      </c>
      <c r="N537" s="43" t="s">
        <v>115</v>
      </c>
      <c r="O537" s="43">
        <v>11</v>
      </c>
      <c r="P537" s="43">
        <v>4</v>
      </c>
      <c r="Q537" s="43">
        <v>4</v>
      </c>
      <c r="R537" s="43">
        <v>0</v>
      </c>
      <c r="S537" s="43">
        <v>5</v>
      </c>
      <c r="T537" s="43" t="s">
        <v>126</v>
      </c>
      <c r="U537" s="43" t="s">
        <v>126</v>
      </c>
      <c r="V537" s="45">
        <v>36851</v>
      </c>
      <c r="W537" s="45">
        <v>43447</v>
      </c>
      <c r="X537" s="45" t="s">
        <v>116</v>
      </c>
      <c r="Y537" s="45" t="s">
        <v>116</v>
      </c>
      <c r="Z537" s="46" t="s">
        <v>116</v>
      </c>
      <c r="AA537" s="45" t="s">
        <v>114</v>
      </c>
      <c r="AB537" s="43" t="s">
        <v>114</v>
      </c>
      <c r="AC537" s="183">
        <f t="shared" si="25"/>
        <v>6596</v>
      </c>
      <c r="AD537" s="45">
        <v>43862</v>
      </c>
      <c r="AE537" s="45" t="s">
        <v>114</v>
      </c>
      <c r="AF537" s="47" t="s">
        <v>127</v>
      </c>
      <c r="AG537" s="47" t="s">
        <v>127</v>
      </c>
      <c r="AH537" s="48" t="s">
        <v>138</v>
      </c>
      <c r="AI537" s="49" t="s">
        <v>138</v>
      </c>
      <c r="AJ537" s="47" t="s">
        <v>126</v>
      </c>
      <c r="AK537" s="47" t="s">
        <v>126</v>
      </c>
      <c r="AL537" s="47" t="s">
        <v>116</v>
      </c>
      <c r="AM537" s="47" t="s">
        <v>116</v>
      </c>
      <c r="AN537" s="47" t="s">
        <v>116</v>
      </c>
      <c r="AO537" s="50">
        <v>1925465.2</v>
      </c>
      <c r="AP537" s="51" t="s">
        <v>114</v>
      </c>
      <c r="AQ537" s="52" t="s">
        <v>116</v>
      </c>
      <c r="AR537" s="187" t="str">
        <f t="shared" si="24"/>
        <v>N/A</v>
      </c>
      <c r="AS537" s="50"/>
      <c r="AT537" s="50"/>
      <c r="AU537" s="53"/>
      <c r="AV537" s="53"/>
      <c r="AW537" s="53"/>
      <c r="AX537" s="53"/>
      <c r="AY537" s="53" t="s">
        <v>116</v>
      </c>
      <c r="AZ537" s="54" t="s">
        <v>116</v>
      </c>
      <c r="BA537" s="47" t="s">
        <v>118</v>
      </c>
      <c r="BB537" s="47" t="s">
        <v>118</v>
      </c>
      <c r="BC537" s="53">
        <v>0</v>
      </c>
      <c r="BD537" s="47"/>
      <c r="BE537" s="47"/>
      <c r="BF537" s="47"/>
      <c r="BG537" s="47" t="s">
        <v>165</v>
      </c>
      <c r="BH537" s="50" t="s">
        <v>118</v>
      </c>
      <c r="BI537" s="55" t="s">
        <v>118</v>
      </c>
      <c r="BJ537" s="50" t="s">
        <v>114</v>
      </c>
      <c r="BK537" s="47"/>
      <c r="BL537" s="47"/>
      <c r="BM537" s="47"/>
      <c r="BN537" s="43"/>
      <c r="BO537" s="43" t="s">
        <v>115</v>
      </c>
      <c r="BP537" s="50" t="s">
        <v>114</v>
      </c>
      <c r="BQ537" s="43" t="s">
        <v>114</v>
      </c>
      <c r="BR537" s="188" t="str">
        <f t="shared" si="26"/>
        <v>N/A</v>
      </c>
      <c r="BS537" s="50" t="s">
        <v>114</v>
      </c>
      <c r="BT537" s="43"/>
      <c r="BU537" s="43" t="s">
        <v>115</v>
      </c>
      <c r="BV537" s="43" t="s">
        <v>125</v>
      </c>
      <c r="BW537" s="43" t="s">
        <v>115</v>
      </c>
      <c r="BX537" s="43" t="s">
        <v>115</v>
      </c>
      <c r="BY537" s="43" t="s">
        <v>125</v>
      </c>
      <c r="BZ537" s="43" t="s">
        <v>115</v>
      </c>
      <c r="CA537" s="43" t="s">
        <v>115</v>
      </c>
      <c r="CB537" s="56" t="s">
        <v>166</v>
      </c>
      <c r="CC537" s="43" t="s">
        <v>123</v>
      </c>
      <c r="CD537" s="47" t="s">
        <v>114</v>
      </c>
      <c r="CE537" s="47" t="s">
        <v>114</v>
      </c>
      <c r="CF537" s="43" t="s">
        <v>123</v>
      </c>
      <c r="CG537" s="47" t="s">
        <v>114</v>
      </c>
      <c r="CH537" s="47" t="s">
        <v>114</v>
      </c>
    </row>
    <row r="538" spans="2:86" ht="31.5">
      <c r="B538" s="41" t="s">
        <v>1620</v>
      </c>
      <c r="C538" s="42" t="s">
        <v>1621</v>
      </c>
      <c r="D538" s="43">
        <v>30070717</v>
      </c>
      <c r="E538" s="43" t="s">
        <v>114</v>
      </c>
      <c r="F538" s="43" t="s">
        <v>114</v>
      </c>
      <c r="G538" s="43" t="s">
        <v>114</v>
      </c>
      <c r="H538" s="43" t="s">
        <v>114</v>
      </c>
      <c r="I538" s="44" t="s">
        <v>114</v>
      </c>
      <c r="J538" s="43" t="s">
        <v>114</v>
      </c>
      <c r="K538" s="43" t="s">
        <v>114</v>
      </c>
      <c r="L538" s="43" t="s">
        <v>114</v>
      </c>
      <c r="M538" s="43" t="s">
        <v>114</v>
      </c>
      <c r="N538" s="43" t="s">
        <v>115</v>
      </c>
      <c r="O538" s="43">
        <v>11</v>
      </c>
      <c r="P538" s="43">
        <v>4</v>
      </c>
      <c r="Q538" s="43">
        <v>4</v>
      </c>
      <c r="R538" s="43">
        <v>0</v>
      </c>
      <c r="S538" s="43">
        <v>5</v>
      </c>
      <c r="T538" s="43" t="s">
        <v>114</v>
      </c>
      <c r="U538" s="43" t="s">
        <v>114</v>
      </c>
      <c r="V538" s="45" t="s">
        <v>116</v>
      </c>
      <c r="W538" s="45" t="s">
        <v>116</v>
      </c>
      <c r="X538" s="45" t="s">
        <v>116</v>
      </c>
      <c r="Y538" s="45" t="s">
        <v>116</v>
      </c>
      <c r="Z538" s="46" t="s">
        <v>114</v>
      </c>
      <c r="AA538" s="45">
        <v>39165</v>
      </c>
      <c r="AB538" s="43" t="s">
        <v>114</v>
      </c>
      <c r="AC538" s="183" t="e">
        <f t="shared" si="25"/>
        <v>#VALUE!</v>
      </c>
      <c r="AD538" s="45" t="s">
        <v>114</v>
      </c>
      <c r="AE538" s="45">
        <v>38955</v>
      </c>
      <c r="AF538" s="47" t="s">
        <v>114</v>
      </c>
      <c r="AG538" s="47" t="s">
        <v>114</v>
      </c>
      <c r="AH538" s="48" t="s">
        <v>117</v>
      </c>
      <c r="AI538" s="49" t="s">
        <v>117</v>
      </c>
      <c r="AJ538" s="47" t="s">
        <v>114</v>
      </c>
      <c r="AK538" s="47" t="s">
        <v>114</v>
      </c>
      <c r="AL538" s="47" t="s">
        <v>114</v>
      </c>
      <c r="AM538" s="47" t="s">
        <v>114</v>
      </c>
      <c r="AN538" s="47" t="s">
        <v>114</v>
      </c>
      <c r="AO538" s="50" t="s">
        <v>114</v>
      </c>
      <c r="AP538" s="51">
        <v>8838</v>
      </c>
      <c r="AQ538" s="52">
        <v>1.4305772275044633</v>
      </c>
      <c r="AR538" s="187">
        <f t="shared" si="24"/>
        <v>12643.441536684446</v>
      </c>
      <c r="AS538" s="50"/>
      <c r="AT538" s="50"/>
      <c r="AU538" s="53"/>
      <c r="AV538" s="53"/>
      <c r="AW538" s="53"/>
      <c r="AX538" s="53"/>
      <c r="AY538" s="53" t="s">
        <v>114</v>
      </c>
      <c r="AZ538" s="54" t="s">
        <v>114</v>
      </c>
      <c r="BA538" s="47" t="s">
        <v>118</v>
      </c>
      <c r="BB538" s="47" t="s">
        <v>118</v>
      </c>
      <c r="BC538" s="53">
        <v>0</v>
      </c>
      <c r="BD538" s="47"/>
      <c r="BE538" s="47"/>
      <c r="BF538" s="47"/>
      <c r="BG538" s="47" t="s">
        <v>119</v>
      </c>
      <c r="BH538" s="50" t="s">
        <v>118</v>
      </c>
      <c r="BI538" s="55" t="s">
        <v>118</v>
      </c>
      <c r="BJ538" s="50">
        <v>8838</v>
      </c>
      <c r="BK538" s="47"/>
      <c r="BL538" s="47"/>
      <c r="BM538" s="47"/>
      <c r="BN538" s="43"/>
      <c r="BO538" s="43" t="s">
        <v>115</v>
      </c>
      <c r="BP538" s="50" t="s">
        <v>114</v>
      </c>
      <c r="BQ538" s="43" t="s">
        <v>114</v>
      </c>
      <c r="BR538" s="188" t="str">
        <f t="shared" si="26"/>
        <v>N/A</v>
      </c>
      <c r="BS538" s="50" t="s">
        <v>114</v>
      </c>
      <c r="BT538" s="43"/>
      <c r="BU538" s="43" t="s">
        <v>114</v>
      </c>
      <c r="BV538" s="43" t="s">
        <v>114</v>
      </c>
      <c r="BW538" s="43" t="s">
        <v>114</v>
      </c>
      <c r="BX538" s="43" t="s">
        <v>114</v>
      </c>
      <c r="BY538" s="43" t="s">
        <v>114</v>
      </c>
      <c r="BZ538" s="43" t="s">
        <v>114</v>
      </c>
      <c r="CA538" s="43" t="s">
        <v>114</v>
      </c>
      <c r="CB538" s="56" t="s">
        <v>114</v>
      </c>
      <c r="CC538" s="43" t="s">
        <v>114</v>
      </c>
      <c r="CD538" s="47" t="s">
        <v>114</v>
      </c>
      <c r="CE538" s="47" t="s">
        <v>114</v>
      </c>
      <c r="CF538" s="43" t="s">
        <v>114</v>
      </c>
      <c r="CG538" s="47" t="s">
        <v>114</v>
      </c>
      <c r="CH538" s="47" t="s">
        <v>114</v>
      </c>
    </row>
    <row r="539" spans="2:86" ht="15.75">
      <c r="B539" s="41" t="s">
        <v>1620</v>
      </c>
      <c r="C539" s="42" t="s">
        <v>1622</v>
      </c>
      <c r="D539" s="43">
        <v>30136844</v>
      </c>
      <c r="E539" s="43" t="s">
        <v>1623</v>
      </c>
      <c r="F539" s="43">
        <v>95060</v>
      </c>
      <c r="G539" s="43">
        <v>6087100600</v>
      </c>
      <c r="H539" s="43" t="s">
        <v>115</v>
      </c>
      <c r="I539" s="44">
        <v>2.903322358575277E-2</v>
      </c>
      <c r="J539" s="43" t="s">
        <v>1623</v>
      </c>
      <c r="K539" s="43" t="s">
        <v>123</v>
      </c>
      <c r="L539" s="43" t="s">
        <v>116</v>
      </c>
      <c r="M539" s="43" t="s">
        <v>116</v>
      </c>
      <c r="N539" s="43" t="s">
        <v>125</v>
      </c>
      <c r="O539" s="43">
        <v>11</v>
      </c>
      <c r="P539" s="43">
        <v>4</v>
      </c>
      <c r="Q539" s="43">
        <v>4</v>
      </c>
      <c r="R539" s="43">
        <v>0</v>
      </c>
      <c r="S539" s="43">
        <v>5</v>
      </c>
      <c r="T539" s="43" t="s">
        <v>130</v>
      </c>
      <c r="U539" s="43" t="s">
        <v>115</v>
      </c>
      <c r="V539" s="45" t="s">
        <v>116</v>
      </c>
      <c r="W539" s="45">
        <v>37044</v>
      </c>
      <c r="X539" s="45">
        <v>37536</v>
      </c>
      <c r="Y539" s="45">
        <v>38002</v>
      </c>
      <c r="Z539" s="46">
        <v>2006</v>
      </c>
      <c r="AA539" s="45">
        <v>39165</v>
      </c>
      <c r="AB539" s="43" t="s">
        <v>114</v>
      </c>
      <c r="AC539" s="183" t="e">
        <f t="shared" si="25"/>
        <v>#VALUE!</v>
      </c>
      <c r="AD539" s="45" t="s">
        <v>114</v>
      </c>
      <c r="AE539" s="45" t="s">
        <v>114</v>
      </c>
      <c r="AF539" s="47" t="s">
        <v>127</v>
      </c>
      <c r="AG539" s="47" t="s">
        <v>127</v>
      </c>
      <c r="AH539" s="48">
        <v>1.78</v>
      </c>
      <c r="AI539" s="49">
        <v>5016</v>
      </c>
      <c r="AJ539" s="47" t="s">
        <v>131</v>
      </c>
      <c r="AK539" s="47" t="s">
        <v>126</v>
      </c>
      <c r="AL539" s="47" t="s">
        <v>127</v>
      </c>
      <c r="AM539" s="47" t="s">
        <v>127</v>
      </c>
      <c r="AN539" s="47" t="s">
        <v>127</v>
      </c>
      <c r="AO539" s="50" t="s">
        <v>114</v>
      </c>
      <c r="AP539" s="51">
        <v>3091119.09</v>
      </c>
      <c r="AQ539" s="52">
        <v>1.5909660622366064</v>
      </c>
      <c r="AR539" s="187">
        <f t="shared" si="24"/>
        <v>4917865.5665217023</v>
      </c>
      <c r="AS539" s="50"/>
      <c r="AT539" s="50"/>
      <c r="AU539" s="53"/>
      <c r="AV539" s="53"/>
      <c r="AW539" s="53"/>
      <c r="AX539" s="53"/>
      <c r="AY539" s="53" t="s">
        <v>126</v>
      </c>
      <c r="AZ539" s="54" t="s">
        <v>114</v>
      </c>
      <c r="BA539" s="47" t="s">
        <v>118</v>
      </c>
      <c r="BB539" s="47" t="s">
        <v>118</v>
      </c>
      <c r="BC539" s="53">
        <v>0</v>
      </c>
      <c r="BD539" s="47"/>
      <c r="BE539" s="47"/>
      <c r="BF539" s="47"/>
      <c r="BG539" s="47" t="s">
        <v>127</v>
      </c>
      <c r="BH539" s="50" t="s">
        <v>118</v>
      </c>
      <c r="BI539" s="55" t="s">
        <v>118</v>
      </c>
      <c r="BJ539" s="50">
        <v>3091119.09</v>
      </c>
      <c r="BK539" s="47"/>
      <c r="BL539" s="47"/>
      <c r="BM539" s="47"/>
      <c r="BN539" s="43"/>
      <c r="BO539" s="43" t="s">
        <v>115</v>
      </c>
      <c r="BP539" s="50" t="s">
        <v>114</v>
      </c>
      <c r="BQ539" s="43" t="s">
        <v>114</v>
      </c>
      <c r="BR539" s="188" t="str">
        <f t="shared" si="26"/>
        <v>N/A</v>
      </c>
      <c r="BS539" s="50" t="s">
        <v>114</v>
      </c>
      <c r="BT539" s="43"/>
      <c r="BU539" s="43" t="s">
        <v>125</v>
      </c>
      <c r="BV539" s="43" t="s">
        <v>126</v>
      </c>
      <c r="BW539" s="43" t="s">
        <v>126</v>
      </c>
      <c r="BX539" s="43" t="s">
        <v>126</v>
      </c>
      <c r="BY539" s="43" t="s">
        <v>115</v>
      </c>
      <c r="BZ539" s="43" t="s">
        <v>126</v>
      </c>
      <c r="CA539" s="43" t="s">
        <v>126</v>
      </c>
      <c r="CB539" s="56" t="s">
        <v>126</v>
      </c>
      <c r="CC539" s="43" t="s">
        <v>126</v>
      </c>
      <c r="CD539" s="47" t="s">
        <v>126</v>
      </c>
      <c r="CE539" s="47" t="s">
        <v>126</v>
      </c>
      <c r="CF539" s="43" t="s">
        <v>126</v>
      </c>
      <c r="CG539" s="47" t="s">
        <v>126</v>
      </c>
      <c r="CH539" s="47" t="s">
        <v>126</v>
      </c>
    </row>
    <row r="540" spans="2:86" ht="63">
      <c r="B540" s="41" t="s">
        <v>1620</v>
      </c>
      <c r="C540" s="42" t="s">
        <v>1624</v>
      </c>
      <c r="D540" s="43">
        <v>74001550</v>
      </c>
      <c r="E540" s="43" t="s">
        <v>1625</v>
      </c>
      <c r="F540" s="43">
        <v>95060</v>
      </c>
      <c r="G540" s="43" t="s">
        <v>126</v>
      </c>
      <c r="H540" s="43" t="s">
        <v>126</v>
      </c>
      <c r="I540" s="44" t="s">
        <v>126</v>
      </c>
      <c r="J540" s="43" t="s">
        <v>1626</v>
      </c>
      <c r="K540" s="43" t="s">
        <v>126</v>
      </c>
      <c r="L540" s="43" t="s">
        <v>136</v>
      </c>
      <c r="M540" s="43" t="s">
        <v>1627</v>
      </c>
      <c r="N540" s="43" t="s">
        <v>115</v>
      </c>
      <c r="O540" s="43">
        <v>11</v>
      </c>
      <c r="P540" s="43">
        <v>4</v>
      </c>
      <c r="Q540" s="43">
        <v>4</v>
      </c>
      <c r="R540" s="43">
        <v>0</v>
      </c>
      <c r="S540" s="43">
        <v>5</v>
      </c>
      <c r="T540" s="43" t="s">
        <v>130</v>
      </c>
      <c r="U540" s="43" t="s">
        <v>126</v>
      </c>
      <c r="V540" s="45">
        <v>35318</v>
      </c>
      <c r="W540" s="45">
        <v>41712</v>
      </c>
      <c r="X540" s="45" t="s">
        <v>116</v>
      </c>
      <c r="Y540" s="45" t="s">
        <v>116</v>
      </c>
      <c r="Z540" s="46" t="s">
        <v>116</v>
      </c>
      <c r="AA540" s="45" t="s">
        <v>114</v>
      </c>
      <c r="AB540" s="43" t="s">
        <v>114</v>
      </c>
      <c r="AC540" s="183">
        <f t="shared" si="25"/>
        <v>6394</v>
      </c>
      <c r="AD540" s="45">
        <v>44330</v>
      </c>
      <c r="AE540" s="45" t="s">
        <v>114</v>
      </c>
      <c r="AF540" s="47" t="s">
        <v>116</v>
      </c>
      <c r="AG540" s="47" t="s">
        <v>116</v>
      </c>
      <c r="AH540" s="48" t="s">
        <v>138</v>
      </c>
      <c r="AI540" s="49" t="s">
        <v>138</v>
      </c>
      <c r="AJ540" s="47" t="s">
        <v>148</v>
      </c>
      <c r="AK540" s="47" t="s">
        <v>126</v>
      </c>
      <c r="AL540" s="47" t="s">
        <v>116</v>
      </c>
      <c r="AM540" s="47" t="s">
        <v>116</v>
      </c>
      <c r="AN540" s="47" t="s">
        <v>116</v>
      </c>
      <c r="AO540" s="50">
        <v>2023307.07</v>
      </c>
      <c r="AP540" s="51" t="s">
        <v>114</v>
      </c>
      <c r="AQ540" s="52" t="s">
        <v>116</v>
      </c>
      <c r="AR540" s="187" t="str">
        <f t="shared" si="24"/>
        <v>N/A</v>
      </c>
      <c r="AS540" s="50"/>
      <c r="AT540" s="50"/>
      <c r="AU540" s="53"/>
      <c r="AV540" s="53"/>
      <c r="AW540" s="53"/>
      <c r="AX540" s="53"/>
      <c r="AY540" s="53" t="s">
        <v>116</v>
      </c>
      <c r="AZ540" s="54" t="s">
        <v>116</v>
      </c>
      <c r="BA540" s="47" t="s">
        <v>118</v>
      </c>
      <c r="BB540" s="47" t="s">
        <v>118</v>
      </c>
      <c r="BC540" s="53">
        <v>0</v>
      </c>
      <c r="BD540" s="47"/>
      <c r="BE540" s="47"/>
      <c r="BF540" s="47"/>
      <c r="BG540" s="47" t="s">
        <v>139</v>
      </c>
      <c r="BH540" s="50" t="s">
        <v>118</v>
      </c>
      <c r="BI540" s="55" t="s">
        <v>118</v>
      </c>
      <c r="BJ540" s="50" t="s">
        <v>114</v>
      </c>
      <c r="BK540" s="47"/>
      <c r="BL540" s="47"/>
      <c r="BM540" s="47"/>
      <c r="BN540" s="43"/>
      <c r="BO540" s="43" t="s">
        <v>125</v>
      </c>
      <c r="BP540" s="50" t="s">
        <v>126</v>
      </c>
      <c r="BQ540" s="43" t="s">
        <v>173</v>
      </c>
      <c r="BR540" s="188" t="str">
        <f t="shared" si="26"/>
        <v>N/A</v>
      </c>
      <c r="BS540" s="50" t="s">
        <v>126</v>
      </c>
      <c r="BT540" s="56" t="s">
        <v>174</v>
      </c>
      <c r="BU540" s="43" t="s">
        <v>115</v>
      </c>
      <c r="BV540" s="43" t="s">
        <v>125</v>
      </c>
      <c r="BW540" s="43" t="s">
        <v>126</v>
      </c>
      <c r="BX540" s="43" t="s">
        <v>125</v>
      </c>
      <c r="BY540" s="43" t="s">
        <v>125</v>
      </c>
      <c r="BZ540" s="43" t="s">
        <v>125</v>
      </c>
      <c r="CA540" s="43" t="s">
        <v>115</v>
      </c>
      <c r="CB540" s="56" t="s">
        <v>166</v>
      </c>
      <c r="CC540" s="43" t="s">
        <v>123</v>
      </c>
      <c r="CD540" s="47" t="s">
        <v>114</v>
      </c>
      <c r="CE540" s="47" t="s">
        <v>114</v>
      </c>
      <c r="CF540" s="43" t="s">
        <v>123</v>
      </c>
      <c r="CG540" s="47" t="s">
        <v>114</v>
      </c>
      <c r="CH540" s="47" t="s">
        <v>114</v>
      </c>
    </row>
    <row r="541" spans="2:86" ht="63">
      <c r="B541" s="41" t="s">
        <v>1620</v>
      </c>
      <c r="C541" s="42" t="s">
        <v>1628</v>
      </c>
      <c r="D541" s="43">
        <v>30240320</v>
      </c>
      <c r="E541" s="43" t="s">
        <v>1628</v>
      </c>
      <c r="F541" s="43">
        <v>95060</v>
      </c>
      <c r="G541" s="43">
        <v>6087100600</v>
      </c>
      <c r="H541" s="43" t="s">
        <v>115</v>
      </c>
      <c r="I541" s="44">
        <v>2.903322358575277E-2</v>
      </c>
      <c r="J541" s="43" t="s">
        <v>1628</v>
      </c>
      <c r="K541" s="43" t="s">
        <v>123</v>
      </c>
      <c r="L541" s="43" t="s">
        <v>116</v>
      </c>
      <c r="M541" s="43" t="s">
        <v>116</v>
      </c>
      <c r="N541" s="43" t="s">
        <v>125</v>
      </c>
      <c r="O541" s="43">
        <v>11</v>
      </c>
      <c r="P541" s="43">
        <v>4</v>
      </c>
      <c r="Q541" s="43">
        <v>4</v>
      </c>
      <c r="R541" s="43">
        <v>0</v>
      </c>
      <c r="S541" s="43">
        <v>5</v>
      </c>
      <c r="T541" s="43" t="s">
        <v>130</v>
      </c>
      <c r="U541" s="43" t="s">
        <v>115</v>
      </c>
      <c r="V541" s="45">
        <v>36977</v>
      </c>
      <c r="W541" s="45">
        <v>37281</v>
      </c>
      <c r="X541" s="45">
        <v>39027</v>
      </c>
      <c r="Y541" s="45">
        <v>39526</v>
      </c>
      <c r="Z541" s="46">
        <v>2012</v>
      </c>
      <c r="AA541" s="45">
        <v>41165</v>
      </c>
      <c r="AB541" s="43" t="s">
        <v>114</v>
      </c>
      <c r="AC541" s="183">
        <f t="shared" si="25"/>
        <v>304</v>
      </c>
      <c r="AD541" s="45" t="s">
        <v>114</v>
      </c>
      <c r="AE541" s="45" t="s">
        <v>114</v>
      </c>
      <c r="AF541" s="47">
        <v>35</v>
      </c>
      <c r="AG541" s="47">
        <v>52</v>
      </c>
      <c r="AH541" s="48">
        <v>3.34</v>
      </c>
      <c r="AI541" s="49">
        <v>8448</v>
      </c>
      <c r="AJ541" s="47" t="s">
        <v>131</v>
      </c>
      <c r="AK541" s="47" t="s">
        <v>115</v>
      </c>
      <c r="AL541" s="47" t="s">
        <v>127</v>
      </c>
      <c r="AM541" s="47" t="s">
        <v>127</v>
      </c>
      <c r="AN541" s="47" t="s">
        <v>127</v>
      </c>
      <c r="AO541" s="50" t="s">
        <v>114</v>
      </c>
      <c r="AP541" s="51">
        <v>3897340.59</v>
      </c>
      <c r="AQ541" s="52">
        <v>1.1210412930862721</v>
      </c>
      <c r="AR541" s="187">
        <f t="shared" si="24"/>
        <v>4369079.7346112141</v>
      </c>
      <c r="AS541" s="50"/>
      <c r="AT541" s="50"/>
      <c r="AU541" s="53"/>
      <c r="AV541" s="53"/>
      <c r="AW541" s="53"/>
      <c r="AX541" s="53"/>
      <c r="AY541" s="53">
        <v>0</v>
      </c>
      <c r="AZ541" s="54" t="s">
        <v>114</v>
      </c>
      <c r="BA541" s="47" t="s">
        <v>118</v>
      </c>
      <c r="BB541" s="47" t="s">
        <v>118</v>
      </c>
      <c r="BC541" s="53">
        <v>0</v>
      </c>
      <c r="BD541" s="47"/>
      <c r="BE541" s="47"/>
      <c r="BF541" s="47"/>
      <c r="BG541" s="47" t="s">
        <v>149</v>
      </c>
      <c r="BH541" s="50" t="s">
        <v>118</v>
      </c>
      <c r="BI541" s="55" t="s">
        <v>118</v>
      </c>
      <c r="BJ541" s="50">
        <v>3897340.59</v>
      </c>
      <c r="BK541" s="47"/>
      <c r="BL541" s="47"/>
      <c r="BM541" s="47"/>
      <c r="BN541" s="43"/>
      <c r="BO541" s="43" t="s">
        <v>115</v>
      </c>
      <c r="BP541" s="50" t="s">
        <v>114</v>
      </c>
      <c r="BQ541" s="43" t="s">
        <v>114</v>
      </c>
      <c r="BR541" s="188" t="str">
        <f t="shared" si="26"/>
        <v>N/A</v>
      </c>
      <c r="BS541" s="50" t="s">
        <v>114</v>
      </c>
      <c r="BT541" s="43"/>
      <c r="BU541" s="43" t="s">
        <v>125</v>
      </c>
      <c r="BV541" s="43" t="s">
        <v>115</v>
      </c>
      <c r="BW541" s="43" t="s">
        <v>115</v>
      </c>
      <c r="BX541" s="43" t="s">
        <v>115</v>
      </c>
      <c r="BY541" s="43" t="s">
        <v>125</v>
      </c>
      <c r="BZ541" s="43" t="s">
        <v>115</v>
      </c>
      <c r="CA541" s="43" t="s">
        <v>115</v>
      </c>
      <c r="CB541" s="56" t="s">
        <v>1629</v>
      </c>
      <c r="CC541" s="43" t="s">
        <v>125</v>
      </c>
      <c r="CD541" s="47" t="s">
        <v>114</v>
      </c>
      <c r="CE541" s="47" t="s">
        <v>114</v>
      </c>
      <c r="CF541" s="43" t="s">
        <v>123</v>
      </c>
      <c r="CG541" s="47" t="s">
        <v>114</v>
      </c>
      <c r="CH541" s="47" t="s">
        <v>114</v>
      </c>
    </row>
    <row r="542" spans="2:86" ht="63">
      <c r="B542" s="41" t="s">
        <v>1620</v>
      </c>
      <c r="C542" s="42" t="s">
        <v>1630</v>
      </c>
      <c r="D542" s="43">
        <v>31218473</v>
      </c>
      <c r="E542" s="43" t="s">
        <v>1317</v>
      </c>
      <c r="F542" s="43">
        <v>95060</v>
      </c>
      <c r="G542" s="43" t="s">
        <v>126</v>
      </c>
      <c r="H542" s="43" t="s">
        <v>126</v>
      </c>
      <c r="I542" s="44" t="s">
        <v>126</v>
      </c>
      <c r="J542" s="43" t="s">
        <v>1631</v>
      </c>
      <c r="K542" s="43" t="s">
        <v>126</v>
      </c>
      <c r="L542" s="43" t="s">
        <v>136</v>
      </c>
      <c r="M542" s="43" t="s">
        <v>1632</v>
      </c>
      <c r="N542" s="43" t="s">
        <v>115</v>
      </c>
      <c r="O542" s="43">
        <v>11</v>
      </c>
      <c r="P542" s="43">
        <v>4</v>
      </c>
      <c r="Q542" s="43">
        <v>4</v>
      </c>
      <c r="R542" s="43">
        <v>0</v>
      </c>
      <c r="S542" s="43">
        <v>5</v>
      </c>
      <c r="T542" s="43" t="s">
        <v>130</v>
      </c>
      <c r="U542" s="43" t="s">
        <v>126</v>
      </c>
      <c r="V542" s="45">
        <v>42318</v>
      </c>
      <c r="W542" s="45">
        <v>42675</v>
      </c>
      <c r="X542" s="45" t="s">
        <v>116</v>
      </c>
      <c r="Y542" s="45" t="s">
        <v>116</v>
      </c>
      <c r="Z542" s="46" t="s">
        <v>116</v>
      </c>
      <c r="AA542" s="45" t="s">
        <v>114</v>
      </c>
      <c r="AB542" s="43" t="s">
        <v>114</v>
      </c>
      <c r="AC542" s="183">
        <f t="shared" si="25"/>
        <v>357</v>
      </c>
      <c r="AD542" s="45">
        <v>44195</v>
      </c>
      <c r="AE542" s="45" t="s">
        <v>114</v>
      </c>
      <c r="AF542" s="47" t="s">
        <v>116</v>
      </c>
      <c r="AG542" s="47" t="s">
        <v>116</v>
      </c>
      <c r="AH542" s="48" t="s">
        <v>138</v>
      </c>
      <c r="AI542" s="49" t="s">
        <v>138</v>
      </c>
      <c r="AJ542" s="47" t="s">
        <v>131</v>
      </c>
      <c r="AK542" s="47" t="s">
        <v>125</v>
      </c>
      <c r="AL542" s="47" t="s">
        <v>116</v>
      </c>
      <c r="AM542" s="47" t="s">
        <v>116</v>
      </c>
      <c r="AN542" s="47" t="s">
        <v>116</v>
      </c>
      <c r="AO542" s="50">
        <v>1108357.8</v>
      </c>
      <c r="AP542" s="51" t="s">
        <v>114</v>
      </c>
      <c r="AQ542" s="52" t="s">
        <v>116</v>
      </c>
      <c r="AR542" s="187" t="str">
        <f t="shared" si="24"/>
        <v>N/A</v>
      </c>
      <c r="AS542" s="50"/>
      <c r="AT542" s="50"/>
      <c r="AU542" s="53"/>
      <c r="AV542" s="53"/>
      <c r="AW542" s="53"/>
      <c r="AX542" s="53"/>
      <c r="AY542" s="53" t="s">
        <v>116</v>
      </c>
      <c r="AZ542" s="54" t="s">
        <v>116</v>
      </c>
      <c r="BA542" s="47" t="s">
        <v>118</v>
      </c>
      <c r="BB542" s="47" t="s">
        <v>118</v>
      </c>
      <c r="BC542" s="53">
        <v>0</v>
      </c>
      <c r="BD542" s="47"/>
      <c r="BE542" s="47"/>
      <c r="BF542" s="47"/>
      <c r="BG542" s="47" t="s">
        <v>139</v>
      </c>
      <c r="BH542" s="50" t="s">
        <v>118</v>
      </c>
      <c r="BI542" s="55" t="s">
        <v>118</v>
      </c>
      <c r="BJ542" s="50" t="s">
        <v>114</v>
      </c>
      <c r="BK542" s="47"/>
      <c r="BL542" s="47"/>
      <c r="BM542" s="47"/>
      <c r="BN542" s="43"/>
      <c r="BO542" s="43" t="s">
        <v>125</v>
      </c>
      <c r="BP542" s="50" t="s">
        <v>126</v>
      </c>
      <c r="BQ542" s="43" t="s">
        <v>173</v>
      </c>
      <c r="BR542" s="188" t="str">
        <f t="shared" si="26"/>
        <v>N/A</v>
      </c>
      <c r="BS542" s="50" t="s">
        <v>126</v>
      </c>
      <c r="BT542" s="56" t="s">
        <v>174</v>
      </c>
      <c r="BU542" s="43" t="s">
        <v>115</v>
      </c>
      <c r="BV542" s="43" t="s">
        <v>125</v>
      </c>
      <c r="BW542" s="43" t="s">
        <v>125</v>
      </c>
      <c r="BX542" s="43" t="s">
        <v>125</v>
      </c>
      <c r="BY542" s="43" t="s">
        <v>115</v>
      </c>
      <c r="BZ542" s="43" t="s">
        <v>115</v>
      </c>
      <c r="CA542" s="43" t="s">
        <v>115</v>
      </c>
      <c r="CB542" s="56" t="s">
        <v>1633</v>
      </c>
      <c r="CC542" s="43" t="s">
        <v>123</v>
      </c>
      <c r="CD542" s="47" t="s">
        <v>114</v>
      </c>
      <c r="CE542" s="47" t="s">
        <v>114</v>
      </c>
      <c r="CF542" s="43" t="s">
        <v>123</v>
      </c>
      <c r="CG542" s="47" t="s">
        <v>114</v>
      </c>
      <c r="CH542" s="47" t="s">
        <v>114</v>
      </c>
    </row>
    <row r="543" spans="2:86" ht="94.5">
      <c r="B543" s="41" t="s">
        <v>1634</v>
      </c>
      <c r="C543" s="42" t="s">
        <v>1635</v>
      </c>
      <c r="D543" s="43">
        <v>30071191</v>
      </c>
      <c r="E543" s="43" t="s">
        <v>1635</v>
      </c>
      <c r="F543" s="43">
        <v>95017</v>
      </c>
      <c r="G543" s="43">
        <v>6087120200</v>
      </c>
      <c r="H543" s="43" t="s">
        <v>115</v>
      </c>
      <c r="I543" s="44">
        <v>2.5449451319168807E-2</v>
      </c>
      <c r="J543" s="43" t="s">
        <v>1635</v>
      </c>
      <c r="K543" s="43" t="s">
        <v>416</v>
      </c>
      <c r="L543" s="43" t="s">
        <v>116</v>
      </c>
      <c r="M543" s="43" t="s">
        <v>116</v>
      </c>
      <c r="N543" s="43" t="s">
        <v>125</v>
      </c>
      <c r="O543" s="43">
        <v>11</v>
      </c>
      <c r="P543" s="43">
        <v>4</v>
      </c>
      <c r="Q543" s="43">
        <v>4</v>
      </c>
      <c r="R543" s="43">
        <v>0</v>
      </c>
      <c r="S543" s="43">
        <v>5</v>
      </c>
      <c r="T543" s="43" t="s">
        <v>194</v>
      </c>
      <c r="U543" s="43" t="s">
        <v>115</v>
      </c>
      <c r="V543" s="45" t="s">
        <v>116</v>
      </c>
      <c r="W543" s="45" t="s">
        <v>116</v>
      </c>
      <c r="X543" s="45" t="s">
        <v>116</v>
      </c>
      <c r="Y543" s="45">
        <v>38978</v>
      </c>
      <c r="Z543" s="46">
        <v>2007</v>
      </c>
      <c r="AA543" s="45">
        <v>39294</v>
      </c>
      <c r="AB543" s="43" t="s">
        <v>114</v>
      </c>
      <c r="AC543" s="183" t="e">
        <f t="shared" si="25"/>
        <v>#VALUE!</v>
      </c>
      <c r="AD543" s="45" t="s">
        <v>114</v>
      </c>
      <c r="AE543" s="45" t="s">
        <v>114</v>
      </c>
      <c r="AF543" s="47" t="s">
        <v>127</v>
      </c>
      <c r="AG543" s="47" t="s">
        <v>127</v>
      </c>
      <c r="AH543" s="48">
        <v>0.97</v>
      </c>
      <c r="AI543" s="49">
        <v>3643.2</v>
      </c>
      <c r="AJ543" s="47" t="s">
        <v>148</v>
      </c>
      <c r="AK543" s="47" t="s">
        <v>115</v>
      </c>
      <c r="AL543" s="47" t="s">
        <v>127</v>
      </c>
      <c r="AM543" s="47" t="s">
        <v>127</v>
      </c>
      <c r="AN543" s="47" t="s">
        <v>127</v>
      </c>
      <c r="AO543" s="50" t="s">
        <v>114</v>
      </c>
      <c r="AP543" s="51">
        <v>1594312.61</v>
      </c>
      <c r="AQ543" s="52">
        <v>1.4305772275044633</v>
      </c>
      <c r="AR543" s="187">
        <f t="shared" si="24"/>
        <v>2280787.3133892049</v>
      </c>
      <c r="AS543" s="50"/>
      <c r="AT543" s="50"/>
      <c r="AU543" s="53"/>
      <c r="AV543" s="53"/>
      <c r="AW543" s="53"/>
      <c r="AX543" s="53"/>
      <c r="AY543" s="53">
        <v>0</v>
      </c>
      <c r="AZ543" s="54" t="s">
        <v>114</v>
      </c>
      <c r="BA543" s="47" t="s">
        <v>118</v>
      </c>
      <c r="BB543" s="47" t="s">
        <v>118</v>
      </c>
      <c r="BC543" s="53">
        <v>0</v>
      </c>
      <c r="BD543" s="47"/>
      <c r="BE543" s="47"/>
      <c r="BF543" s="47"/>
      <c r="BG543" s="47" t="s">
        <v>149</v>
      </c>
      <c r="BH543" s="50" t="s">
        <v>118</v>
      </c>
      <c r="BI543" s="55" t="s">
        <v>118</v>
      </c>
      <c r="BJ543" s="50">
        <v>1594312.61</v>
      </c>
      <c r="BK543" s="47"/>
      <c r="BL543" s="47"/>
      <c r="BM543" s="47"/>
      <c r="BN543" s="43"/>
      <c r="BO543" s="43" t="s">
        <v>115</v>
      </c>
      <c r="BP543" s="50" t="s">
        <v>114</v>
      </c>
      <c r="BQ543" s="43" t="s">
        <v>114</v>
      </c>
      <c r="BR543" s="188" t="str">
        <f t="shared" si="26"/>
        <v>N/A</v>
      </c>
      <c r="BS543" s="50" t="s">
        <v>114</v>
      </c>
      <c r="BT543" s="43"/>
      <c r="BU543" s="43" t="s">
        <v>125</v>
      </c>
      <c r="BV543" s="43" t="s">
        <v>125</v>
      </c>
      <c r="BW543" s="43" t="s">
        <v>125</v>
      </c>
      <c r="BX543" s="43" t="s">
        <v>125</v>
      </c>
      <c r="BY543" s="43" t="s">
        <v>125</v>
      </c>
      <c r="BZ543" s="43" t="s">
        <v>126</v>
      </c>
      <c r="CA543" s="43" t="s">
        <v>115</v>
      </c>
      <c r="CB543" s="56" t="s">
        <v>1636</v>
      </c>
      <c r="CC543" s="43" t="s">
        <v>123</v>
      </c>
      <c r="CD543" s="47" t="s">
        <v>114</v>
      </c>
      <c r="CE543" s="47" t="s">
        <v>114</v>
      </c>
      <c r="CF543" s="43" t="s">
        <v>123</v>
      </c>
      <c r="CG543" s="47" t="s">
        <v>114</v>
      </c>
      <c r="CH543" s="47" t="s">
        <v>114</v>
      </c>
    </row>
    <row r="544" spans="2:86" ht="15.75">
      <c r="B544" s="41" t="s">
        <v>1634</v>
      </c>
      <c r="C544" s="42" t="s">
        <v>1637</v>
      </c>
      <c r="D544" s="43">
        <v>30261740</v>
      </c>
      <c r="E544" s="43" t="s">
        <v>1638</v>
      </c>
      <c r="F544" s="43">
        <v>95003</v>
      </c>
      <c r="G544" s="43">
        <v>6087122100</v>
      </c>
      <c r="H544" s="43" t="s">
        <v>115</v>
      </c>
      <c r="I544" s="44">
        <v>5.6932966023875112E-2</v>
      </c>
      <c r="J544" s="43" t="s">
        <v>1638</v>
      </c>
      <c r="K544" s="43" t="s">
        <v>123</v>
      </c>
      <c r="L544" s="43" t="s">
        <v>136</v>
      </c>
      <c r="M544" s="43" t="s">
        <v>116</v>
      </c>
      <c r="N544" s="43" t="s">
        <v>125</v>
      </c>
      <c r="O544" s="43">
        <v>11</v>
      </c>
      <c r="P544" s="43">
        <v>4</v>
      </c>
      <c r="Q544" s="43">
        <v>4</v>
      </c>
      <c r="R544" s="43">
        <v>0</v>
      </c>
      <c r="S544" s="43">
        <v>5</v>
      </c>
      <c r="T544" s="43" t="s">
        <v>159</v>
      </c>
      <c r="U544" s="43" t="s">
        <v>115</v>
      </c>
      <c r="V544" s="45">
        <v>38125</v>
      </c>
      <c r="W544" s="45">
        <v>41239</v>
      </c>
      <c r="X544" s="45">
        <v>42965</v>
      </c>
      <c r="Y544" s="45" t="s">
        <v>116</v>
      </c>
      <c r="Z544" s="46">
        <v>2018</v>
      </c>
      <c r="AA544" s="45">
        <v>43515</v>
      </c>
      <c r="AB544" s="43" t="s">
        <v>114</v>
      </c>
      <c r="AC544" s="183">
        <f t="shared" si="25"/>
        <v>3114</v>
      </c>
      <c r="AD544" s="45" t="s">
        <v>114</v>
      </c>
      <c r="AE544" s="45" t="s">
        <v>114</v>
      </c>
      <c r="AF544" s="47" t="s">
        <v>116</v>
      </c>
      <c r="AG544" s="47" t="s">
        <v>116</v>
      </c>
      <c r="AH544" s="48">
        <v>1.6908710140000001</v>
      </c>
      <c r="AI544" s="49">
        <v>8927.7989539200007</v>
      </c>
      <c r="AJ544" s="47" t="s">
        <v>131</v>
      </c>
      <c r="AK544" s="47" t="s">
        <v>125</v>
      </c>
      <c r="AL544" s="47" t="s">
        <v>116</v>
      </c>
      <c r="AM544" s="47" t="s">
        <v>116</v>
      </c>
      <c r="AN544" s="47" t="s">
        <v>116</v>
      </c>
      <c r="AO544" s="50" t="s">
        <v>114</v>
      </c>
      <c r="AP544" s="51">
        <v>2023838.48</v>
      </c>
      <c r="AQ544" s="52" t="s">
        <v>116</v>
      </c>
      <c r="AR544" s="187">
        <f t="shared" si="24"/>
        <v>2023838.48</v>
      </c>
      <c r="AS544" s="50"/>
      <c r="AT544" s="50"/>
      <c r="AU544" s="53"/>
      <c r="AV544" s="53"/>
      <c r="AW544" s="53"/>
      <c r="AX544" s="53"/>
      <c r="AY544" s="53" t="s">
        <v>116</v>
      </c>
      <c r="AZ544" s="54" t="s">
        <v>116</v>
      </c>
      <c r="BA544" s="47" t="s">
        <v>118</v>
      </c>
      <c r="BB544" s="47" t="s">
        <v>118</v>
      </c>
      <c r="BC544" s="53">
        <v>0</v>
      </c>
      <c r="BD544" s="47"/>
      <c r="BE544" s="47"/>
      <c r="BF544" s="47"/>
      <c r="BG544" s="47" t="s">
        <v>722</v>
      </c>
      <c r="BH544" s="50" t="s">
        <v>118</v>
      </c>
      <c r="BI544" s="55" t="s">
        <v>118</v>
      </c>
      <c r="BJ544" s="50">
        <v>2023838.48</v>
      </c>
      <c r="BK544" s="47"/>
      <c r="BL544" s="47"/>
      <c r="BM544" s="47"/>
      <c r="BN544" s="43"/>
      <c r="BO544" s="43" t="s">
        <v>115</v>
      </c>
      <c r="BP544" s="50" t="s">
        <v>114</v>
      </c>
      <c r="BQ544" s="43" t="s">
        <v>114</v>
      </c>
      <c r="BR544" s="188" t="str">
        <f t="shared" si="26"/>
        <v>N/A</v>
      </c>
      <c r="BS544" s="50" t="s">
        <v>114</v>
      </c>
      <c r="BT544" s="43"/>
      <c r="BU544" s="43" t="s">
        <v>125</v>
      </c>
      <c r="BV544" s="43" t="s">
        <v>125</v>
      </c>
      <c r="BW544" s="43" t="s">
        <v>125</v>
      </c>
      <c r="BX544" s="43" t="s">
        <v>115</v>
      </c>
      <c r="BY544" s="43" t="s">
        <v>115</v>
      </c>
      <c r="BZ544" s="43" t="s">
        <v>115</v>
      </c>
      <c r="CA544" s="43" t="s">
        <v>115</v>
      </c>
      <c r="CB544" s="56" t="s">
        <v>1639</v>
      </c>
      <c r="CC544" s="43" t="s">
        <v>123</v>
      </c>
      <c r="CD544" s="47" t="s">
        <v>114</v>
      </c>
      <c r="CE544" s="47" t="s">
        <v>114</v>
      </c>
      <c r="CF544" s="43" t="s">
        <v>123</v>
      </c>
      <c r="CG544" s="47" t="s">
        <v>114</v>
      </c>
      <c r="CH544" s="47" t="s">
        <v>114</v>
      </c>
    </row>
    <row r="545" spans="2:86" ht="15.75">
      <c r="B545" s="41" t="s">
        <v>1640</v>
      </c>
      <c r="C545" s="42" t="s">
        <v>1641</v>
      </c>
      <c r="D545" s="43">
        <v>31001028</v>
      </c>
      <c r="E545" s="43" t="s">
        <v>1642</v>
      </c>
      <c r="F545" s="43">
        <v>95076</v>
      </c>
      <c r="G545" s="43">
        <v>6087110501</v>
      </c>
      <c r="H545" s="43" t="s">
        <v>115</v>
      </c>
      <c r="I545" s="44">
        <v>0.13327229924143344</v>
      </c>
      <c r="J545" s="43" t="s">
        <v>1643</v>
      </c>
      <c r="K545" s="43" t="s">
        <v>123</v>
      </c>
      <c r="L545" s="43" t="s">
        <v>136</v>
      </c>
      <c r="M545" s="43" t="s">
        <v>1644</v>
      </c>
      <c r="N545" s="43" t="s">
        <v>125</v>
      </c>
      <c r="O545" s="43">
        <v>11</v>
      </c>
      <c r="P545" s="43">
        <v>4</v>
      </c>
      <c r="Q545" s="43">
        <v>4</v>
      </c>
      <c r="R545" s="43">
        <v>0</v>
      </c>
      <c r="S545" s="43">
        <v>5</v>
      </c>
      <c r="T545" s="43" t="s">
        <v>159</v>
      </c>
      <c r="U545" s="43" t="s">
        <v>115</v>
      </c>
      <c r="V545" s="45">
        <v>41163</v>
      </c>
      <c r="W545" s="45">
        <v>41708</v>
      </c>
      <c r="X545" s="45">
        <v>42447</v>
      </c>
      <c r="Y545" s="45">
        <v>42535</v>
      </c>
      <c r="Z545" s="46">
        <v>2018</v>
      </c>
      <c r="AA545" s="45">
        <v>43220</v>
      </c>
      <c r="AB545" s="43" t="s">
        <v>114</v>
      </c>
      <c r="AC545" s="183">
        <f t="shared" si="25"/>
        <v>545</v>
      </c>
      <c r="AD545" s="45" t="s">
        <v>114</v>
      </c>
      <c r="AE545" s="45" t="s">
        <v>114</v>
      </c>
      <c r="AF545" s="47">
        <v>18</v>
      </c>
      <c r="AG545" s="47">
        <v>47</v>
      </c>
      <c r="AH545" s="48">
        <v>1.1970517300000001</v>
      </c>
      <c r="AI545" s="49">
        <v>6320.4331344000002</v>
      </c>
      <c r="AJ545" s="47" t="s">
        <v>148</v>
      </c>
      <c r="AK545" s="47" t="s">
        <v>125</v>
      </c>
      <c r="AL545" s="47" t="s">
        <v>127</v>
      </c>
      <c r="AM545" s="47" t="s">
        <v>127</v>
      </c>
      <c r="AN545" s="47" t="s">
        <v>127</v>
      </c>
      <c r="AO545" s="50" t="s">
        <v>114</v>
      </c>
      <c r="AP545" s="51">
        <v>1368203.78</v>
      </c>
      <c r="AQ545" s="52" t="s">
        <v>116</v>
      </c>
      <c r="AR545" s="187">
        <f t="shared" si="24"/>
        <v>1368203.78</v>
      </c>
      <c r="AS545" s="50"/>
      <c r="AT545" s="50"/>
      <c r="AU545" s="53"/>
      <c r="AV545" s="53"/>
      <c r="AW545" s="53"/>
      <c r="AX545" s="53"/>
      <c r="AY545" s="53">
        <v>0</v>
      </c>
      <c r="AZ545" s="54" t="s">
        <v>114</v>
      </c>
      <c r="BA545" s="47" t="s">
        <v>118</v>
      </c>
      <c r="BB545" s="47" t="s">
        <v>118</v>
      </c>
      <c r="BC545" s="53">
        <v>0</v>
      </c>
      <c r="BD545" s="47"/>
      <c r="BE545" s="47"/>
      <c r="BF545" s="47"/>
      <c r="BG545" s="47" t="s">
        <v>722</v>
      </c>
      <c r="BH545" s="50" t="s">
        <v>118</v>
      </c>
      <c r="BI545" s="55" t="s">
        <v>118</v>
      </c>
      <c r="BJ545" s="50">
        <v>1368203.78</v>
      </c>
      <c r="BK545" s="47"/>
      <c r="BL545" s="47"/>
      <c r="BM545" s="47"/>
      <c r="BN545" s="43"/>
      <c r="BO545" s="43" t="s">
        <v>115</v>
      </c>
      <c r="BP545" s="50" t="s">
        <v>114</v>
      </c>
      <c r="BQ545" s="43" t="s">
        <v>114</v>
      </c>
      <c r="BR545" s="188" t="str">
        <f t="shared" si="26"/>
        <v>N/A</v>
      </c>
      <c r="BS545" s="50" t="s">
        <v>114</v>
      </c>
      <c r="BT545" s="43"/>
      <c r="BU545" s="43" t="s">
        <v>115</v>
      </c>
      <c r="BV545" s="43" t="s">
        <v>115</v>
      </c>
      <c r="BW545" s="43" t="s">
        <v>115</v>
      </c>
      <c r="BX545" s="43" t="s">
        <v>115</v>
      </c>
      <c r="BY545" s="43" t="s">
        <v>115</v>
      </c>
      <c r="BZ545" s="43" t="s">
        <v>115</v>
      </c>
      <c r="CA545" s="43" t="s">
        <v>115</v>
      </c>
      <c r="CB545" s="56" t="s">
        <v>126</v>
      </c>
      <c r="CC545" s="43" t="s">
        <v>123</v>
      </c>
      <c r="CD545" s="47" t="s">
        <v>114</v>
      </c>
      <c r="CE545" s="47" t="s">
        <v>114</v>
      </c>
      <c r="CF545" s="43" t="s">
        <v>123</v>
      </c>
      <c r="CG545" s="47" t="s">
        <v>114</v>
      </c>
      <c r="CH545" s="47" t="s">
        <v>114</v>
      </c>
    </row>
    <row r="546" spans="2:86" ht="47.25">
      <c r="B546" s="41" t="s">
        <v>1640</v>
      </c>
      <c r="C546" s="42" t="s">
        <v>1645</v>
      </c>
      <c r="D546" s="43" t="s">
        <v>186</v>
      </c>
      <c r="E546" s="43" t="s">
        <v>1646</v>
      </c>
      <c r="F546" s="43">
        <v>95076</v>
      </c>
      <c r="G546" s="43" t="s">
        <v>126</v>
      </c>
      <c r="H546" s="43" t="s">
        <v>126</v>
      </c>
      <c r="I546" s="44" t="s">
        <v>126</v>
      </c>
      <c r="J546" s="43" t="s">
        <v>1647</v>
      </c>
      <c r="K546" s="43" t="s">
        <v>126</v>
      </c>
      <c r="L546" s="43" t="s">
        <v>136</v>
      </c>
      <c r="M546" s="43" t="s">
        <v>1648</v>
      </c>
      <c r="N546" s="43" t="s">
        <v>115</v>
      </c>
      <c r="O546" s="43">
        <v>11</v>
      </c>
      <c r="P546" s="43">
        <v>4</v>
      </c>
      <c r="Q546" s="43">
        <v>4</v>
      </c>
      <c r="R546" s="43">
        <v>0</v>
      </c>
      <c r="S546" s="43">
        <v>5</v>
      </c>
      <c r="T546" s="43" t="s">
        <v>126</v>
      </c>
      <c r="U546" s="43" t="s">
        <v>126</v>
      </c>
      <c r="V546" s="45">
        <v>41751</v>
      </c>
      <c r="W546" s="45" t="s">
        <v>116</v>
      </c>
      <c r="X546" s="45" t="s">
        <v>116</v>
      </c>
      <c r="Y546" s="45" t="s">
        <v>116</v>
      </c>
      <c r="Z546" s="46" t="s">
        <v>116</v>
      </c>
      <c r="AA546" s="45" t="s">
        <v>114</v>
      </c>
      <c r="AB546" s="43" t="s">
        <v>114</v>
      </c>
      <c r="AC546" s="183" t="e">
        <f t="shared" si="25"/>
        <v>#VALUE!</v>
      </c>
      <c r="AD546" s="45" t="s">
        <v>116</v>
      </c>
      <c r="AE546" s="45" t="s">
        <v>114</v>
      </c>
      <c r="AF546" s="47" t="s">
        <v>127</v>
      </c>
      <c r="AG546" s="47" t="s">
        <v>127</v>
      </c>
      <c r="AH546" s="48" t="s">
        <v>138</v>
      </c>
      <c r="AI546" s="49" t="s">
        <v>138</v>
      </c>
      <c r="AJ546" s="47" t="s">
        <v>126</v>
      </c>
      <c r="AK546" s="47" t="s">
        <v>126</v>
      </c>
      <c r="AL546" s="47" t="s">
        <v>116</v>
      </c>
      <c r="AM546" s="47" t="s">
        <v>116</v>
      </c>
      <c r="AN546" s="47" t="s">
        <v>116</v>
      </c>
      <c r="AO546" s="50">
        <v>2386616</v>
      </c>
      <c r="AP546" s="51" t="s">
        <v>114</v>
      </c>
      <c r="AQ546" s="52" t="s">
        <v>116</v>
      </c>
      <c r="AR546" s="187" t="str">
        <f t="shared" si="24"/>
        <v>N/A</v>
      </c>
      <c r="AS546" s="50"/>
      <c r="AT546" s="50"/>
      <c r="AU546" s="53"/>
      <c r="AV546" s="53"/>
      <c r="AW546" s="53"/>
      <c r="AX546" s="53"/>
      <c r="AY546" s="53" t="s">
        <v>116</v>
      </c>
      <c r="AZ546" s="54" t="s">
        <v>116</v>
      </c>
      <c r="BA546" s="47" t="s">
        <v>118</v>
      </c>
      <c r="BB546" s="47" t="s">
        <v>118</v>
      </c>
      <c r="BC546" s="53">
        <v>0</v>
      </c>
      <c r="BD546" s="47"/>
      <c r="BE546" s="47"/>
      <c r="BF546" s="47"/>
      <c r="BG546" s="47" t="s">
        <v>165</v>
      </c>
      <c r="BH546" s="50" t="s">
        <v>118</v>
      </c>
      <c r="BI546" s="55" t="s">
        <v>118</v>
      </c>
      <c r="BJ546" s="50" t="s">
        <v>114</v>
      </c>
      <c r="BK546" s="47"/>
      <c r="BL546" s="47"/>
      <c r="BM546" s="47"/>
      <c r="BN546" s="43"/>
      <c r="BO546" s="43" t="s">
        <v>115</v>
      </c>
      <c r="BP546" s="50" t="s">
        <v>114</v>
      </c>
      <c r="BQ546" s="43" t="s">
        <v>114</v>
      </c>
      <c r="BR546" s="188" t="str">
        <f t="shared" si="26"/>
        <v>N/A</v>
      </c>
      <c r="BS546" s="50" t="s">
        <v>114</v>
      </c>
      <c r="BT546" s="43"/>
      <c r="BU546" s="43" t="s">
        <v>115</v>
      </c>
      <c r="BV546" s="43" t="s">
        <v>125</v>
      </c>
      <c r="BW546" s="43" t="s">
        <v>115</v>
      </c>
      <c r="BX546" s="43" t="s">
        <v>115</v>
      </c>
      <c r="BY546" s="43" t="s">
        <v>115</v>
      </c>
      <c r="BZ546" s="43" t="s">
        <v>115</v>
      </c>
      <c r="CA546" s="43" t="s">
        <v>115</v>
      </c>
      <c r="CB546" s="56" t="s">
        <v>126</v>
      </c>
      <c r="CC546" s="43" t="s">
        <v>123</v>
      </c>
      <c r="CD546" s="47" t="s">
        <v>114</v>
      </c>
      <c r="CE546" s="47" t="s">
        <v>114</v>
      </c>
      <c r="CF546" s="43" t="s">
        <v>123</v>
      </c>
      <c r="CG546" s="47" t="s">
        <v>114</v>
      </c>
      <c r="CH546" s="47" t="s">
        <v>114</v>
      </c>
    </row>
    <row r="547" spans="2:86" ht="15.75">
      <c r="B547" s="58" t="s">
        <v>1649</v>
      </c>
      <c r="C547" s="59"/>
      <c r="D547" s="43"/>
      <c r="E547" s="43"/>
      <c r="F547" s="43"/>
      <c r="G547" s="43"/>
      <c r="H547" s="43"/>
      <c r="I547" s="44"/>
      <c r="J547" s="43"/>
      <c r="K547" s="43"/>
      <c r="L547" s="43"/>
      <c r="M547" s="43"/>
      <c r="N547" s="43"/>
      <c r="O547" s="43"/>
      <c r="P547" s="43"/>
      <c r="Q547" s="43"/>
      <c r="R547" s="43"/>
      <c r="S547" s="43"/>
      <c r="T547" s="43"/>
      <c r="U547" s="43"/>
      <c r="V547" s="45"/>
      <c r="W547" s="45"/>
      <c r="X547" s="45"/>
      <c r="Y547" s="45"/>
      <c r="Z547" s="46"/>
      <c r="AA547" s="45"/>
      <c r="AB547" s="43"/>
      <c r="AC547" s="183"/>
      <c r="AD547" s="45"/>
      <c r="AE547" s="45"/>
      <c r="AF547" s="47"/>
      <c r="AG547" s="47"/>
      <c r="AH547" s="48"/>
      <c r="AI547" s="49"/>
      <c r="AJ547" s="47"/>
      <c r="AK547" s="47"/>
      <c r="AL547" s="47"/>
      <c r="AM547" s="47"/>
      <c r="AN547" s="47"/>
      <c r="AO547" s="50"/>
      <c r="AP547" s="51"/>
      <c r="AQ547" s="52"/>
      <c r="AR547" s="187">
        <f t="shared" si="24"/>
        <v>0</v>
      </c>
      <c r="AS547" s="50"/>
      <c r="AT547" s="50"/>
      <c r="AU547" s="53"/>
      <c r="AV547" s="53"/>
      <c r="AW547" s="53"/>
      <c r="AX547" s="53"/>
      <c r="AY547" s="53"/>
      <c r="AZ547" s="54"/>
      <c r="BA547" s="47"/>
      <c r="BB547" s="47"/>
      <c r="BC547" s="47"/>
      <c r="BD547" s="47"/>
      <c r="BE547" s="47"/>
      <c r="BF547" s="47"/>
      <c r="BG547" s="47" t="s">
        <v>118</v>
      </c>
      <c r="BH547" s="50"/>
      <c r="BI547" s="55"/>
      <c r="BJ547" s="50"/>
      <c r="BK547" s="47"/>
      <c r="BL547" s="47"/>
      <c r="BM547" s="47"/>
      <c r="BN547" s="43"/>
      <c r="BO547" s="43"/>
      <c r="BP547" s="50"/>
      <c r="BQ547" s="43"/>
      <c r="BR547" s="188"/>
      <c r="BS547" s="50"/>
      <c r="BT547" s="43"/>
      <c r="BU547" s="43"/>
      <c r="BV547" s="43"/>
      <c r="BW547" s="43"/>
      <c r="BX547" s="43"/>
      <c r="BY547" s="43"/>
      <c r="BZ547" s="43"/>
      <c r="CA547" s="43"/>
      <c r="CB547" s="56"/>
      <c r="CC547" s="43"/>
      <c r="CD547" s="47"/>
      <c r="CE547" s="47"/>
      <c r="CF547" s="43"/>
      <c r="CG547" s="47"/>
      <c r="CH547" s="47"/>
    </row>
    <row r="548" spans="2:86" ht="15.75">
      <c r="B548" s="60" t="s">
        <v>1650</v>
      </c>
      <c r="C548" s="61"/>
      <c r="D548" s="61"/>
      <c r="E548" s="61"/>
      <c r="F548" s="61"/>
      <c r="G548" s="61"/>
      <c r="H548" s="61"/>
      <c r="I548" s="62"/>
      <c r="J548" s="61"/>
      <c r="K548" s="61"/>
      <c r="L548" s="63"/>
      <c r="M548" s="63"/>
      <c r="N548" s="43"/>
      <c r="O548" s="61"/>
      <c r="P548" s="61"/>
      <c r="Q548" s="61"/>
      <c r="R548" s="61"/>
      <c r="S548" s="61"/>
      <c r="T548" s="43"/>
      <c r="U548" s="61"/>
      <c r="V548" s="45"/>
      <c r="W548" s="45"/>
      <c r="X548" s="45"/>
      <c r="Y548" s="45"/>
      <c r="Z548" s="46"/>
      <c r="AA548" s="64"/>
      <c r="AB548" s="43"/>
      <c r="AC548" s="184"/>
      <c r="AD548" s="45"/>
      <c r="AE548" s="45"/>
      <c r="AF548" s="47"/>
      <c r="AG548" s="47"/>
      <c r="AH548" s="48"/>
      <c r="AI548" s="49"/>
      <c r="AJ548" s="47"/>
      <c r="AK548" s="65"/>
      <c r="AL548" s="47"/>
      <c r="AM548" s="47"/>
      <c r="AN548" s="47"/>
      <c r="AO548" s="50"/>
      <c r="AP548" s="66"/>
      <c r="AQ548" s="52"/>
      <c r="AR548" s="187">
        <f t="shared" si="24"/>
        <v>0</v>
      </c>
      <c r="AS548" s="65"/>
      <c r="AT548" s="65"/>
      <c r="AU548" s="53"/>
      <c r="AV548" s="53"/>
      <c r="AW548" s="53"/>
      <c r="AX548" s="53"/>
      <c r="AY548" s="53"/>
      <c r="AZ548" s="54"/>
      <c r="BA548" s="47"/>
      <c r="BB548" s="47"/>
      <c r="BC548" s="65"/>
      <c r="BD548" s="65"/>
      <c r="BE548" s="65"/>
      <c r="BF548" s="65"/>
      <c r="BG548" s="47" t="s">
        <v>118</v>
      </c>
      <c r="BH548" s="67"/>
      <c r="BI548" s="68"/>
      <c r="BJ548" s="65"/>
      <c r="BK548" s="65"/>
      <c r="BL548" s="65"/>
      <c r="BM548" s="65"/>
      <c r="BN548" s="65"/>
      <c r="BO548" s="43"/>
      <c r="BP548" s="50"/>
      <c r="BQ548" s="43"/>
      <c r="BR548" s="188"/>
      <c r="BS548" s="50"/>
      <c r="BT548" s="65"/>
      <c r="BU548" s="65"/>
      <c r="BV548" s="65"/>
      <c r="BW548" s="65"/>
      <c r="BX548" s="65"/>
      <c r="BY548" s="65"/>
      <c r="BZ548" s="65"/>
      <c r="CA548" s="65"/>
      <c r="CB548" s="69"/>
      <c r="CC548" s="70"/>
      <c r="CD548" s="70"/>
      <c r="CE548" s="70"/>
      <c r="CF548" s="70"/>
      <c r="CG548" s="70"/>
      <c r="CH548" s="70"/>
    </row>
    <row r="549" spans="2:86" ht="63">
      <c r="B549" s="41" t="s">
        <v>1651</v>
      </c>
      <c r="C549" s="42" t="s">
        <v>1652</v>
      </c>
      <c r="D549" s="43">
        <v>30644207</v>
      </c>
      <c r="E549" s="43" t="s">
        <v>1652</v>
      </c>
      <c r="F549" s="43">
        <v>96007</v>
      </c>
      <c r="G549" s="43">
        <v>6089012102</v>
      </c>
      <c r="H549" s="43" t="s">
        <v>115</v>
      </c>
      <c r="I549" s="44">
        <v>0.28653444676409184</v>
      </c>
      <c r="J549" s="43" t="s">
        <v>1653</v>
      </c>
      <c r="K549" s="43" t="s">
        <v>123</v>
      </c>
      <c r="L549" s="43" t="s">
        <v>136</v>
      </c>
      <c r="M549" s="43" t="s">
        <v>1654</v>
      </c>
      <c r="N549" s="43" t="s">
        <v>125</v>
      </c>
      <c r="O549" s="43">
        <v>7</v>
      </c>
      <c r="P549" s="43">
        <v>0</v>
      </c>
      <c r="Q549" s="43">
        <v>0</v>
      </c>
      <c r="R549" s="43">
        <v>0</v>
      </c>
      <c r="S549" s="43">
        <v>6</v>
      </c>
      <c r="T549" s="43" t="s">
        <v>130</v>
      </c>
      <c r="U549" s="43" t="s">
        <v>115</v>
      </c>
      <c r="V549" s="45">
        <v>39511</v>
      </c>
      <c r="W549" s="45">
        <v>40056</v>
      </c>
      <c r="X549" s="45">
        <v>41473</v>
      </c>
      <c r="Y549" s="45">
        <v>41621</v>
      </c>
      <c r="Z549" s="46">
        <v>2015</v>
      </c>
      <c r="AA549" s="45">
        <v>42283</v>
      </c>
      <c r="AB549" s="43" t="s">
        <v>114</v>
      </c>
      <c r="AC549" s="183">
        <f t="shared" si="25"/>
        <v>545</v>
      </c>
      <c r="AD549" s="45" t="s">
        <v>114</v>
      </c>
      <c r="AE549" s="45" t="s">
        <v>114</v>
      </c>
      <c r="AF549" s="47">
        <v>26</v>
      </c>
      <c r="AG549" s="47">
        <v>27</v>
      </c>
      <c r="AH549" s="48">
        <v>1.1100000000000001</v>
      </c>
      <c r="AI549" s="49">
        <v>3960</v>
      </c>
      <c r="AJ549" s="47" t="s">
        <v>131</v>
      </c>
      <c r="AK549" s="47" t="s">
        <v>125</v>
      </c>
      <c r="AL549" s="47" t="s">
        <v>127</v>
      </c>
      <c r="AM549" s="47" t="s">
        <v>127</v>
      </c>
      <c r="AN549" s="47" t="s">
        <v>127</v>
      </c>
      <c r="AO549" s="50" t="s">
        <v>114</v>
      </c>
      <c r="AP549" s="51">
        <v>3333295.26</v>
      </c>
      <c r="AQ549" s="52">
        <v>1.0677231638418079</v>
      </c>
      <c r="AR549" s="187">
        <f t="shared" si="24"/>
        <v>3559036.5610261015</v>
      </c>
      <c r="AS549" s="50"/>
      <c r="AT549" s="50"/>
      <c r="AU549" s="53"/>
      <c r="AV549" s="53"/>
      <c r="AW549" s="53"/>
      <c r="AX549" s="53"/>
      <c r="AY549" s="53">
        <v>0</v>
      </c>
      <c r="AZ549" s="54" t="s">
        <v>114</v>
      </c>
      <c r="BA549" s="47" t="s">
        <v>118</v>
      </c>
      <c r="BB549" s="47" t="s">
        <v>118</v>
      </c>
      <c r="BC549" s="53">
        <v>0</v>
      </c>
      <c r="BD549" s="47"/>
      <c r="BE549" s="47"/>
      <c r="BF549" s="47"/>
      <c r="BG549" s="47" t="s">
        <v>180</v>
      </c>
      <c r="BH549" s="50" t="s">
        <v>118</v>
      </c>
      <c r="BI549" s="55" t="s">
        <v>118</v>
      </c>
      <c r="BJ549" s="50">
        <v>3333295.26</v>
      </c>
      <c r="BK549" s="47"/>
      <c r="BL549" s="47"/>
      <c r="BM549" s="47"/>
      <c r="BN549" s="43"/>
      <c r="BO549" s="43" t="s">
        <v>125</v>
      </c>
      <c r="BP549" s="50">
        <v>500000</v>
      </c>
      <c r="BQ549" s="43" t="s">
        <v>1650</v>
      </c>
      <c r="BR549" s="188">
        <f t="shared" si="26"/>
        <v>0.15000171331956955</v>
      </c>
      <c r="BS549" s="72">
        <v>0</v>
      </c>
      <c r="BT549" s="56" t="s">
        <v>174</v>
      </c>
      <c r="BU549" s="43" t="s">
        <v>115</v>
      </c>
      <c r="BV549" s="43" t="s">
        <v>125</v>
      </c>
      <c r="BW549" s="43" t="s">
        <v>125</v>
      </c>
      <c r="BX549" s="43" t="s">
        <v>115</v>
      </c>
      <c r="BY549" s="43" t="s">
        <v>125</v>
      </c>
      <c r="BZ549" s="43" t="s">
        <v>126</v>
      </c>
      <c r="CA549" s="43" t="s">
        <v>126</v>
      </c>
      <c r="CB549" s="56" t="s">
        <v>1655</v>
      </c>
      <c r="CC549" s="43" t="s">
        <v>123</v>
      </c>
      <c r="CD549" s="47" t="s">
        <v>114</v>
      </c>
      <c r="CE549" s="47" t="s">
        <v>114</v>
      </c>
      <c r="CF549" s="43" t="s">
        <v>123</v>
      </c>
      <c r="CG549" s="47" t="s">
        <v>114</v>
      </c>
      <c r="CH549" s="47" t="s">
        <v>114</v>
      </c>
    </row>
    <row r="550" spans="2:86" ht="31.5">
      <c r="B550" s="41" t="s">
        <v>1651</v>
      </c>
      <c r="C550" s="42" t="s">
        <v>1656</v>
      </c>
      <c r="D550" s="43">
        <v>30406410</v>
      </c>
      <c r="E550" s="43" t="s">
        <v>114</v>
      </c>
      <c r="F550" s="43" t="s">
        <v>114</v>
      </c>
      <c r="G550" s="43" t="s">
        <v>114</v>
      </c>
      <c r="H550" s="43" t="s">
        <v>114</v>
      </c>
      <c r="I550" s="44" t="s">
        <v>114</v>
      </c>
      <c r="J550" s="43" t="s">
        <v>114</v>
      </c>
      <c r="K550" s="43" t="s">
        <v>114</v>
      </c>
      <c r="L550" s="43" t="s">
        <v>114</v>
      </c>
      <c r="M550" s="43" t="s">
        <v>114</v>
      </c>
      <c r="N550" s="43" t="s">
        <v>115</v>
      </c>
      <c r="O550" s="43">
        <v>7</v>
      </c>
      <c r="P550" s="43">
        <v>0</v>
      </c>
      <c r="Q550" s="43">
        <v>0</v>
      </c>
      <c r="R550" s="43">
        <v>0</v>
      </c>
      <c r="S550" s="43">
        <v>6</v>
      </c>
      <c r="T550" s="43" t="s">
        <v>114</v>
      </c>
      <c r="U550" s="43" t="s">
        <v>114</v>
      </c>
      <c r="V550" s="45" t="s">
        <v>116</v>
      </c>
      <c r="W550" s="45" t="s">
        <v>116</v>
      </c>
      <c r="X550" s="45" t="s">
        <v>116</v>
      </c>
      <c r="Y550" s="45" t="s">
        <v>116</v>
      </c>
      <c r="Z550" s="46" t="s">
        <v>114</v>
      </c>
      <c r="AA550" s="45">
        <v>39165</v>
      </c>
      <c r="AB550" s="43" t="s">
        <v>114</v>
      </c>
      <c r="AC550" s="183" t="e">
        <f t="shared" si="25"/>
        <v>#VALUE!</v>
      </c>
      <c r="AD550" s="45" t="s">
        <v>114</v>
      </c>
      <c r="AE550" s="45">
        <v>38775</v>
      </c>
      <c r="AF550" s="47" t="s">
        <v>114</v>
      </c>
      <c r="AG550" s="47" t="s">
        <v>114</v>
      </c>
      <c r="AH550" s="48" t="s">
        <v>117</v>
      </c>
      <c r="AI550" s="49" t="s">
        <v>117</v>
      </c>
      <c r="AJ550" s="47" t="s">
        <v>114</v>
      </c>
      <c r="AK550" s="47" t="s">
        <v>114</v>
      </c>
      <c r="AL550" s="47" t="s">
        <v>114</v>
      </c>
      <c r="AM550" s="47" t="s">
        <v>114</v>
      </c>
      <c r="AN550" s="47" t="s">
        <v>114</v>
      </c>
      <c r="AO550" s="50" t="s">
        <v>114</v>
      </c>
      <c r="AP550" s="51">
        <v>542.12</v>
      </c>
      <c r="AQ550" s="52">
        <v>1.4305772275044633</v>
      </c>
      <c r="AR550" s="187">
        <f t="shared" si="24"/>
        <v>775.54452657471961</v>
      </c>
      <c r="AS550" s="50"/>
      <c r="AT550" s="50"/>
      <c r="AU550" s="53"/>
      <c r="AV550" s="53"/>
      <c r="AW550" s="53"/>
      <c r="AX550" s="53"/>
      <c r="AY550" s="53" t="s">
        <v>114</v>
      </c>
      <c r="AZ550" s="54" t="s">
        <v>114</v>
      </c>
      <c r="BA550" s="47" t="s">
        <v>118</v>
      </c>
      <c r="BB550" s="47" t="s">
        <v>118</v>
      </c>
      <c r="BC550" s="53">
        <v>0</v>
      </c>
      <c r="BD550" s="47"/>
      <c r="BE550" s="47"/>
      <c r="BF550" s="47"/>
      <c r="BG550" s="47" t="s">
        <v>119</v>
      </c>
      <c r="BH550" s="50" t="s">
        <v>118</v>
      </c>
      <c r="BI550" s="55" t="s">
        <v>118</v>
      </c>
      <c r="BJ550" s="50">
        <v>542.12</v>
      </c>
      <c r="BK550" s="47"/>
      <c r="BL550" s="47"/>
      <c r="BM550" s="47"/>
      <c r="BN550" s="43"/>
      <c r="BO550" s="43" t="s">
        <v>115</v>
      </c>
      <c r="BP550" s="50" t="s">
        <v>114</v>
      </c>
      <c r="BQ550" s="43" t="s">
        <v>114</v>
      </c>
      <c r="BR550" s="188" t="str">
        <f t="shared" si="26"/>
        <v>N/A</v>
      </c>
      <c r="BS550" s="50" t="s">
        <v>114</v>
      </c>
      <c r="BT550" s="43"/>
      <c r="BU550" s="43" t="s">
        <v>114</v>
      </c>
      <c r="BV550" s="43" t="s">
        <v>114</v>
      </c>
      <c r="BW550" s="43" t="s">
        <v>114</v>
      </c>
      <c r="BX550" s="43" t="s">
        <v>114</v>
      </c>
      <c r="BY550" s="43" t="s">
        <v>114</v>
      </c>
      <c r="BZ550" s="43" t="s">
        <v>114</v>
      </c>
      <c r="CA550" s="43" t="s">
        <v>114</v>
      </c>
      <c r="CB550" s="56" t="s">
        <v>114</v>
      </c>
      <c r="CC550" s="43" t="s">
        <v>114</v>
      </c>
      <c r="CD550" s="47" t="s">
        <v>114</v>
      </c>
      <c r="CE550" s="47" t="s">
        <v>114</v>
      </c>
      <c r="CF550" s="43" t="s">
        <v>114</v>
      </c>
      <c r="CG550" s="47" t="s">
        <v>114</v>
      </c>
      <c r="CH550" s="47" t="s">
        <v>114</v>
      </c>
    </row>
    <row r="551" spans="2:86" ht="15.75">
      <c r="B551" s="41" t="s">
        <v>1657</v>
      </c>
      <c r="C551" s="42" t="s">
        <v>1658</v>
      </c>
      <c r="D551" s="43">
        <v>30050139</v>
      </c>
      <c r="E551" s="43" t="s">
        <v>1659</v>
      </c>
      <c r="F551" s="43">
        <v>96088</v>
      </c>
      <c r="G551" s="43">
        <v>6089012603</v>
      </c>
      <c r="H551" s="43" t="s">
        <v>115</v>
      </c>
      <c r="I551" s="44">
        <v>0.15384615384615385</v>
      </c>
      <c r="J551" s="43" t="s">
        <v>1659</v>
      </c>
      <c r="K551" s="43" t="s">
        <v>316</v>
      </c>
      <c r="L551" s="43" t="s">
        <v>116</v>
      </c>
      <c r="M551" s="43" t="s">
        <v>116</v>
      </c>
      <c r="N551" s="43" t="s">
        <v>125</v>
      </c>
      <c r="O551" s="43">
        <v>7</v>
      </c>
      <c r="P551" s="43">
        <v>0</v>
      </c>
      <c r="Q551" s="43">
        <v>0</v>
      </c>
      <c r="R551" s="43">
        <v>0</v>
      </c>
      <c r="S551" s="43">
        <v>6</v>
      </c>
      <c r="T551" s="43" t="s">
        <v>126</v>
      </c>
      <c r="U551" s="43" t="s">
        <v>115</v>
      </c>
      <c r="V551" s="45" t="s">
        <v>116</v>
      </c>
      <c r="W551" s="45">
        <v>37120</v>
      </c>
      <c r="X551" s="45">
        <v>37812</v>
      </c>
      <c r="Y551" s="45">
        <v>37976</v>
      </c>
      <c r="Z551" s="46">
        <v>2005</v>
      </c>
      <c r="AA551" s="45">
        <v>39165</v>
      </c>
      <c r="AB551" s="43" t="s">
        <v>114</v>
      </c>
      <c r="AC551" s="183" t="e">
        <f t="shared" si="25"/>
        <v>#VALUE!</v>
      </c>
      <c r="AD551" s="45" t="s">
        <v>114</v>
      </c>
      <c r="AE551" s="45" t="s">
        <v>114</v>
      </c>
      <c r="AF551" s="47" t="s">
        <v>127</v>
      </c>
      <c r="AG551" s="47" t="s">
        <v>127</v>
      </c>
      <c r="AH551" s="48">
        <v>1.46</v>
      </c>
      <c r="AI551" s="49">
        <v>4593.6000000000004</v>
      </c>
      <c r="AJ551" s="47" t="s">
        <v>126</v>
      </c>
      <c r="AK551" s="47" t="s">
        <v>126</v>
      </c>
      <c r="AL551" s="47" t="s">
        <v>127</v>
      </c>
      <c r="AM551" s="47" t="s">
        <v>127</v>
      </c>
      <c r="AN551" s="47" t="s">
        <v>127</v>
      </c>
      <c r="AO551" s="50" t="s">
        <v>114</v>
      </c>
      <c r="AP551" s="51">
        <v>1003999.67</v>
      </c>
      <c r="AQ551" s="52">
        <v>1.7065107062412683</v>
      </c>
      <c r="AR551" s="187">
        <f t="shared" si="24"/>
        <v>1713336.1859177004</v>
      </c>
      <c r="AS551" s="50"/>
      <c r="AT551" s="50"/>
      <c r="AU551" s="53"/>
      <c r="AV551" s="53"/>
      <c r="AW551" s="53"/>
      <c r="AX551" s="53"/>
      <c r="AY551" s="53" t="s">
        <v>127</v>
      </c>
      <c r="AZ551" s="54" t="s">
        <v>127</v>
      </c>
      <c r="BA551" s="47" t="s">
        <v>118</v>
      </c>
      <c r="BB551" s="47" t="s">
        <v>118</v>
      </c>
      <c r="BC551" s="53">
        <v>0</v>
      </c>
      <c r="BD551" s="47"/>
      <c r="BE551" s="47"/>
      <c r="BF551" s="47"/>
      <c r="BG551" s="47" t="s">
        <v>126</v>
      </c>
      <c r="BH551" s="50" t="s">
        <v>118</v>
      </c>
      <c r="BI551" s="55" t="s">
        <v>118</v>
      </c>
      <c r="BJ551" s="50">
        <v>1003999.67</v>
      </c>
      <c r="BK551" s="47"/>
      <c r="BL551" s="47"/>
      <c r="BM551" s="47"/>
      <c r="BN551" s="43"/>
      <c r="BO551" s="43" t="s">
        <v>115</v>
      </c>
      <c r="BP551" s="50" t="s">
        <v>114</v>
      </c>
      <c r="BQ551" s="43" t="s">
        <v>114</v>
      </c>
      <c r="BR551" s="188" t="str">
        <f t="shared" si="26"/>
        <v>N/A</v>
      </c>
      <c r="BS551" s="50" t="s">
        <v>114</v>
      </c>
      <c r="BT551" s="43"/>
      <c r="BU551" s="43" t="s">
        <v>126</v>
      </c>
      <c r="BV551" s="43" t="s">
        <v>126</v>
      </c>
      <c r="BW551" s="43" t="s">
        <v>126</v>
      </c>
      <c r="BX551" s="43" t="s">
        <v>126</v>
      </c>
      <c r="BY551" s="43" t="s">
        <v>126</v>
      </c>
      <c r="BZ551" s="43" t="s">
        <v>126</v>
      </c>
      <c r="CA551" s="43" t="s">
        <v>126</v>
      </c>
      <c r="CB551" s="56" t="s">
        <v>126</v>
      </c>
      <c r="CC551" s="43" t="s">
        <v>126</v>
      </c>
      <c r="CD551" s="47" t="s">
        <v>126</v>
      </c>
      <c r="CE551" s="47" t="s">
        <v>126</v>
      </c>
      <c r="CF551" s="43" t="s">
        <v>126</v>
      </c>
      <c r="CG551" s="47" t="s">
        <v>126</v>
      </c>
      <c r="CH551" s="47" t="s">
        <v>126</v>
      </c>
    </row>
    <row r="552" spans="2:86" ht="15.75">
      <c r="B552" s="41" t="s">
        <v>1657</v>
      </c>
      <c r="C552" s="42" t="s">
        <v>1660</v>
      </c>
      <c r="D552" s="43">
        <v>30533492</v>
      </c>
      <c r="E552" s="43" t="s">
        <v>1661</v>
      </c>
      <c r="F552" s="43">
        <v>96002</v>
      </c>
      <c r="G552" s="43">
        <v>6089010300</v>
      </c>
      <c r="H552" s="43" t="s">
        <v>115</v>
      </c>
      <c r="I552" s="44">
        <v>7.9311244456039653E-2</v>
      </c>
      <c r="J552" s="43" t="s">
        <v>1661</v>
      </c>
      <c r="K552" s="43" t="s">
        <v>123</v>
      </c>
      <c r="L552" s="43" t="s">
        <v>116</v>
      </c>
      <c r="M552" s="43" t="s">
        <v>116</v>
      </c>
      <c r="N552" s="43" t="s">
        <v>125</v>
      </c>
      <c r="O552" s="43">
        <v>7</v>
      </c>
      <c r="P552" s="43">
        <v>0</v>
      </c>
      <c r="Q552" s="43">
        <v>0</v>
      </c>
      <c r="R552" s="43">
        <v>0</v>
      </c>
      <c r="S552" s="43">
        <v>6</v>
      </c>
      <c r="T552" s="43" t="s">
        <v>130</v>
      </c>
      <c r="U552" s="43" t="s">
        <v>115</v>
      </c>
      <c r="V552" s="45">
        <v>38802</v>
      </c>
      <c r="W552" s="45">
        <v>39213</v>
      </c>
      <c r="X552" s="45">
        <v>39706</v>
      </c>
      <c r="Y552" s="45">
        <v>39751</v>
      </c>
      <c r="Z552" s="46">
        <v>2010</v>
      </c>
      <c r="AA552" s="45">
        <v>40618</v>
      </c>
      <c r="AB552" s="43" t="s">
        <v>114</v>
      </c>
      <c r="AC552" s="183">
        <f t="shared" si="25"/>
        <v>411</v>
      </c>
      <c r="AD552" s="45" t="s">
        <v>114</v>
      </c>
      <c r="AE552" s="45" t="s">
        <v>114</v>
      </c>
      <c r="AF552" s="47">
        <v>9</v>
      </c>
      <c r="AG552" s="47">
        <v>0</v>
      </c>
      <c r="AH552" s="48">
        <v>0.19</v>
      </c>
      <c r="AI552" s="49">
        <v>1214.4000000000001</v>
      </c>
      <c r="AJ552" s="47" t="s">
        <v>148</v>
      </c>
      <c r="AK552" s="47" t="s">
        <v>115</v>
      </c>
      <c r="AL552" s="47" t="s">
        <v>127</v>
      </c>
      <c r="AM552" s="47" t="s">
        <v>127</v>
      </c>
      <c r="AN552" s="47" t="s">
        <v>127</v>
      </c>
      <c r="AO552" s="50" t="s">
        <v>114</v>
      </c>
      <c r="AP552" s="51">
        <v>193839</v>
      </c>
      <c r="AQ552" s="52">
        <v>1.2489797624503041</v>
      </c>
      <c r="AR552" s="187">
        <f t="shared" si="24"/>
        <v>242100.98817360448</v>
      </c>
      <c r="AS552" s="50"/>
      <c r="AT552" s="50"/>
      <c r="AU552" s="53"/>
      <c r="AV552" s="53"/>
      <c r="AW552" s="53"/>
      <c r="AX552" s="53"/>
      <c r="AY552" s="53">
        <v>0</v>
      </c>
      <c r="AZ552" s="54" t="s">
        <v>114</v>
      </c>
      <c r="BA552" s="47" t="s">
        <v>118</v>
      </c>
      <c r="BB552" s="47" t="s">
        <v>118</v>
      </c>
      <c r="BC552" s="53">
        <v>0</v>
      </c>
      <c r="BD552" s="47"/>
      <c r="BE552" s="47"/>
      <c r="BF552" s="47"/>
      <c r="BG552" s="47" t="s">
        <v>127</v>
      </c>
      <c r="BH552" s="50" t="s">
        <v>118</v>
      </c>
      <c r="BI552" s="55" t="s">
        <v>118</v>
      </c>
      <c r="BJ552" s="50">
        <v>193839</v>
      </c>
      <c r="BK552" s="47"/>
      <c r="BL552" s="47"/>
      <c r="BM552" s="47"/>
      <c r="BN552" s="43"/>
      <c r="BO552" s="43" t="s">
        <v>115</v>
      </c>
      <c r="BP552" s="50" t="s">
        <v>114</v>
      </c>
      <c r="BQ552" s="43" t="s">
        <v>114</v>
      </c>
      <c r="BR552" s="188" t="str">
        <f t="shared" si="26"/>
        <v>N/A</v>
      </c>
      <c r="BS552" s="50" t="s">
        <v>114</v>
      </c>
      <c r="BT552" s="43"/>
      <c r="BU552" s="43" t="s">
        <v>115</v>
      </c>
      <c r="BV552" s="43" t="s">
        <v>115</v>
      </c>
      <c r="BW552" s="43" t="s">
        <v>115</v>
      </c>
      <c r="BX552" s="43" t="s">
        <v>115</v>
      </c>
      <c r="BY552" s="43" t="s">
        <v>115</v>
      </c>
      <c r="BZ552" s="43" t="s">
        <v>115</v>
      </c>
      <c r="CA552" s="43" t="s">
        <v>115</v>
      </c>
      <c r="CB552" s="56" t="s">
        <v>123</v>
      </c>
      <c r="CC552" s="43" t="s">
        <v>123</v>
      </c>
      <c r="CD552" s="47" t="s">
        <v>114</v>
      </c>
      <c r="CE552" s="47" t="s">
        <v>114</v>
      </c>
      <c r="CF552" s="43" t="s">
        <v>123</v>
      </c>
      <c r="CG552" s="47" t="s">
        <v>114</v>
      </c>
      <c r="CH552" s="47" t="s">
        <v>114</v>
      </c>
    </row>
    <row r="553" spans="2:86" ht="15.75">
      <c r="B553" s="41" t="s">
        <v>1657</v>
      </c>
      <c r="C553" s="42" t="s">
        <v>1662</v>
      </c>
      <c r="D553" s="43">
        <v>30321001</v>
      </c>
      <c r="E553" s="43" t="s">
        <v>1662</v>
      </c>
      <c r="F553" s="43">
        <v>96001</v>
      </c>
      <c r="G553" s="43">
        <v>6089010400</v>
      </c>
      <c r="H553" s="43" t="s">
        <v>115</v>
      </c>
      <c r="I553" s="44">
        <v>7.6975322617160974E-2</v>
      </c>
      <c r="J553" s="43" t="s">
        <v>1662</v>
      </c>
      <c r="K553" s="43" t="s">
        <v>123</v>
      </c>
      <c r="L553" s="43" t="s">
        <v>116</v>
      </c>
      <c r="M553" s="43" t="s">
        <v>116</v>
      </c>
      <c r="N553" s="43" t="s">
        <v>125</v>
      </c>
      <c r="O553" s="43">
        <v>7</v>
      </c>
      <c r="P553" s="43">
        <v>0</v>
      </c>
      <c r="Q553" s="43">
        <v>0</v>
      </c>
      <c r="R553" s="43">
        <v>0</v>
      </c>
      <c r="S553" s="43">
        <v>6</v>
      </c>
      <c r="T553" s="43" t="s">
        <v>126</v>
      </c>
      <c r="U553" s="43" t="s">
        <v>115</v>
      </c>
      <c r="V553" s="45">
        <v>37789</v>
      </c>
      <c r="W553" s="45">
        <v>37839</v>
      </c>
      <c r="X553" s="45">
        <v>38792</v>
      </c>
      <c r="Y553" s="45">
        <v>39024</v>
      </c>
      <c r="Z553" s="46">
        <v>2007</v>
      </c>
      <c r="AA553" s="45">
        <v>39493</v>
      </c>
      <c r="AB553" s="43" t="s">
        <v>114</v>
      </c>
      <c r="AC553" s="183">
        <f t="shared" si="25"/>
        <v>50</v>
      </c>
      <c r="AD553" s="45" t="s">
        <v>114</v>
      </c>
      <c r="AE553" s="45" t="s">
        <v>114</v>
      </c>
      <c r="AF553" s="47" t="s">
        <v>127</v>
      </c>
      <c r="AG553" s="47" t="s">
        <v>127</v>
      </c>
      <c r="AH553" s="48">
        <v>0.45</v>
      </c>
      <c r="AI553" s="49">
        <v>1953.6</v>
      </c>
      <c r="AJ553" s="47" t="s">
        <v>126</v>
      </c>
      <c r="AK553" s="47" t="s">
        <v>126</v>
      </c>
      <c r="AL553" s="47" t="s">
        <v>127</v>
      </c>
      <c r="AM553" s="47" t="s">
        <v>127</v>
      </c>
      <c r="AN553" s="47" t="s">
        <v>127</v>
      </c>
      <c r="AO553" s="50" t="s">
        <v>114</v>
      </c>
      <c r="AP553" s="51">
        <v>709869.62</v>
      </c>
      <c r="AQ553" s="52">
        <v>1.4305772275044633</v>
      </c>
      <c r="AR553" s="187">
        <f t="shared" si="24"/>
        <v>1015523.3128692468</v>
      </c>
      <c r="AS553" s="50"/>
      <c r="AT553" s="50"/>
      <c r="AU553" s="53"/>
      <c r="AV553" s="53"/>
      <c r="AW553" s="53"/>
      <c r="AX553" s="53"/>
      <c r="AY553" s="53" t="s">
        <v>127</v>
      </c>
      <c r="AZ553" s="54" t="s">
        <v>127</v>
      </c>
      <c r="BA553" s="47" t="s">
        <v>118</v>
      </c>
      <c r="BB553" s="47" t="s">
        <v>118</v>
      </c>
      <c r="BC553" s="53">
        <v>0</v>
      </c>
      <c r="BD553" s="47"/>
      <c r="BE553" s="47"/>
      <c r="BF553" s="47"/>
      <c r="BG553" s="47" t="s">
        <v>126</v>
      </c>
      <c r="BH553" s="50" t="s">
        <v>118</v>
      </c>
      <c r="BI553" s="55" t="s">
        <v>118</v>
      </c>
      <c r="BJ553" s="50">
        <v>709869.62</v>
      </c>
      <c r="BK553" s="47"/>
      <c r="BL553" s="47"/>
      <c r="BM553" s="47"/>
      <c r="BN553" s="43"/>
      <c r="BO553" s="43" t="s">
        <v>115</v>
      </c>
      <c r="BP553" s="50" t="s">
        <v>114</v>
      </c>
      <c r="BQ553" s="43" t="s">
        <v>114</v>
      </c>
      <c r="BR553" s="188" t="str">
        <f t="shared" si="26"/>
        <v>N/A</v>
      </c>
      <c r="BS553" s="50" t="s">
        <v>114</v>
      </c>
      <c r="BT553" s="43"/>
      <c r="BU553" s="43" t="s">
        <v>126</v>
      </c>
      <c r="BV553" s="43" t="s">
        <v>126</v>
      </c>
      <c r="BW553" s="43" t="s">
        <v>126</v>
      </c>
      <c r="BX553" s="43" t="s">
        <v>126</v>
      </c>
      <c r="BY553" s="43" t="s">
        <v>126</v>
      </c>
      <c r="BZ553" s="43" t="s">
        <v>126</v>
      </c>
      <c r="CA553" s="43" t="s">
        <v>126</v>
      </c>
      <c r="CB553" s="56" t="s">
        <v>126</v>
      </c>
      <c r="CC553" s="43" t="s">
        <v>126</v>
      </c>
      <c r="CD553" s="47" t="s">
        <v>126</v>
      </c>
      <c r="CE553" s="47" t="s">
        <v>126</v>
      </c>
      <c r="CF553" s="43" t="s">
        <v>126</v>
      </c>
      <c r="CG553" s="47" t="s">
        <v>126</v>
      </c>
      <c r="CH553" s="47" t="s">
        <v>126</v>
      </c>
    </row>
    <row r="554" spans="2:86" ht="15.75">
      <c r="B554" s="41" t="s">
        <v>1657</v>
      </c>
      <c r="C554" s="42" t="s">
        <v>1663</v>
      </c>
      <c r="D554" s="43">
        <v>30302872</v>
      </c>
      <c r="E554" s="43" t="s">
        <v>1663</v>
      </c>
      <c r="F554" s="43">
        <v>96019</v>
      </c>
      <c r="G554" s="43">
        <v>6089011702</v>
      </c>
      <c r="H554" s="43" t="s">
        <v>115</v>
      </c>
      <c r="I554" s="44">
        <v>0.11047180667433831</v>
      </c>
      <c r="J554" s="43" t="s">
        <v>1663</v>
      </c>
      <c r="K554" s="43" t="s">
        <v>416</v>
      </c>
      <c r="L554" s="43" t="s">
        <v>116</v>
      </c>
      <c r="M554" s="43" t="s">
        <v>116</v>
      </c>
      <c r="N554" s="43" t="s">
        <v>125</v>
      </c>
      <c r="O554" s="43">
        <v>7</v>
      </c>
      <c r="P554" s="43">
        <v>0</v>
      </c>
      <c r="Q554" s="43">
        <v>0</v>
      </c>
      <c r="R554" s="43">
        <v>0</v>
      </c>
      <c r="S554" s="43">
        <v>6</v>
      </c>
      <c r="T554" s="43" t="s">
        <v>126</v>
      </c>
      <c r="U554" s="43" t="s">
        <v>115</v>
      </c>
      <c r="V554" s="45">
        <v>37712</v>
      </c>
      <c r="W554" s="45">
        <v>37960</v>
      </c>
      <c r="X554" s="45">
        <v>38253</v>
      </c>
      <c r="Y554" s="45">
        <v>38475</v>
      </c>
      <c r="Z554" s="46">
        <v>2008</v>
      </c>
      <c r="AA554" s="45">
        <v>39678</v>
      </c>
      <c r="AB554" s="43" t="s">
        <v>114</v>
      </c>
      <c r="AC554" s="183">
        <f t="shared" si="25"/>
        <v>248</v>
      </c>
      <c r="AD554" s="45" t="s">
        <v>114</v>
      </c>
      <c r="AE554" s="45" t="s">
        <v>114</v>
      </c>
      <c r="AF554" s="47" t="s">
        <v>127</v>
      </c>
      <c r="AG554" s="47" t="s">
        <v>127</v>
      </c>
      <c r="AH554" s="48">
        <v>0.5</v>
      </c>
      <c r="AI554" s="49">
        <v>2640</v>
      </c>
      <c r="AJ554" s="47" t="s">
        <v>126</v>
      </c>
      <c r="AK554" s="47" t="s">
        <v>126</v>
      </c>
      <c r="AL554" s="47" t="s">
        <v>127</v>
      </c>
      <c r="AM554" s="47" t="s">
        <v>127</v>
      </c>
      <c r="AN554" s="47" t="s">
        <v>127</v>
      </c>
      <c r="AO554" s="50" t="s">
        <v>114</v>
      </c>
      <c r="AP554" s="51">
        <v>275197.53000000003</v>
      </c>
      <c r="AQ554" s="52">
        <v>1.305142782759227</v>
      </c>
      <c r="AR554" s="187">
        <f t="shared" si="24"/>
        <v>359172.07011266588</v>
      </c>
      <c r="AS554" s="50"/>
      <c r="AT554" s="50"/>
      <c r="AU554" s="53"/>
      <c r="AV554" s="53"/>
      <c r="AW554" s="53"/>
      <c r="AX554" s="53"/>
      <c r="AY554" s="53" t="s">
        <v>127</v>
      </c>
      <c r="AZ554" s="54" t="s">
        <v>127</v>
      </c>
      <c r="BA554" s="47" t="s">
        <v>118</v>
      </c>
      <c r="BB554" s="47" t="s">
        <v>118</v>
      </c>
      <c r="BC554" s="53">
        <v>0</v>
      </c>
      <c r="BD554" s="47"/>
      <c r="BE554" s="47"/>
      <c r="BF554" s="47"/>
      <c r="BG554" s="47" t="s">
        <v>126</v>
      </c>
      <c r="BH554" s="50" t="s">
        <v>118</v>
      </c>
      <c r="BI554" s="55" t="s">
        <v>118</v>
      </c>
      <c r="BJ554" s="50">
        <v>275197.53000000003</v>
      </c>
      <c r="BK554" s="47"/>
      <c r="BL554" s="47"/>
      <c r="BM554" s="47"/>
      <c r="BN554" s="43"/>
      <c r="BO554" s="43" t="s">
        <v>115</v>
      </c>
      <c r="BP554" s="50" t="s">
        <v>114</v>
      </c>
      <c r="BQ554" s="43" t="s">
        <v>114</v>
      </c>
      <c r="BR554" s="188" t="str">
        <f t="shared" si="26"/>
        <v>N/A</v>
      </c>
      <c r="BS554" s="50" t="s">
        <v>114</v>
      </c>
      <c r="BT554" s="43"/>
      <c r="BU554" s="43" t="s">
        <v>126</v>
      </c>
      <c r="BV554" s="43" t="s">
        <v>126</v>
      </c>
      <c r="BW554" s="43" t="s">
        <v>126</v>
      </c>
      <c r="BX554" s="43" t="s">
        <v>126</v>
      </c>
      <c r="BY554" s="43" t="s">
        <v>126</v>
      </c>
      <c r="BZ554" s="43" t="s">
        <v>126</v>
      </c>
      <c r="CA554" s="43" t="s">
        <v>126</v>
      </c>
      <c r="CB554" s="56" t="s">
        <v>126</v>
      </c>
      <c r="CC554" s="43" t="s">
        <v>126</v>
      </c>
      <c r="CD554" s="47" t="s">
        <v>126</v>
      </c>
      <c r="CE554" s="47" t="s">
        <v>126</v>
      </c>
      <c r="CF554" s="43" t="s">
        <v>126</v>
      </c>
      <c r="CG554" s="47" t="s">
        <v>126</v>
      </c>
      <c r="CH554" s="47" t="s">
        <v>126</v>
      </c>
    </row>
    <row r="555" spans="2:86" ht="31.5">
      <c r="B555" s="41" t="s">
        <v>1657</v>
      </c>
      <c r="C555" s="42" t="s">
        <v>1664</v>
      </c>
      <c r="D555" s="43">
        <v>30280632</v>
      </c>
      <c r="E555" s="43" t="s">
        <v>1659</v>
      </c>
      <c r="F555" s="43">
        <v>93636</v>
      </c>
      <c r="G555" s="43">
        <v>6039000509</v>
      </c>
      <c r="H555" s="43" t="s">
        <v>115</v>
      </c>
      <c r="I555" s="44">
        <v>6.9924178601516424E-2</v>
      </c>
      <c r="J555" s="43" t="s">
        <v>1659</v>
      </c>
      <c r="K555" s="43" t="s">
        <v>123</v>
      </c>
      <c r="L555" s="43" t="s">
        <v>116</v>
      </c>
      <c r="M555" s="43" t="s">
        <v>116</v>
      </c>
      <c r="N555" s="43" t="s">
        <v>125</v>
      </c>
      <c r="O555" s="43">
        <v>7</v>
      </c>
      <c r="P555" s="43">
        <v>0</v>
      </c>
      <c r="Q555" s="43">
        <v>0</v>
      </c>
      <c r="R555" s="43">
        <v>0</v>
      </c>
      <c r="S555" s="43">
        <v>6</v>
      </c>
      <c r="T555" s="43" t="s">
        <v>126</v>
      </c>
      <c r="U555" s="43" t="s">
        <v>115</v>
      </c>
      <c r="V555" s="45" t="s">
        <v>116</v>
      </c>
      <c r="W555" s="45">
        <v>37526</v>
      </c>
      <c r="X555" s="45">
        <v>37559</v>
      </c>
      <c r="Y555" s="45">
        <v>37935</v>
      </c>
      <c r="Z555" s="46">
        <v>2005</v>
      </c>
      <c r="AA555" s="45">
        <v>39165</v>
      </c>
      <c r="AB555" s="43" t="s">
        <v>114</v>
      </c>
      <c r="AC555" s="183" t="e">
        <f t="shared" si="25"/>
        <v>#VALUE!</v>
      </c>
      <c r="AD555" s="45" t="s">
        <v>114</v>
      </c>
      <c r="AE555" s="45" t="s">
        <v>114</v>
      </c>
      <c r="AF555" s="47" t="s">
        <v>127</v>
      </c>
      <c r="AG555" s="47" t="s">
        <v>127</v>
      </c>
      <c r="AH555" s="48" t="s">
        <v>942</v>
      </c>
      <c r="AI555" s="49">
        <v>52.800000000000004</v>
      </c>
      <c r="AJ555" s="47" t="s">
        <v>126</v>
      </c>
      <c r="AK555" s="47" t="s">
        <v>126</v>
      </c>
      <c r="AL555" s="47" t="s">
        <v>127</v>
      </c>
      <c r="AM555" s="47" t="s">
        <v>127</v>
      </c>
      <c r="AN555" s="47" t="s">
        <v>127</v>
      </c>
      <c r="AO555" s="50" t="s">
        <v>114</v>
      </c>
      <c r="AP555" s="51">
        <v>173635.43</v>
      </c>
      <c r="AQ555" s="52">
        <v>1.7065107062412683</v>
      </c>
      <c r="AR555" s="187">
        <f t="shared" si="24"/>
        <v>296310.72027780628</v>
      </c>
      <c r="AS555" s="50"/>
      <c r="AT555" s="50"/>
      <c r="AU555" s="53"/>
      <c r="AV555" s="53"/>
      <c r="AW555" s="53"/>
      <c r="AX555" s="53"/>
      <c r="AY555" s="53" t="s">
        <v>127</v>
      </c>
      <c r="AZ555" s="54" t="s">
        <v>127</v>
      </c>
      <c r="BA555" s="47" t="s">
        <v>118</v>
      </c>
      <c r="BB555" s="47" t="s">
        <v>118</v>
      </c>
      <c r="BC555" s="53">
        <v>0</v>
      </c>
      <c r="BD555" s="47"/>
      <c r="BE555" s="47"/>
      <c r="BF555" s="47"/>
      <c r="BG555" s="47" t="s">
        <v>126</v>
      </c>
      <c r="BH555" s="50" t="s">
        <v>118</v>
      </c>
      <c r="BI555" s="55" t="s">
        <v>118</v>
      </c>
      <c r="BJ555" s="50">
        <v>173635.43</v>
      </c>
      <c r="BK555" s="47"/>
      <c r="BL555" s="47"/>
      <c r="BM555" s="47"/>
      <c r="BN555" s="43"/>
      <c r="BO555" s="43" t="s">
        <v>115</v>
      </c>
      <c r="BP555" s="50" t="s">
        <v>114</v>
      </c>
      <c r="BQ555" s="43" t="s">
        <v>114</v>
      </c>
      <c r="BR555" s="188" t="str">
        <f t="shared" si="26"/>
        <v>N/A</v>
      </c>
      <c r="BS555" s="50" t="s">
        <v>114</v>
      </c>
      <c r="BT555" s="43"/>
      <c r="BU555" s="43" t="s">
        <v>126</v>
      </c>
      <c r="BV555" s="43" t="s">
        <v>126</v>
      </c>
      <c r="BW555" s="43" t="s">
        <v>126</v>
      </c>
      <c r="BX555" s="43" t="s">
        <v>126</v>
      </c>
      <c r="BY555" s="43" t="s">
        <v>126</v>
      </c>
      <c r="BZ555" s="43" t="s">
        <v>126</v>
      </c>
      <c r="CA555" s="43" t="s">
        <v>126</v>
      </c>
      <c r="CB555" s="56" t="s">
        <v>126</v>
      </c>
      <c r="CC555" s="43" t="s">
        <v>126</v>
      </c>
      <c r="CD555" s="47" t="s">
        <v>126</v>
      </c>
      <c r="CE555" s="47" t="s">
        <v>126</v>
      </c>
      <c r="CF555" s="43" t="s">
        <v>126</v>
      </c>
      <c r="CG555" s="47" t="s">
        <v>126</v>
      </c>
      <c r="CH555" s="47" t="s">
        <v>126</v>
      </c>
    </row>
    <row r="556" spans="2:86" ht="15.75">
      <c r="B556" s="58" t="s">
        <v>1665</v>
      </c>
      <c r="C556" s="59"/>
      <c r="D556" s="43"/>
      <c r="E556" s="43"/>
      <c r="F556" s="43"/>
      <c r="G556" s="43"/>
      <c r="H556" s="43"/>
      <c r="I556" s="44"/>
      <c r="J556" s="43"/>
      <c r="K556" s="43"/>
      <c r="L556" s="43"/>
      <c r="M556" s="43"/>
      <c r="N556" s="43"/>
      <c r="O556" s="43"/>
      <c r="P556" s="43"/>
      <c r="Q556" s="43"/>
      <c r="R556" s="43"/>
      <c r="S556" s="43"/>
      <c r="T556" s="43"/>
      <c r="U556" s="43"/>
      <c r="V556" s="45"/>
      <c r="W556" s="45"/>
      <c r="X556" s="45"/>
      <c r="Y556" s="45"/>
      <c r="Z556" s="46"/>
      <c r="AA556" s="45"/>
      <c r="AB556" s="43"/>
      <c r="AC556" s="183"/>
      <c r="AD556" s="45"/>
      <c r="AE556" s="45"/>
      <c r="AF556" s="47"/>
      <c r="AG556" s="47"/>
      <c r="AH556" s="48"/>
      <c r="AI556" s="49"/>
      <c r="AJ556" s="47"/>
      <c r="AK556" s="47"/>
      <c r="AL556" s="47"/>
      <c r="AM556" s="47"/>
      <c r="AN556" s="47"/>
      <c r="AO556" s="50"/>
      <c r="AP556" s="51"/>
      <c r="AQ556" s="52"/>
      <c r="AR556" s="187">
        <f t="shared" si="24"/>
        <v>0</v>
      </c>
      <c r="AS556" s="50"/>
      <c r="AT556" s="50"/>
      <c r="AU556" s="53"/>
      <c r="AV556" s="53"/>
      <c r="AW556" s="53"/>
      <c r="AX556" s="53"/>
      <c r="AY556" s="53"/>
      <c r="AZ556" s="54"/>
      <c r="BA556" s="47"/>
      <c r="BB556" s="47"/>
      <c r="BC556" s="47"/>
      <c r="BD556" s="47"/>
      <c r="BE556" s="47"/>
      <c r="BF556" s="47"/>
      <c r="BG556" s="47" t="s">
        <v>118</v>
      </c>
      <c r="BH556" s="50"/>
      <c r="BI556" s="55"/>
      <c r="BJ556" s="50"/>
      <c r="BK556" s="47"/>
      <c r="BL556" s="47"/>
      <c r="BM556" s="47"/>
      <c r="BN556" s="43"/>
      <c r="BO556" s="43"/>
      <c r="BP556" s="50"/>
      <c r="BQ556" s="43"/>
      <c r="BR556" s="188"/>
      <c r="BS556" s="50"/>
      <c r="BT556" s="43"/>
      <c r="BU556" s="43"/>
      <c r="BV556" s="43"/>
      <c r="BW556" s="43"/>
      <c r="BX556" s="43"/>
      <c r="BY556" s="43"/>
      <c r="BZ556" s="43"/>
      <c r="CA556" s="43"/>
      <c r="CB556" s="56"/>
      <c r="CC556" s="43"/>
      <c r="CD556" s="47"/>
      <c r="CE556" s="47"/>
      <c r="CF556" s="43"/>
      <c r="CG556" s="47"/>
      <c r="CH556" s="47"/>
    </row>
    <row r="557" spans="2:86" ht="15.75">
      <c r="B557" s="73" t="s">
        <v>1666</v>
      </c>
      <c r="C557" s="61"/>
      <c r="D557" s="61"/>
      <c r="E557" s="61"/>
      <c r="F557" s="61"/>
      <c r="G557" s="61"/>
      <c r="H557" s="61"/>
      <c r="I557" s="62"/>
      <c r="J557" s="61"/>
      <c r="K557" s="61"/>
      <c r="L557" s="63"/>
      <c r="M557" s="63"/>
      <c r="N557" s="43"/>
      <c r="O557" s="61"/>
      <c r="P557" s="61"/>
      <c r="Q557" s="61"/>
      <c r="R557" s="61"/>
      <c r="S557" s="61"/>
      <c r="T557" s="43"/>
      <c r="U557" s="61"/>
      <c r="V557" s="45"/>
      <c r="W557" s="45"/>
      <c r="X557" s="45"/>
      <c r="Y557" s="45"/>
      <c r="Z557" s="46"/>
      <c r="AA557" s="64"/>
      <c r="AB557" s="43"/>
      <c r="AC557" s="184"/>
      <c r="AD557" s="45"/>
      <c r="AE557" s="45"/>
      <c r="AF557" s="47"/>
      <c r="AG557" s="47"/>
      <c r="AH557" s="48"/>
      <c r="AI557" s="49"/>
      <c r="AJ557" s="47"/>
      <c r="AK557" s="65"/>
      <c r="AL557" s="47"/>
      <c r="AM557" s="47"/>
      <c r="AN557" s="47"/>
      <c r="AO557" s="50"/>
      <c r="AP557" s="66"/>
      <c r="AQ557" s="52"/>
      <c r="AR557" s="187">
        <f t="shared" si="24"/>
        <v>0</v>
      </c>
      <c r="AS557" s="65"/>
      <c r="AT557" s="65"/>
      <c r="AU557" s="53"/>
      <c r="AV557" s="53"/>
      <c r="AW557" s="53"/>
      <c r="AX557" s="53"/>
      <c r="AY557" s="53"/>
      <c r="AZ557" s="54"/>
      <c r="BA557" s="47"/>
      <c r="BB557" s="47"/>
      <c r="BC557" s="65"/>
      <c r="BD557" s="65"/>
      <c r="BE557" s="65"/>
      <c r="BF557" s="65"/>
      <c r="BG557" s="47"/>
      <c r="BH557" s="67"/>
      <c r="BI557" s="68"/>
      <c r="BJ557" s="65"/>
      <c r="BK557" s="65"/>
      <c r="BL557" s="65"/>
      <c r="BM557" s="65"/>
      <c r="BN557" s="65"/>
      <c r="BO557" s="43"/>
      <c r="BP557" s="50"/>
      <c r="BQ557" s="43"/>
      <c r="BR557" s="188"/>
      <c r="BS557" s="50"/>
      <c r="BT557" s="65"/>
      <c r="BU557" s="65"/>
      <c r="BV557" s="65"/>
      <c r="BW557" s="65"/>
      <c r="BX557" s="65"/>
      <c r="BY557" s="65"/>
      <c r="BZ557" s="65"/>
      <c r="CA557" s="65"/>
      <c r="CB557" s="69"/>
      <c r="CC557" s="70"/>
      <c r="CD557" s="70"/>
      <c r="CE557" s="70"/>
      <c r="CF557" s="70"/>
      <c r="CG557" s="70"/>
      <c r="CH557" s="70"/>
    </row>
    <row r="558" spans="2:86" ht="47.25">
      <c r="B558" s="87" t="s">
        <v>1667</v>
      </c>
      <c r="C558" s="75" t="s">
        <v>1668</v>
      </c>
      <c r="D558" s="75" t="s">
        <v>186</v>
      </c>
      <c r="E558" s="75" t="s">
        <v>1669</v>
      </c>
      <c r="F558" s="75">
        <v>96125</v>
      </c>
      <c r="G558" s="75" t="s">
        <v>126</v>
      </c>
      <c r="H558" s="75" t="s">
        <v>115</v>
      </c>
      <c r="I558" s="76" t="s">
        <v>126</v>
      </c>
      <c r="J558" s="75" t="s">
        <v>1670</v>
      </c>
      <c r="K558" s="75" t="s">
        <v>155</v>
      </c>
      <c r="L558" s="75" t="s">
        <v>136</v>
      </c>
      <c r="M558" s="75" t="s">
        <v>1671</v>
      </c>
      <c r="N558" s="43" t="s">
        <v>115</v>
      </c>
      <c r="O558" s="75">
        <v>1</v>
      </c>
      <c r="P558" s="75">
        <v>1</v>
      </c>
      <c r="Q558" s="75">
        <v>1</v>
      </c>
      <c r="R558" s="75">
        <v>0</v>
      </c>
      <c r="S558" s="75">
        <v>0</v>
      </c>
      <c r="T558" s="43" t="s">
        <v>194</v>
      </c>
      <c r="U558" s="75" t="s">
        <v>115</v>
      </c>
      <c r="V558" s="45">
        <v>43669</v>
      </c>
      <c r="W558" s="45" t="s">
        <v>116</v>
      </c>
      <c r="X558" s="45" t="s">
        <v>116</v>
      </c>
      <c r="Y558" s="45" t="s">
        <v>116</v>
      </c>
      <c r="Z558" s="46" t="s">
        <v>116</v>
      </c>
      <c r="AA558" s="77" t="s">
        <v>114</v>
      </c>
      <c r="AB558" s="43" t="s">
        <v>114</v>
      </c>
      <c r="AC558" s="185" t="e">
        <f t="shared" si="25"/>
        <v>#VALUE!</v>
      </c>
      <c r="AD558" s="45">
        <v>0</v>
      </c>
      <c r="AE558" s="45" t="s">
        <v>114</v>
      </c>
      <c r="AF558" s="47">
        <v>0</v>
      </c>
      <c r="AG558" s="47">
        <v>0</v>
      </c>
      <c r="AH558" s="48" t="s">
        <v>138</v>
      </c>
      <c r="AI558" s="49" t="s">
        <v>138</v>
      </c>
      <c r="AJ558" s="47" t="s">
        <v>148</v>
      </c>
      <c r="AK558" s="47" t="s">
        <v>126</v>
      </c>
      <c r="AL558" s="47" t="s">
        <v>116</v>
      </c>
      <c r="AM558" s="47" t="s">
        <v>116</v>
      </c>
      <c r="AN558" s="47" t="s">
        <v>116</v>
      </c>
      <c r="AO558" s="50">
        <v>7165277</v>
      </c>
      <c r="AP558" s="51" t="s">
        <v>114</v>
      </c>
      <c r="AQ558" s="52" t="s">
        <v>116</v>
      </c>
      <c r="AR558" s="187" t="str">
        <f t="shared" si="24"/>
        <v>N/A</v>
      </c>
      <c r="AS558" s="50"/>
      <c r="AT558" s="50"/>
      <c r="AU558" s="53"/>
      <c r="AV558" s="53"/>
      <c r="AW558" s="53"/>
      <c r="AX558" s="53"/>
      <c r="AY558" s="53" t="s">
        <v>116</v>
      </c>
      <c r="AZ558" s="54" t="s">
        <v>116</v>
      </c>
      <c r="BA558" s="47"/>
      <c r="BB558" s="47"/>
      <c r="BC558" s="47"/>
      <c r="BD558" s="47"/>
      <c r="BE558" s="47"/>
      <c r="BF558" s="47"/>
      <c r="BG558" s="47" t="s">
        <v>165</v>
      </c>
      <c r="BH558" s="50"/>
      <c r="BI558" s="55"/>
      <c r="BJ558" s="50" t="s">
        <v>114</v>
      </c>
      <c r="BK558" s="47"/>
      <c r="BL558" s="47"/>
      <c r="BM558" s="47"/>
      <c r="BN558" s="43"/>
      <c r="BO558" s="43" t="s">
        <v>115</v>
      </c>
      <c r="BP558" s="50" t="s">
        <v>114</v>
      </c>
      <c r="BQ558" s="43" t="s">
        <v>114</v>
      </c>
      <c r="BR558" s="188" t="str">
        <f t="shared" si="26"/>
        <v>N/A</v>
      </c>
      <c r="BS558" s="50" t="s">
        <v>114</v>
      </c>
      <c r="BT558" s="43"/>
      <c r="BU558" s="43" t="s">
        <v>115</v>
      </c>
      <c r="BV558" s="43" t="s">
        <v>115</v>
      </c>
      <c r="BW558" s="43" t="s">
        <v>115</v>
      </c>
      <c r="BX558" s="43" t="s">
        <v>115</v>
      </c>
      <c r="BY558" s="43" t="s">
        <v>125</v>
      </c>
      <c r="BZ558" s="43" t="s">
        <v>115</v>
      </c>
      <c r="CA558" s="43" t="s">
        <v>115</v>
      </c>
      <c r="CB558" s="56" t="s">
        <v>166</v>
      </c>
      <c r="CC558" s="43" t="s">
        <v>123</v>
      </c>
      <c r="CD558" s="47" t="s">
        <v>114</v>
      </c>
      <c r="CE558" s="47" t="s">
        <v>114</v>
      </c>
      <c r="CF558" s="43" t="s">
        <v>115</v>
      </c>
      <c r="CG558" s="47" t="s">
        <v>114</v>
      </c>
      <c r="CH558" s="47" t="s">
        <v>114</v>
      </c>
    </row>
    <row r="559" spans="2:86" ht="15.75">
      <c r="B559" s="74" t="s">
        <v>1672</v>
      </c>
      <c r="C559" s="59"/>
      <c r="D559" s="43"/>
      <c r="E559" s="43"/>
      <c r="F559" s="43"/>
      <c r="G559" s="43"/>
      <c r="H559" s="43"/>
      <c r="I559" s="44"/>
      <c r="J559" s="43"/>
      <c r="K559" s="43"/>
      <c r="L559" s="43"/>
      <c r="M559" s="43"/>
      <c r="N559" s="43"/>
      <c r="O559" s="43"/>
      <c r="P559" s="43"/>
      <c r="Q559" s="43"/>
      <c r="R559" s="43"/>
      <c r="S559" s="43"/>
      <c r="T559" s="43"/>
      <c r="U559" s="43"/>
      <c r="V559" s="45"/>
      <c r="W559" s="45"/>
      <c r="X559" s="45"/>
      <c r="Y559" s="45"/>
      <c r="Z559" s="46"/>
      <c r="AA559" s="45"/>
      <c r="AB559" s="43"/>
      <c r="AC559" s="183"/>
      <c r="AD559" s="45"/>
      <c r="AE559" s="45"/>
      <c r="AF559" s="47"/>
      <c r="AG559" s="47"/>
      <c r="AH559" s="48"/>
      <c r="AI559" s="49"/>
      <c r="AJ559" s="47"/>
      <c r="AK559" s="47"/>
      <c r="AL559" s="47"/>
      <c r="AM559" s="47"/>
      <c r="AN559" s="47"/>
      <c r="AO559" s="50"/>
      <c r="AP559" s="51"/>
      <c r="AQ559" s="52"/>
      <c r="AR559" s="187">
        <f t="shared" si="24"/>
        <v>0</v>
      </c>
      <c r="AS559" s="50"/>
      <c r="AT559" s="50"/>
      <c r="AU559" s="53"/>
      <c r="AV559" s="53"/>
      <c r="AW559" s="53"/>
      <c r="AX559" s="53"/>
      <c r="AY559" s="53"/>
      <c r="AZ559" s="54"/>
      <c r="BA559" s="47"/>
      <c r="BB559" s="47"/>
      <c r="BC559" s="47"/>
      <c r="BD559" s="47"/>
      <c r="BE559" s="47"/>
      <c r="BF559" s="47"/>
      <c r="BG559" s="47"/>
      <c r="BH559" s="50"/>
      <c r="BI559" s="55"/>
      <c r="BJ559" s="50"/>
      <c r="BK559" s="47"/>
      <c r="BL559" s="47"/>
      <c r="BM559" s="47"/>
      <c r="BN559" s="43"/>
      <c r="BO559" s="43"/>
      <c r="BP559" s="50"/>
      <c r="BQ559" s="43"/>
      <c r="BR559" s="188"/>
      <c r="BS559" s="50"/>
      <c r="BT559" s="43"/>
      <c r="BU559" s="43"/>
      <c r="BV559" s="43"/>
      <c r="BW559" s="43"/>
      <c r="BX559" s="43"/>
      <c r="BY559" s="43"/>
      <c r="BZ559" s="43"/>
      <c r="CA559" s="43"/>
      <c r="CB559" s="56"/>
      <c r="CC559" s="43"/>
      <c r="CD559" s="47"/>
      <c r="CE559" s="47"/>
      <c r="CF559" s="43"/>
      <c r="CG559" s="47"/>
      <c r="CH559" s="47"/>
    </row>
    <row r="560" spans="2:86" ht="15.75">
      <c r="B560" s="60" t="s">
        <v>1673</v>
      </c>
      <c r="C560" s="61"/>
      <c r="D560" s="61"/>
      <c r="E560" s="61"/>
      <c r="F560" s="61"/>
      <c r="G560" s="61"/>
      <c r="H560" s="61"/>
      <c r="I560" s="62"/>
      <c r="J560" s="61"/>
      <c r="K560" s="61"/>
      <c r="L560" s="63"/>
      <c r="M560" s="63"/>
      <c r="N560" s="43"/>
      <c r="O560" s="61"/>
      <c r="P560" s="61"/>
      <c r="Q560" s="61"/>
      <c r="R560" s="61"/>
      <c r="S560" s="61"/>
      <c r="T560" s="43"/>
      <c r="U560" s="61"/>
      <c r="V560" s="45"/>
      <c r="W560" s="45"/>
      <c r="X560" s="45"/>
      <c r="Y560" s="45"/>
      <c r="Z560" s="46"/>
      <c r="AA560" s="64"/>
      <c r="AB560" s="43"/>
      <c r="AC560" s="184"/>
      <c r="AD560" s="45"/>
      <c r="AE560" s="45"/>
      <c r="AF560" s="47"/>
      <c r="AG560" s="47"/>
      <c r="AH560" s="48"/>
      <c r="AI560" s="49"/>
      <c r="AJ560" s="47"/>
      <c r="AK560" s="65"/>
      <c r="AL560" s="47"/>
      <c r="AM560" s="47"/>
      <c r="AN560" s="47"/>
      <c r="AO560" s="50"/>
      <c r="AP560" s="66"/>
      <c r="AQ560" s="52"/>
      <c r="AR560" s="187">
        <f t="shared" si="24"/>
        <v>0</v>
      </c>
      <c r="AS560" s="65"/>
      <c r="AT560" s="65"/>
      <c r="AU560" s="53"/>
      <c r="AV560" s="53"/>
      <c r="AW560" s="53"/>
      <c r="AX560" s="53"/>
      <c r="AY560" s="53"/>
      <c r="AZ560" s="54"/>
      <c r="BA560" s="47"/>
      <c r="BB560" s="47"/>
      <c r="BC560" s="65"/>
      <c r="BD560" s="65"/>
      <c r="BE560" s="65"/>
      <c r="BF560" s="65"/>
      <c r="BG560" s="47" t="s">
        <v>118</v>
      </c>
      <c r="BH560" s="67"/>
      <c r="BI560" s="68"/>
      <c r="BJ560" s="65"/>
      <c r="BK560" s="65"/>
      <c r="BL560" s="65"/>
      <c r="BM560" s="65"/>
      <c r="BN560" s="65"/>
      <c r="BO560" s="43"/>
      <c r="BP560" s="50"/>
      <c r="BQ560" s="43"/>
      <c r="BR560" s="188"/>
      <c r="BS560" s="50"/>
      <c r="BT560" s="65"/>
      <c r="BU560" s="65"/>
      <c r="BV560" s="65"/>
      <c r="BW560" s="65"/>
      <c r="BX560" s="65"/>
      <c r="BY560" s="65"/>
      <c r="BZ560" s="65"/>
      <c r="CA560" s="65"/>
      <c r="CB560" s="69"/>
      <c r="CC560" s="70"/>
      <c r="CD560" s="70"/>
      <c r="CE560" s="70"/>
      <c r="CF560" s="70"/>
      <c r="CG560" s="70"/>
      <c r="CH560" s="70"/>
    </row>
    <row r="561" spans="2:86" ht="47.25">
      <c r="B561" s="87" t="s">
        <v>1674</v>
      </c>
      <c r="C561" s="75" t="s">
        <v>1675</v>
      </c>
      <c r="D561" s="75" t="s">
        <v>186</v>
      </c>
      <c r="E561" s="75" t="s">
        <v>1676</v>
      </c>
      <c r="F561" s="75">
        <v>95620</v>
      </c>
      <c r="G561" s="75">
        <v>6095253402</v>
      </c>
      <c r="H561" s="75" t="s">
        <v>115</v>
      </c>
      <c r="I561" s="76">
        <v>0.13861671469740633</v>
      </c>
      <c r="J561" s="75" t="s">
        <v>1677</v>
      </c>
      <c r="K561" s="75" t="s">
        <v>123</v>
      </c>
      <c r="L561" s="75" t="s">
        <v>136</v>
      </c>
      <c r="M561" s="75" t="s">
        <v>1678</v>
      </c>
      <c r="N561" s="43" t="s">
        <v>115</v>
      </c>
      <c r="O561" s="75">
        <v>10</v>
      </c>
      <c r="P561" s="75">
        <v>3</v>
      </c>
      <c r="Q561" s="75">
        <v>3</v>
      </c>
      <c r="R561" s="75">
        <v>0</v>
      </c>
      <c r="S561" s="75">
        <v>5</v>
      </c>
      <c r="T561" s="43" t="s">
        <v>159</v>
      </c>
      <c r="U561" s="75" t="s">
        <v>115</v>
      </c>
      <c r="V561" s="45">
        <v>43662</v>
      </c>
      <c r="W561" s="45" t="s">
        <v>116</v>
      </c>
      <c r="X561" s="45" t="s">
        <v>116</v>
      </c>
      <c r="Y561" s="45" t="s">
        <v>116</v>
      </c>
      <c r="Z561" s="46" t="s">
        <v>116</v>
      </c>
      <c r="AA561" s="77" t="s">
        <v>114</v>
      </c>
      <c r="AB561" s="43" t="s">
        <v>114</v>
      </c>
      <c r="AC561" s="185" t="e">
        <f t="shared" si="25"/>
        <v>#VALUE!</v>
      </c>
      <c r="AD561" s="45">
        <v>0</v>
      </c>
      <c r="AE561" s="45" t="s">
        <v>114</v>
      </c>
      <c r="AF561" s="47">
        <v>0</v>
      </c>
      <c r="AG561" s="47">
        <v>0</v>
      </c>
      <c r="AH561" s="48" t="s">
        <v>138</v>
      </c>
      <c r="AI561" s="49" t="s">
        <v>138</v>
      </c>
      <c r="AJ561" s="47" t="s">
        <v>131</v>
      </c>
      <c r="AK561" s="47" t="s">
        <v>126</v>
      </c>
      <c r="AL561" s="47" t="s">
        <v>116</v>
      </c>
      <c r="AM561" s="47" t="s">
        <v>116</v>
      </c>
      <c r="AN561" s="47" t="s">
        <v>116</v>
      </c>
      <c r="AO561" s="50">
        <v>2790534.48</v>
      </c>
      <c r="AP561" s="51" t="s">
        <v>114</v>
      </c>
      <c r="AQ561" s="52" t="s">
        <v>116</v>
      </c>
      <c r="AR561" s="187" t="str">
        <f t="shared" si="24"/>
        <v>N/A</v>
      </c>
      <c r="AS561" s="50"/>
      <c r="AT561" s="50"/>
      <c r="AU561" s="53"/>
      <c r="AV561" s="53"/>
      <c r="AW561" s="53"/>
      <c r="AX561" s="53"/>
      <c r="AY561" s="53" t="s">
        <v>116</v>
      </c>
      <c r="AZ561" s="54" t="s">
        <v>116</v>
      </c>
      <c r="BA561" s="47"/>
      <c r="BB561" s="47"/>
      <c r="BC561" s="47"/>
      <c r="BD561" s="47"/>
      <c r="BE561" s="47"/>
      <c r="BF561" s="47"/>
      <c r="BG561" s="47" t="s">
        <v>165</v>
      </c>
      <c r="BH561" s="50"/>
      <c r="BI561" s="55"/>
      <c r="BJ561" s="50" t="s">
        <v>114</v>
      </c>
      <c r="BK561" s="47"/>
      <c r="BL561" s="47"/>
      <c r="BM561" s="47"/>
      <c r="BN561" s="43"/>
      <c r="BO561" s="43" t="s">
        <v>115</v>
      </c>
      <c r="BP561" s="50" t="s">
        <v>114</v>
      </c>
      <c r="BQ561" s="43" t="s">
        <v>114</v>
      </c>
      <c r="BR561" s="188" t="str">
        <f t="shared" si="26"/>
        <v>N/A</v>
      </c>
      <c r="BS561" s="50" t="s">
        <v>114</v>
      </c>
      <c r="BT561" s="43"/>
      <c r="BU561" s="43" t="s">
        <v>115</v>
      </c>
      <c r="BV561" s="43" t="s">
        <v>115</v>
      </c>
      <c r="BW561" s="43" t="s">
        <v>115</v>
      </c>
      <c r="BX561" s="43" t="s">
        <v>115</v>
      </c>
      <c r="BY561" s="43" t="s">
        <v>125</v>
      </c>
      <c r="BZ561" s="43" t="s">
        <v>115</v>
      </c>
      <c r="CA561" s="43" t="s">
        <v>115</v>
      </c>
      <c r="CB561" s="56" t="s">
        <v>166</v>
      </c>
      <c r="CC561" s="43" t="s">
        <v>123</v>
      </c>
      <c r="CD561" s="47" t="s">
        <v>114</v>
      </c>
      <c r="CE561" s="47" t="s">
        <v>114</v>
      </c>
      <c r="CF561" s="43" t="s">
        <v>115</v>
      </c>
      <c r="CG561" s="47" t="s">
        <v>114</v>
      </c>
      <c r="CH561" s="47" t="s">
        <v>114</v>
      </c>
    </row>
    <row r="562" spans="2:86" ht="15.75">
      <c r="B562" s="41" t="s">
        <v>1679</v>
      </c>
      <c r="C562" s="42" t="s">
        <v>1680</v>
      </c>
      <c r="D562" s="43">
        <v>30025922</v>
      </c>
      <c r="E562" s="43" t="s">
        <v>1681</v>
      </c>
      <c r="F562" s="43">
        <v>94533</v>
      </c>
      <c r="G562" s="43">
        <v>6095252607</v>
      </c>
      <c r="H562" s="43" t="s">
        <v>115</v>
      </c>
      <c r="I562" s="44">
        <v>0.15710919088766692</v>
      </c>
      <c r="J562" s="43" t="s">
        <v>1681</v>
      </c>
      <c r="K562" s="43" t="s">
        <v>123</v>
      </c>
      <c r="L562" s="43" t="s">
        <v>116</v>
      </c>
      <c r="M562" s="43" t="s">
        <v>116</v>
      </c>
      <c r="N562" s="43" t="s">
        <v>125</v>
      </c>
      <c r="O562" s="43">
        <v>10</v>
      </c>
      <c r="P562" s="43">
        <v>3</v>
      </c>
      <c r="Q562" s="43">
        <v>3</v>
      </c>
      <c r="R562" s="43">
        <v>0</v>
      </c>
      <c r="S562" s="43">
        <v>5</v>
      </c>
      <c r="T562" s="43" t="s">
        <v>126</v>
      </c>
      <c r="U562" s="43" t="s">
        <v>115</v>
      </c>
      <c r="V562" s="45" t="s">
        <v>116</v>
      </c>
      <c r="W562" s="45">
        <v>36101</v>
      </c>
      <c r="X562" s="45">
        <v>36836</v>
      </c>
      <c r="Y562" s="45">
        <v>37621</v>
      </c>
      <c r="Z562" s="46">
        <v>2005</v>
      </c>
      <c r="AA562" s="45">
        <v>39165</v>
      </c>
      <c r="AB562" s="43" t="s">
        <v>114</v>
      </c>
      <c r="AC562" s="183" t="e">
        <f t="shared" si="25"/>
        <v>#VALUE!</v>
      </c>
      <c r="AD562" s="45" t="s">
        <v>114</v>
      </c>
      <c r="AE562" s="45" t="s">
        <v>114</v>
      </c>
      <c r="AF562" s="47" t="s">
        <v>127</v>
      </c>
      <c r="AG562" s="47" t="s">
        <v>127</v>
      </c>
      <c r="AH562" s="48">
        <v>1.6</v>
      </c>
      <c r="AI562" s="49">
        <v>5174.3999999999996</v>
      </c>
      <c r="AJ562" s="47" t="s">
        <v>126</v>
      </c>
      <c r="AK562" s="47" t="s">
        <v>126</v>
      </c>
      <c r="AL562" s="47" t="s">
        <v>127</v>
      </c>
      <c r="AM562" s="47" t="s">
        <v>127</v>
      </c>
      <c r="AN562" s="47" t="s">
        <v>127</v>
      </c>
      <c r="AO562" s="50" t="s">
        <v>114</v>
      </c>
      <c r="AP562" s="51">
        <v>1451380.7820082998</v>
      </c>
      <c r="AQ562" s="52">
        <v>1.7065107062412683</v>
      </c>
      <c r="AR562" s="187">
        <f t="shared" si="24"/>
        <v>2476796.843329988</v>
      </c>
      <c r="AS562" s="50"/>
      <c r="AT562" s="50"/>
      <c r="AU562" s="53"/>
      <c r="AV562" s="53"/>
      <c r="AW562" s="53"/>
      <c r="AX562" s="53"/>
      <c r="AY562" s="53" t="s">
        <v>127</v>
      </c>
      <c r="AZ562" s="54" t="s">
        <v>127</v>
      </c>
      <c r="BA562" s="47" t="s">
        <v>118</v>
      </c>
      <c r="BB562" s="47" t="s">
        <v>118</v>
      </c>
      <c r="BC562" s="53">
        <v>0</v>
      </c>
      <c r="BD562" s="47"/>
      <c r="BE562" s="47"/>
      <c r="BF562" s="47"/>
      <c r="BG562" s="47" t="s">
        <v>126</v>
      </c>
      <c r="BH562" s="50" t="s">
        <v>118</v>
      </c>
      <c r="BI562" s="55" t="s">
        <v>118</v>
      </c>
      <c r="BJ562" s="50">
        <v>1451380.7820082998</v>
      </c>
      <c r="BK562" s="47"/>
      <c r="BL562" s="47"/>
      <c r="BM562" s="47"/>
      <c r="BN562" s="43"/>
      <c r="BO562" s="43" t="s">
        <v>115</v>
      </c>
      <c r="BP562" s="50" t="s">
        <v>114</v>
      </c>
      <c r="BQ562" s="43" t="s">
        <v>114</v>
      </c>
      <c r="BR562" s="188" t="str">
        <f t="shared" si="26"/>
        <v>N/A</v>
      </c>
      <c r="BS562" s="50" t="s">
        <v>114</v>
      </c>
      <c r="BT562" s="43"/>
      <c r="BU562" s="43" t="s">
        <v>126</v>
      </c>
      <c r="BV562" s="43" t="s">
        <v>126</v>
      </c>
      <c r="BW562" s="43" t="s">
        <v>126</v>
      </c>
      <c r="BX562" s="43" t="s">
        <v>126</v>
      </c>
      <c r="BY562" s="43" t="s">
        <v>126</v>
      </c>
      <c r="BZ562" s="43" t="s">
        <v>126</v>
      </c>
      <c r="CA562" s="43" t="s">
        <v>126</v>
      </c>
      <c r="CB562" s="56" t="s">
        <v>126</v>
      </c>
      <c r="CC562" s="43" t="s">
        <v>126</v>
      </c>
      <c r="CD562" s="47" t="s">
        <v>126</v>
      </c>
      <c r="CE562" s="47" t="s">
        <v>126</v>
      </c>
      <c r="CF562" s="43" t="s">
        <v>126</v>
      </c>
      <c r="CG562" s="47" t="s">
        <v>126</v>
      </c>
      <c r="CH562" s="47" t="s">
        <v>126</v>
      </c>
    </row>
    <row r="563" spans="2:86" ht="31.5">
      <c r="B563" s="41" t="s">
        <v>1679</v>
      </c>
      <c r="C563" s="42" t="s">
        <v>1682</v>
      </c>
      <c r="D563" s="43">
        <v>30674762</v>
      </c>
      <c r="E563" s="43" t="s">
        <v>1682</v>
      </c>
      <c r="F563" s="43">
        <v>94534</v>
      </c>
      <c r="G563" s="43">
        <v>6095252606</v>
      </c>
      <c r="H563" s="43" t="s">
        <v>115</v>
      </c>
      <c r="I563" s="44">
        <v>0.1555944055944056</v>
      </c>
      <c r="J563" s="43" t="s">
        <v>1683</v>
      </c>
      <c r="K563" s="43" t="s">
        <v>123</v>
      </c>
      <c r="L563" s="43" t="s">
        <v>136</v>
      </c>
      <c r="M563" s="43" t="s">
        <v>1684</v>
      </c>
      <c r="N563" s="43" t="s">
        <v>115</v>
      </c>
      <c r="O563" s="43">
        <v>10</v>
      </c>
      <c r="P563" s="43">
        <v>3</v>
      </c>
      <c r="Q563" s="43">
        <v>3</v>
      </c>
      <c r="R563" s="43">
        <v>0</v>
      </c>
      <c r="S563" s="43">
        <v>5</v>
      </c>
      <c r="T563" s="43" t="s">
        <v>126</v>
      </c>
      <c r="U563" s="43" t="s">
        <v>115</v>
      </c>
      <c r="V563" s="45">
        <v>38979</v>
      </c>
      <c r="W563" s="45" t="s">
        <v>116</v>
      </c>
      <c r="X563" s="45" t="s">
        <v>116</v>
      </c>
      <c r="Y563" s="45" t="s">
        <v>116</v>
      </c>
      <c r="Z563" s="46" t="s">
        <v>114</v>
      </c>
      <c r="AA563" s="45" t="s">
        <v>114</v>
      </c>
      <c r="AB563" s="43" t="s">
        <v>114</v>
      </c>
      <c r="AC563" s="183" t="e">
        <f t="shared" si="25"/>
        <v>#VALUE!</v>
      </c>
      <c r="AD563" s="45" t="s">
        <v>114</v>
      </c>
      <c r="AE563" s="45" t="s">
        <v>116</v>
      </c>
      <c r="AF563" s="47" t="s">
        <v>127</v>
      </c>
      <c r="AG563" s="47" t="s">
        <v>127</v>
      </c>
      <c r="AH563" s="48" t="s">
        <v>117</v>
      </c>
      <c r="AI563" s="49" t="s">
        <v>117</v>
      </c>
      <c r="AJ563" s="47" t="s">
        <v>126</v>
      </c>
      <c r="AK563" s="47" t="s">
        <v>114</v>
      </c>
      <c r="AL563" s="47" t="s">
        <v>114</v>
      </c>
      <c r="AM563" s="47" t="s">
        <v>114</v>
      </c>
      <c r="AN563" s="47" t="s">
        <v>114</v>
      </c>
      <c r="AO563" s="50">
        <v>7428.77</v>
      </c>
      <c r="AP563" s="51" t="s">
        <v>114</v>
      </c>
      <c r="AQ563" s="52" t="s">
        <v>116</v>
      </c>
      <c r="AR563" s="187" t="str">
        <f t="shared" si="24"/>
        <v>N/A</v>
      </c>
      <c r="AS563" s="50"/>
      <c r="AT563" s="50"/>
      <c r="AU563" s="53"/>
      <c r="AV563" s="53"/>
      <c r="AW563" s="53"/>
      <c r="AX563" s="53"/>
      <c r="AY563" s="53" t="s">
        <v>114</v>
      </c>
      <c r="AZ563" s="54" t="s">
        <v>114</v>
      </c>
      <c r="BA563" s="47" t="s">
        <v>118</v>
      </c>
      <c r="BB563" s="47" t="s">
        <v>118</v>
      </c>
      <c r="BC563" s="53">
        <v>0</v>
      </c>
      <c r="BD563" s="47"/>
      <c r="BE563" s="47"/>
      <c r="BF563" s="47"/>
      <c r="BG563" s="47" t="s">
        <v>119</v>
      </c>
      <c r="BH563" s="50" t="s">
        <v>118</v>
      </c>
      <c r="BI563" s="55" t="s">
        <v>118</v>
      </c>
      <c r="BJ563" s="50" t="s">
        <v>114</v>
      </c>
      <c r="BK563" s="47"/>
      <c r="BL563" s="47"/>
      <c r="BM563" s="47"/>
      <c r="BN563" s="43"/>
      <c r="BO563" s="43" t="s">
        <v>115</v>
      </c>
      <c r="BP563" s="50" t="s">
        <v>114</v>
      </c>
      <c r="BQ563" s="43" t="s">
        <v>114</v>
      </c>
      <c r="BR563" s="188" t="str">
        <f t="shared" si="26"/>
        <v>N/A</v>
      </c>
      <c r="BS563" s="50" t="s">
        <v>114</v>
      </c>
      <c r="BT563" s="43"/>
      <c r="BU563" s="43" t="s">
        <v>115</v>
      </c>
      <c r="BV563" s="43" t="s">
        <v>115</v>
      </c>
      <c r="BW563" s="43" t="s">
        <v>126</v>
      </c>
      <c r="BX563" s="43" t="s">
        <v>126</v>
      </c>
      <c r="BY563" s="43" t="s">
        <v>115</v>
      </c>
      <c r="BZ563" s="43" t="s">
        <v>126</v>
      </c>
      <c r="CA563" s="43" t="s">
        <v>126</v>
      </c>
      <c r="CB563" s="56" t="s">
        <v>126</v>
      </c>
      <c r="CC563" s="43" t="s">
        <v>126</v>
      </c>
      <c r="CD563" s="47" t="s">
        <v>126</v>
      </c>
      <c r="CE563" s="47" t="s">
        <v>126</v>
      </c>
      <c r="CF563" s="43" t="s">
        <v>126</v>
      </c>
      <c r="CG563" s="47" t="s">
        <v>126</v>
      </c>
      <c r="CH563" s="47" t="s">
        <v>126</v>
      </c>
    </row>
    <row r="564" spans="2:86" ht="47.25">
      <c r="B564" s="41" t="s">
        <v>1685</v>
      </c>
      <c r="C564" s="42" t="s">
        <v>1686</v>
      </c>
      <c r="D564" s="43" t="s">
        <v>186</v>
      </c>
      <c r="E564" s="43" t="s">
        <v>1687</v>
      </c>
      <c r="F564" s="43">
        <v>94571</v>
      </c>
      <c r="G564" s="43">
        <v>6095253500</v>
      </c>
      <c r="H564" s="43" t="s">
        <v>126</v>
      </c>
      <c r="I564" s="44">
        <v>0.10127033123590169</v>
      </c>
      <c r="J564" s="43" t="s">
        <v>1688</v>
      </c>
      <c r="K564" s="43" t="s">
        <v>123</v>
      </c>
      <c r="L564" s="43" t="s">
        <v>136</v>
      </c>
      <c r="M564" s="43" t="s">
        <v>1689</v>
      </c>
      <c r="N564" s="43" t="s">
        <v>115</v>
      </c>
      <c r="O564" s="43">
        <v>10</v>
      </c>
      <c r="P564" s="43">
        <v>3</v>
      </c>
      <c r="Q564" s="43">
        <v>3</v>
      </c>
      <c r="R564" s="43">
        <v>0</v>
      </c>
      <c r="S564" s="43">
        <v>5</v>
      </c>
      <c r="T564" s="43" t="s">
        <v>159</v>
      </c>
      <c r="U564" s="43" t="s">
        <v>126</v>
      </c>
      <c r="V564" s="45">
        <v>43634</v>
      </c>
      <c r="W564" s="45" t="s">
        <v>116</v>
      </c>
      <c r="X564" s="45" t="s">
        <v>116</v>
      </c>
      <c r="Y564" s="45" t="s">
        <v>116</v>
      </c>
      <c r="Z564" s="46" t="s">
        <v>116</v>
      </c>
      <c r="AA564" s="45" t="s">
        <v>114</v>
      </c>
      <c r="AB564" s="43" t="s">
        <v>114</v>
      </c>
      <c r="AC564" s="183" t="e">
        <f t="shared" si="25"/>
        <v>#VALUE!</v>
      </c>
      <c r="AD564" s="45">
        <v>0</v>
      </c>
      <c r="AE564" s="45" t="s">
        <v>114</v>
      </c>
      <c r="AF564" s="47">
        <v>0</v>
      </c>
      <c r="AG564" s="47">
        <v>0</v>
      </c>
      <c r="AH564" s="48" t="s">
        <v>138</v>
      </c>
      <c r="AI564" s="49" t="s">
        <v>138</v>
      </c>
      <c r="AJ564" s="47" t="s">
        <v>131</v>
      </c>
      <c r="AK564" s="47" t="s">
        <v>126</v>
      </c>
      <c r="AL564" s="47" t="s">
        <v>116</v>
      </c>
      <c r="AM564" s="47" t="s">
        <v>116</v>
      </c>
      <c r="AN564" s="47" t="s">
        <v>116</v>
      </c>
      <c r="AO564" s="50">
        <v>2405502</v>
      </c>
      <c r="AP564" s="51" t="s">
        <v>114</v>
      </c>
      <c r="AQ564" s="52" t="s">
        <v>116</v>
      </c>
      <c r="AR564" s="187" t="str">
        <f t="shared" si="24"/>
        <v>N/A</v>
      </c>
      <c r="AS564" s="50"/>
      <c r="AT564" s="50"/>
      <c r="AU564" s="53"/>
      <c r="AV564" s="53"/>
      <c r="AW564" s="53"/>
      <c r="AX564" s="53"/>
      <c r="AY564" s="53" t="s">
        <v>116</v>
      </c>
      <c r="AZ564" s="54" t="s">
        <v>116</v>
      </c>
      <c r="BA564" s="47"/>
      <c r="BB564" s="47"/>
      <c r="BC564" s="53"/>
      <c r="BD564" s="47"/>
      <c r="BE564" s="47"/>
      <c r="BF564" s="47"/>
      <c r="BG564" s="47" t="s">
        <v>165</v>
      </c>
      <c r="BH564" s="50"/>
      <c r="BI564" s="55"/>
      <c r="BJ564" s="50" t="s">
        <v>114</v>
      </c>
      <c r="BK564" s="47"/>
      <c r="BL564" s="47"/>
      <c r="BM564" s="47"/>
      <c r="BN564" s="43"/>
      <c r="BO564" s="43" t="s">
        <v>115</v>
      </c>
      <c r="BP564" s="50" t="s">
        <v>114</v>
      </c>
      <c r="BQ564" s="43" t="s">
        <v>114</v>
      </c>
      <c r="BR564" s="188" t="str">
        <f t="shared" si="26"/>
        <v>N/A</v>
      </c>
      <c r="BS564" s="50" t="s">
        <v>114</v>
      </c>
      <c r="BT564" s="43"/>
      <c r="BU564" s="43" t="s">
        <v>115</v>
      </c>
      <c r="BV564" s="43" t="s">
        <v>115</v>
      </c>
      <c r="BW564" s="43" t="s">
        <v>115</v>
      </c>
      <c r="BX564" s="43" t="s">
        <v>115</v>
      </c>
      <c r="BY564" s="43" t="s">
        <v>125</v>
      </c>
      <c r="BZ564" s="43" t="s">
        <v>115</v>
      </c>
      <c r="CA564" s="43" t="s">
        <v>115</v>
      </c>
      <c r="CB564" s="56" t="s">
        <v>166</v>
      </c>
      <c r="CC564" s="43" t="s">
        <v>123</v>
      </c>
      <c r="CD564" s="47" t="s">
        <v>114</v>
      </c>
      <c r="CE564" s="47" t="s">
        <v>114</v>
      </c>
      <c r="CF564" s="43" t="s">
        <v>115</v>
      </c>
      <c r="CG564" s="47" t="s">
        <v>114</v>
      </c>
      <c r="CH564" s="47" t="s">
        <v>114</v>
      </c>
    </row>
    <row r="565" spans="2:86" ht="31.5">
      <c r="B565" s="41" t="s">
        <v>1690</v>
      </c>
      <c r="C565" s="42" t="s">
        <v>1691</v>
      </c>
      <c r="D565" s="43">
        <v>30550905</v>
      </c>
      <c r="E565" s="43" t="s">
        <v>114</v>
      </c>
      <c r="F565" s="43" t="s">
        <v>114</v>
      </c>
      <c r="G565" s="43" t="s">
        <v>114</v>
      </c>
      <c r="H565" s="43" t="s">
        <v>114</v>
      </c>
      <c r="I565" s="44" t="s">
        <v>114</v>
      </c>
      <c r="J565" s="43" t="s">
        <v>114</v>
      </c>
      <c r="K565" s="43" t="s">
        <v>114</v>
      </c>
      <c r="L565" s="43" t="s">
        <v>114</v>
      </c>
      <c r="M565" s="43" t="s">
        <v>114</v>
      </c>
      <c r="N565" s="43" t="s">
        <v>115</v>
      </c>
      <c r="O565" s="43">
        <v>10</v>
      </c>
      <c r="P565" s="43">
        <v>3</v>
      </c>
      <c r="Q565" s="43">
        <v>3</v>
      </c>
      <c r="R565" s="43">
        <v>0</v>
      </c>
      <c r="S565" s="43">
        <v>5</v>
      </c>
      <c r="T565" s="43" t="s">
        <v>114</v>
      </c>
      <c r="U565" s="43" t="s">
        <v>114</v>
      </c>
      <c r="V565" s="45">
        <v>38181</v>
      </c>
      <c r="W565" s="45" t="s">
        <v>116</v>
      </c>
      <c r="X565" s="45" t="s">
        <v>116</v>
      </c>
      <c r="Y565" s="45" t="s">
        <v>116</v>
      </c>
      <c r="Z565" s="46" t="s">
        <v>114</v>
      </c>
      <c r="AA565" s="45">
        <v>40416</v>
      </c>
      <c r="AB565" s="43" t="s">
        <v>114</v>
      </c>
      <c r="AC565" s="183" t="e">
        <f t="shared" si="25"/>
        <v>#VALUE!</v>
      </c>
      <c r="AD565" s="45" t="s">
        <v>114</v>
      </c>
      <c r="AE565" s="45">
        <v>40324</v>
      </c>
      <c r="AF565" s="47" t="s">
        <v>114</v>
      </c>
      <c r="AG565" s="47" t="s">
        <v>114</v>
      </c>
      <c r="AH565" s="48" t="s">
        <v>117</v>
      </c>
      <c r="AI565" s="49" t="s">
        <v>117</v>
      </c>
      <c r="AJ565" s="47" t="s">
        <v>114</v>
      </c>
      <c r="AK565" s="47" t="s">
        <v>114</v>
      </c>
      <c r="AL565" s="47" t="s">
        <v>114</v>
      </c>
      <c r="AM565" s="47" t="s">
        <v>114</v>
      </c>
      <c r="AN565" s="47" t="s">
        <v>114</v>
      </c>
      <c r="AO565" s="50" t="s">
        <v>114</v>
      </c>
      <c r="AP565" s="51">
        <v>93924</v>
      </c>
      <c r="AQ565" s="52">
        <v>1.2489797624503041</v>
      </c>
      <c r="AR565" s="187">
        <f t="shared" si="24"/>
        <v>117309.17520838235</v>
      </c>
      <c r="AS565" s="50"/>
      <c r="AT565" s="50"/>
      <c r="AU565" s="53"/>
      <c r="AV565" s="53"/>
      <c r="AW565" s="53"/>
      <c r="AX565" s="53"/>
      <c r="AY565" s="53" t="s">
        <v>114</v>
      </c>
      <c r="AZ565" s="54" t="s">
        <v>114</v>
      </c>
      <c r="BA565" s="47" t="s">
        <v>118</v>
      </c>
      <c r="BB565" s="47" t="s">
        <v>118</v>
      </c>
      <c r="BC565" s="53">
        <v>0</v>
      </c>
      <c r="BD565" s="47"/>
      <c r="BE565" s="47"/>
      <c r="BF565" s="47"/>
      <c r="BG565" s="47" t="s">
        <v>119</v>
      </c>
      <c r="BH565" s="50" t="s">
        <v>118</v>
      </c>
      <c r="BI565" s="55" t="s">
        <v>118</v>
      </c>
      <c r="BJ565" s="50">
        <v>93924</v>
      </c>
      <c r="BK565" s="47"/>
      <c r="BL565" s="47"/>
      <c r="BM565" s="47"/>
      <c r="BN565" s="43"/>
      <c r="BO565" s="43" t="s">
        <v>115</v>
      </c>
      <c r="BP565" s="50" t="s">
        <v>114</v>
      </c>
      <c r="BQ565" s="43" t="s">
        <v>114</v>
      </c>
      <c r="BR565" s="188" t="str">
        <f t="shared" si="26"/>
        <v>N/A</v>
      </c>
      <c r="BS565" s="50" t="s">
        <v>114</v>
      </c>
      <c r="BT565" s="43"/>
      <c r="BU565" s="43" t="s">
        <v>114</v>
      </c>
      <c r="BV565" s="43" t="s">
        <v>114</v>
      </c>
      <c r="BW565" s="43" t="s">
        <v>114</v>
      </c>
      <c r="BX565" s="43" t="s">
        <v>114</v>
      </c>
      <c r="BY565" s="43" t="s">
        <v>114</v>
      </c>
      <c r="BZ565" s="43" t="s">
        <v>114</v>
      </c>
      <c r="CA565" s="43" t="s">
        <v>114</v>
      </c>
      <c r="CB565" s="56" t="s">
        <v>114</v>
      </c>
      <c r="CC565" s="43" t="s">
        <v>114</v>
      </c>
      <c r="CD565" s="47" t="s">
        <v>114</v>
      </c>
      <c r="CE565" s="47" t="s">
        <v>114</v>
      </c>
      <c r="CF565" s="43" t="s">
        <v>114</v>
      </c>
      <c r="CG565" s="47" t="s">
        <v>114</v>
      </c>
      <c r="CH565" s="47" t="s">
        <v>114</v>
      </c>
    </row>
    <row r="566" spans="2:86" ht="15.75">
      <c r="B566" s="41" t="s">
        <v>1690</v>
      </c>
      <c r="C566" s="42" t="s">
        <v>1692</v>
      </c>
      <c r="D566" s="43">
        <v>30288220</v>
      </c>
      <c r="E566" s="43" t="s">
        <v>1692</v>
      </c>
      <c r="F566" s="43">
        <v>95688</v>
      </c>
      <c r="G566" s="43">
        <v>6095253101</v>
      </c>
      <c r="H566" s="43" t="s">
        <v>115</v>
      </c>
      <c r="I566" s="44">
        <v>0.10233212706071572</v>
      </c>
      <c r="J566" s="43" t="s">
        <v>1692</v>
      </c>
      <c r="K566" s="43" t="s">
        <v>416</v>
      </c>
      <c r="L566" s="43" t="s">
        <v>116</v>
      </c>
      <c r="M566" s="43" t="s">
        <v>116</v>
      </c>
      <c r="N566" s="43" t="s">
        <v>125</v>
      </c>
      <c r="O566" s="43">
        <v>10</v>
      </c>
      <c r="P566" s="43">
        <v>3</v>
      </c>
      <c r="Q566" s="43">
        <v>3</v>
      </c>
      <c r="R566" s="43">
        <v>0</v>
      </c>
      <c r="S566" s="43">
        <v>5</v>
      </c>
      <c r="T566" s="43" t="s">
        <v>126</v>
      </c>
      <c r="U566" s="43" t="s">
        <v>115</v>
      </c>
      <c r="V566" s="45">
        <v>37523</v>
      </c>
      <c r="W566" s="45">
        <v>37634</v>
      </c>
      <c r="X566" s="45">
        <v>37813</v>
      </c>
      <c r="Y566" s="45">
        <v>38089</v>
      </c>
      <c r="Z566" s="46">
        <v>2007</v>
      </c>
      <c r="AA566" s="45">
        <v>39294</v>
      </c>
      <c r="AB566" s="43" t="s">
        <v>114</v>
      </c>
      <c r="AC566" s="183">
        <f t="shared" si="25"/>
        <v>111</v>
      </c>
      <c r="AD566" s="45" t="s">
        <v>114</v>
      </c>
      <c r="AE566" s="45" t="s">
        <v>114</v>
      </c>
      <c r="AF566" s="47" t="s">
        <v>127</v>
      </c>
      <c r="AG566" s="47" t="s">
        <v>127</v>
      </c>
      <c r="AH566" s="48">
        <v>0.56999999999999995</v>
      </c>
      <c r="AI566" s="49">
        <v>2059.2000000000003</v>
      </c>
      <c r="AJ566" s="47" t="s">
        <v>126</v>
      </c>
      <c r="AK566" s="47" t="s">
        <v>126</v>
      </c>
      <c r="AL566" s="47" t="s">
        <v>127</v>
      </c>
      <c r="AM566" s="47" t="s">
        <v>127</v>
      </c>
      <c r="AN566" s="47" t="s">
        <v>127</v>
      </c>
      <c r="AO566" s="50" t="s">
        <v>114</v>
      </c>
      <c r="AP566" s="51">
        <v>258582.97</v>
      </c>
      <c r="AQ566" s="52">
        <v>1.4305772275044633</v>
      </c>
      <c r="AR566" s="187">
        <f t="shared" si="24"/>
        <v>369922.90830246982</v>
      </c>
      <c r="AS566" s="50"/>
      <c r="AT566" s="50"/>
      <c r="AU566" s="53"/>
      <c r="AV566" s="53"/>
      <c r="AW566" s="53"/>
      <c r="AX566" s="53"/>
      <c r="AY566" s="53" t="s">
        <v>127</v>
      </c>
      <c r="AZ566" s="54" t="s">
        <v>127</v>
      </c>
      <c r="BA566" s="47" t="s">
        <v>118</v>
      </c>
      <c r="BB566" s="47" t="s">
        <v>118</v>
      </c>
      <c r="BC566" s="53">
        <v>0</v>
      </c>
      <c r="BD566" s="47"/>
      <c r="BE566" s="47"/>
      <c r="BF566" s="47"/>
      <c r="BG566" s="47" t="s">
        <v>126</v>
      </c>
      <c r="BH566" s="50" t="s">
        <v>118</v>
      </c>
      <c r="BI566" s="55" t="s">
        <v>118</v>
      </c>
      <c r="BJ566" s="50">
        <v>258582.97</v>
      </c>
      <c r="BK566" s="47"/>
      <c r="BL566" s="47"/>
      <c r="BM566" s="47"/>
      <c r="BN566" s="43"/>
      <c r="BO566" s="43" t="s">
        <v>115</v>
      </c>
      <c r="BP566" s="50" t="s">
        <v>114</v>
      </c>
      <c r="BQ566" s="43" t="s">
        <v>114</v>
      </c>
      <c r="BR566" s="188" t="str">
        <f t="shared" si="26"/>
        <v>N/A</v>
      </c>
      <c r="BS566" s="50" t="s">
        <v>114</v>
      </c>
      <c r="BT566" s="43"/>
      <c r="BU566" s="43" t="s">
        <v>126</v>
      </c>
      <c r="BV566" s="43" t="s">
        <v>126</v>
      </c>
      <c r="BW566" s="43" t="s">
        <v>126</v>
      </c>
      <c r="BX566" s="43" t="s">
        <v>126</v>
      </c>
      <c r="BY566" s="43" t="s">
        <v>126</v>
      </c>
      <c r="BZ566" s="43" t="s">
        <v>126</v>
      </c>
      <c r="CA566" s="43" t="s">
        <v>126</v>
      </c>
      <c r="CB566" s="56" t="s">
        <v>126</v>
      </c>
      <c r="CC566" s="43" t="s">
        <v>126</v>
      </c>
      <c r="CD566" s="47" t="s">
        <v>126</v>
      </c>
      <c r="CE566" s="47" t="s">
        <v>126</v>
      </c>
      <c r="CF566" s="43" t="s">
        <v>126</v>
      </c>
      <c r="CG566" s="47" t="s">
        <v>126</v>
      </c>
      <c r="CH566" s="47" t="s">
        <v>126</v>
      </c>
    </row>
    <row r="567" spans="2:86" ht="15.75">
      <c r="B567" s="41" t="s">
        <v>1690</v>
      </c>
      <c r="C567" s="42" t="s">
        <v>1693</v>
      </c>
      <c r="D567" s="43">
        <v>30155323</v>
      </c>
      <c r="E567" s="43" t="s">
        <v>1694</v>
      </c>
      <c r="F567" s="43">
        <v>95688</v>
      </c>
      <c r="G567" s="43">
        <v>6095253101</v>
      </c>
      <c r="H567" s="43" t="s">
        <v>115</v>
      </c>
      <c r="I567" s="44">
        <v>0.10233212706071572</v>
      </c>
      <c r="J567" s="43" t="s">
        <v>1694</v>
      </c>
      <c r="K567" s="43" t="s">
        <v>123</v>
      </c>
      <c r="L567" s="43" t="s">
        <v>116</v>
      </c>
      <c r="M567" s="43" t="s">
        <v>116</v>
      </c>
      <c r="N567" s="43" t="s">
        <v>125</v>
      </c>
      <c r="O567" s="43">
        <v>10</v>
      </c>
      <c r="P567" s="43">
        <v>3</v>
      </c>
      <c r="Q567" s="43">
        <v>3</v>
      </c>
      <c r="R567" s="43">
        <v>0</v>
      </c>
      <c r="S567" s="43">
        <v>5</v>
      </c>
      <c r="T567" s="43" t="s">
        <v>126</v>
      </c>
      <c r="U567" s="43" t="s">
        <v>115</v>
      </c>
      <c r="V567" s="45" t="s">
        <v>116</v>
      </c>
      <c r="W567" s="45" t="s">
        <v>116</v>
      </c>
      <c r="X567" s="45" t="s">
        <v>116</v>
      </c>
      <c r="Y567" s="45">
        <v>38958</v>
      </c>
      <c r="Z567" s="46">
        <v>2007</v>
      </c>
      <c r="AA567" s="45">
        <v>39294</v>
      </c>
      <c r="AB567" s="43" t="s">
        <v>114</v>
      </c>
      <c r="AC567" s="183" t="e">
        <f t="shared" si="25"/>
        <v>#VALUE!</v>
      </c>
      <c r="AD567" s="45" t="s">
        <v>114</v>
      </c>
      <c r="AE567" s="45" t="s">
        <v>114</v>
      </c>
      <c r="AF567" s="47" t="s">
        <v>127</v>
      </c>
      <c r="AG567" s="47" t="s">
        <v>127</v>
      </c>
      <c r="AH567" s="48">
        <v>0.55000000000000004</v>
      </c>
      <c r="AI567" s="49">
        <v>1425.6000000000001</v>
      </c>
      <c r="AJ567" s="47" t="s">
        <v>126</v>
      </c>
      <c r="AK567" s="47" t="s">
        <v>126</v>
      </c>
      <c r="AL567" s="47" t="s">
        <v>127</v>
      </c>
      <c r="AM567" s="47" t="s">
        <v>127</v>
      </c>
      <c r="AN567" s="47" t="s">
        <v>127</v>
      </c>
      <c r="AO567" s="50" t="s">
        <v>114</v>
      </c>
      <c r="AP567" s="51">
        <v>576142.84</v>
      </c>
      <c r="AQ567" s="52">
        <v>1.4305772275044633</v>
      </c>
      <c r="AR567" s="187">
        <f t="shared" si="24"/>
        <v>824216.82669374754</v>
      </c>
      <c r="AS567" s="50"/>
      <c r="AT567" s="50"/>
      <c r="AU567" s="53"/>
      <c r="AV567" s="53"/>
      <c r="AW567" s="53"/>
      <c r="AX567" s="53"/>
      <c r="AY567" s="53" t="s">
        <v>127</v>
      </c>
      <c r="AZ567" s="54" t="s">
        <v>127</v>
      </c>
      <c r="BA567" s="47" t="s">
        <v>118</v>
      </c>
      <c r="BB567" s="47" t="s">
        <v>118</v>
      </c>
      <c r="BC567" s="53">
        <v>0</v>
      </c>
      <c r="BD567" s="47"/>
      <c r="BE567" s="47"/>
      <c r="BF567" s="47"/>
      <c r="BG567" s="47" t="s">
        <v>126</v>
      </c>
      <c r="BH567" s="50" t="s">
        <v>118</v>
      </c>
      <c r="BI567" s="55" t="s">
        <v>118</v>
      </c>
      <c r="BJ567" s="50">
        <v>576142.84</v>
      </c>
      <c r="BK567" s="47"/>
      <c r="BL567" s="47"/>
      <c r="BM567" s="47"/>
      <c r="BN567" s="43"/>
      <c r="BO567" s="43" t="s">
        <v>115</v>
      </c>
      <c r="BP567" s="50" t="s">
        <v>114</v>
      </c>
      <c r="BQ567" s="43" t="s">
        <v>114</v>
      </c>
      <c r="BR567" s="188" t="str">
        <f t="shared" si="26"/>
        <v>N/A</v>
      </c>
      <c r="BS567" s="50" t="s">
        <v>114</v>
      </c>
      <c r="BT567" s="43"/>
      <c r="BU567" s="43" t="s">
        <v>126</v>
      </c>
      <c r="BV567" s="43" t="s">
        <v>126</v>
      </c>
      <c r="BW567" s="43" t="s">
        <v>126</v>
      </c>
      <c r="BX567" s="43" t="s">
        <v>126</v>
      </c>
      <c r="BY567" s="43" t="s">
        <v>126</v>
      </c>
      <c r="BZ567" s="43" t="s">
        <v>126</v>
      </c>
      <c r="CA567" s="43" t="s">
        <v>126</v>
      </c>
      <c r="CB567" s="56" t="s">
        <v>126</v>
      </c>
      <c r="CC567" s="43" t="s">
        <v>126</v>
      </c>
      <c r="CD567" s="47" t="s">
        <v>126</v>
      </c>
      <c r="CE567" s="47" t="s">
        <v>126</v>
      </c>
      <c r="CF567" s="43" t="s">
        <v>126</v>
      </c>
      <c r="CG567" s="47" t="s">
        <v>126</v>
      </c>
      <c r="CH567" s="47" t="s">
        <v>126</v>
      </c>
    </row>
    <row r="568" spans="2:86" ht="15.75">
      <c r="B568" s="41" t="s">
        <v>1690</v>
      </c>
      <c r="C568" s="42" t="s">
        <v>1695</v>
      </c>
      <c r="D568" s="43">
        <v>31038742</v>
      </c>
      <c r="E568" s="43" t="s">
        <v>1695</v>
      </c>
      <c r="F568" s="43">
        <v>95687</v>
      </c>
      <c r="G568" s="43">
        <v>6095252915</v>
      </c>
      <c r="H568" s="43" t="s">
        <v>115</v>
      </c>
      <c r="I568" s="44">
        <v>4.3354249857387339E-2</v>
      </c>
      <c r="J568" s="43" t="s">
        <v>1696</v>
      </c>
      <c r="K568" s="43" t="s">
        <v>123</v>
      </c>
      <c r="L568" s="43" t="s">
        <v>136</v>
      </c>
      <c r="M568" s="43" t="s">
        <v>1697</v>
      </c>
      <c r="N568" s="43" t="s">
        <v>125</v>
      </c>
      <c r="O568" s="43">
        <v>10</v>
      </c>
      <c r="P568" s="43">
        <v>3</v>
      </c>
      <c r="Q568" s="43">
        <v>3</v>
      </c>
      <c r="R568" s="43">
        <v>0</v>
      </c>
      <c r="S568" s="43">
        <v>5</v>
      </c>
      <c r="T568" s="43" t="s">
        <v>159</v>
      </c>
      <c r="U568" s="43" t="s">
        <v>115</v>
      </c>
      <c r="V568" s="45">
        <v>41436</v>
      </c>
      <c r="W568" s="45">
        <v>41799</v>
      </c>
      <c r="X568" s="45">
        <v>42165</v>
      </c>
      <c r="Y568" s="45">
        <v>42258</v>
      </c>
      <c r="Z568" s="46">
        <v>2016</v>
      </c>
      <c r="AA568" s="45">
        <v>42571</v>
      </c>
      <c r="AB568" s="43" t="s">
        <v>114</v>
      </c>
      <c r="AC568" s="183">
        <f t="shared" si="25"/>
        <v>363</v>
      </c>
      <c r="AD568" s="45" t="s">
        <v>114</v>
      </c>
      <c r="AE568" s="45" t="s">
        <v>114</v>
      </c>
      <c r="AF568" s="47">
        <v>9</v>
      </c>
      <c r="AG568" s="47">
        <v>0</v>
      </c>
      <c r="AH568" s="48">
        <v>0.28000000000000003</v>
      </c>
      <c r="AI568" s="49">
        <v>1531.1999999999998</v>
      </c>
      <c r="AJ568" s="47" t="s">
        <v>148</v>
      </c>
      <c r="AK568" s="47" t="s">
        <v>125</v>
      </c>
      <c r="AL568" s="47" t="s">
        <v>127</v>
      </c>
      <c r="AM568" s="47" t="s">
        <v>127</v>
      </c>
      <c r="AN568" s="47" t="s">
        <v>127</v>
      </c>
      <c r="AO568" s="50" t="s">
        <v>114</v>
      </c>
      <c r="AP568" s="51">
        <v>708335.83</v>
      </c>
      <c r="AQ568" s="52">
        <v>1.0668319515054057</v>
      </c>
      <c r="AR568" s="187">
        <f t="shared" si="24"/>
        <v>755675.2958401012</v>
      </c>
      <c r="AS568" s="50"/>
      <c r="AT568" s="50"/>
      <c r="AU568" s="53"/>
      <c r="AV568" s="53"/>
      <c r="AW568" s="53"/>
      <c r="AX568" s="53"/>
      <c r="AY568" s="53">
        <v>0</v>
      </c>
      <c r="AZ568" s="54" t="s">
        <v>114</v>
      </c>
      <c r="BA568" s="47" t="s">
        <v>118</v>
      </c>
      <c r="BB568" s="47" t="s">
        <v>118</v>
      </c>
      <c r="BC568" s="53">
        <v>0</v>
      </c>
      <c r="BD568" s="47"/>
      <c r="BE568" s="47"/>
      <c r="BF568" s="47"/>
      <c r="BG568" s="47" t="s">
        <v>132</v>
      </c>
      <c r="BH568" s="50" t="s">
        <v>118</v>
      </c>
      <c r="BI568" s="55" t="s">
        <v>118</v>
      </c>
      <c r="BJ568" s="50">
        <v>708335.83</v>
      </c>
      <c r="BK568" s="47"/>
      <c r="BL568" s="47"/>
      <c r="BM568" s="47"/>
      <c r="BN568" s="43"/>
      <c r="BO568" s="43" t="s">
        <v>115</v>
      </c>
      <c r="BP568" s="50" t="s">
        <v>114</v>
      </c>
      <c r="BQ568" s="43" t="s">
        <v>114</v>
      </c>
      <c r="BR568" s="188" t="str">
        <f t="shared" si="26"/>
        <v>N/A</v>
      </c>
      <c r="BS568" s="50" t="s">
        <v>114</v>
      </c>
      <c r="BT568" s="43"/>
      <c r="BU568" s="43" t="s">
        <v>115</v>
      </c>
      <c r="BV568" s="43" t="s">
        <v>115</v>
      </c>
      <c r="BW568" s="43" t="s">
        <v>115</v>
      </c>
      <c r="BX568" s="43" t="s">
        <v>115</v>
      </c>
      <c r="BY568" s="43" t="s">
        <v>115</v>
      </c>
      <c r="BZ568" s="43" t="s">
        <v>115</v>
      </c>
      <c r="CA568" s="43" t="s">
        <v>115</v>
      </c>
      <c r="CB568" s="56" t="s">
        <v>1698</v>
      </c>
      <c r="CC568" s="43" t="s">
        <v>123</v>
      </c>
      <c r="CD568" s="47" t="s">
        <v>114</v>
      </c>
      <c r="CE568" s="47" t="s">
        <v>114</v>
      </c>
      <c r="CF568" s="43" t="s">
        <v>123</v>
      </c>
      <c r="CG568" s="47" t="s">
        <v>114</v>
      </c>
      <c r="CH568" s="47" t="s">
        <v>114</v>
      </c>
    </row>
    <row r="569" spans="2:86" ht="15.75">
      <c r="B569" s="41" t="s">
        <v>1699</v>
      </c>
      <c r="C569" s="42" t="s">
        <v>1700</v>
      </c>
      <c r="D569" s="43">
        <v>30213683</v>
      </c>
      <c r="E569" s="43" t="s">
        <v>1701</v>
      </c>
      <c r="F569" s="43">
        <v>94590</v>
      </c>
      <c r="G569" s="43">
        <v>6095251701</v>
      </c>
      <c r="H569" s="43" t="s">
        <v>115</v>
      </c>
      <c r="I569" s="44">
        <v>0.17674970344009491</v>
      </c>
      <c r="J569" s="43" t="s">
        <v>1701</v>
      </c>
      <c r="K569" s="43" t="s">
        <v>123</v>
      </c>
      <c r="L569" s="43" t="s">
        <v>116</v>
      </c>
      <c r="M569" s="43" t="s">
        <v>116</v>
      </c>
      <c r="N569" s="43" t="s">
        <v>125</v>
      </c>
      <c r="O569" s="43">
        <v>10</v>
      </c>
      <c r="P569" s="43">
        <v>3</v>
      </c>
      <c r="Q569" s="43">
        <v>3</v>
      </c>
      <c r="R569" s="43">
        <v>0</v>
      </c>
      <c r="S569" s="43">
        <v>5</v>
      </c>
      <c r="T569" s="43" t="s">
        <v>159</v>
      </c>
      <c r="U569" s="43" t="s">
        <v>115</v>
      </c>
      <c r="V569" s="45" t="s">
        <v>116</v>
      </c>
      <c r="W569" s="45" t="s">
        <v>116</v>
      </c>
      <c r="X569" s="45" t="s">
        <v>116</v>
      </c>
      <c r="Y569" s="45">
        <v>39769</v>
      </c>
      <c r="Z569" s="46">
        <v>2010</v>
      </c>
      <c r="AA569" s="45">
        <v>40416</v>
      </c>
      <c r="AB569" s="43" t="s">
        <v>114</v>
      </c>
      <c r="AC569" s="183" t="e">
        <f t="shared" si="25"/>
        <v>#VALUE!</v>
      </c>
      <c r="AD569" s="45" t="s">
        <v>114</v>
      </c>
      <c r="AE569" s="45" t="s">
        <v>114</v>
      </c>
      <c r="AF569" s="47">
        <v>22</v>
      </c>
      <c r="AG569" s="47" t="s">
        <v>127</v>
      </c>
      <c r="AH569" s="48">
        <v>0.4</v>
      </c>
      <c r="AI569" s="49">
        <v>2112</v>
      </c>
      <c r="AJ569" s="47" t="s">
        <v>148</v>
      </c>
      <c r="AK569" s="47" t="s">
        <v>126</v>
      </c>
      <c r="AL569" s="47" t="s">
        <v>127</v>
      </c>
      <c r="AM569" s="47" t="s">
        <v>127</v>
      </c>
      <c r="AN569" s="47" t="s">
        <v>127</v>
      </c>
      <c r="AO569" s="50" t="s">
        <v>114</v>
      </c>
      <c r="AP569" s="51">
        <v>491493</v>
      </c>
      <c r="AQ569" s="52">
        <v>1.2489797624503041</v>
      </c>
      <c r="AR569" s="187">
        <f t="shared" si="24"/>
        <v>613864.81038598728</v>
      </c>
      <c r="AS569" s="50"/>
      <c r="AT569" s="50"/>
      <c r="AU569" s="53"/>
      <c r="AV569" s="53"/>
      <c r="AW569" s="53"/>
      <c r="AX569" s="53"/>
      <c r="AY569" s="53">
        <v>0</v>
      </c>
      <c r="AZ569" s="54" t="s">
        <v>114</v>
      </c>
      <c r="BA569" s="47" t="s">
        <v>118</v>
      </c>
      <c r="BB569" s="47" t="s">
        <v>118</v>
      </c>
      <c r="BC569" s="53">
        <v>0</v>
      </c>
      <c r="BD569" s="47"/>
      <c r="BE569" s="47"/>
      <c r="BF569" s="47"/>
      <c r="BG569" s="47" t="s">
        <v>127</v>
      </c>
      <c r="BH569" s="50" t="s">
        <v>118</v>
      </c>
      <c r="BI569" s="55" t="s">
        <v>118</v>
      </c>
      <c r="BJ569" s="50">
        <v>491493</v>
      </c>
      <c r="BK569" s="47"/>
      <c r="BL569" s="47"/>
      <c r="BM569" s="47"/>
      <c r="BN569" s="43"/>
      <c r="BO569" s="43" t="s">
        <v>115</v>
      </c>
      <c r="BP569" s="50" t="s">
        <v>114</v>
      </c>
      <c r="BQ569" s="43" t="s">
        <v>114</v>
      </c>
      <c r="BR569" s="188" t="str">
        <f t="shared" si="26"/>
        <v>N/A</v>
      </c>
      <c r="BS569" s="50" t="s">
        <v>114</v>
      </c>
      <c r="BT569" s="43"/>
      <c r="BU569" s="43" t="s">
        <v>126</v>
      </c>
      <c r="BV569" s="43" t="s">
        <v>126</v>
      </c>
      <c r="BW569" s="43" t="s">
        <v>126</v>
      </c>
      <c r="BX569" s="43" t="s">
        <v>126</v>
      </c>
      <c r="BY569" s="43" t="s">
        <v>126</v>
      </c>
      <c r="BZ569" s="43" t="s">
        <v>126</v>
      </c>
      <c r="CA569" s="43" t="s">
        <v>126</v>
      </c>
      <c r="CB569" s="56" t="s">
        <v>126</v>
      </c>
      <c r="CC569" s="43" t="s">
        <v>126</v>
      </c>
      <c r="CD569" s="47" t="s">
        <v>126</v>
      </c>
      <c r="CE569" s="47" t="s">
        <v>126</v>
      </c>
      <c r="CF569" s="43" t="s">
        <v>126</v>
      </c>
      <c r="CG569" s="47" t="s">
        <v>126</v>
      </c>
      <c r="CH569" s="47" t="s">
        <v>126</v>
      </c>
    </row>
    <row r="570" spans="2:86" ht="47.25">
      <c r="B570" s="41" t="s">
        <v>1699</v>
      </c>
      <c r="C570" s="42" t="s">
        <v>1702</v>
      </c>
      <c r="D570" s="43" t="s">
        <v>186</v>
      </c>
      <c r="E570" s="43" t="s">
        <v>1703</v>
      </c>
      <c r="F570" s="43">
        <v>94590</v>
      </c>
      <c r="G570" s="43">
        <v>6095251702</v>
      </c>
      <c r="H570" s="43" t="s">
        <v>115</v>
      </c>
      <c r="I570" s="44">
        <v>0.1256788207913111</v>
      </c>
      <c r="J570" s="43" t="s">
        <v>1704</v>
      </c>
      <c r="K570" s="43" t="s">
        <v>123</v>
      </c>
      <c r="L570" s="43" t="s">
        <v>136</v>
      </c>
      <c r="M570" s="43" t="s">
        <v>1705</v>
      </c>
      <c r="N570" s="43" t="s">
        <v>115</v>
      </c>
      <c r="O570" s="43">
        <v>10</v>
      </c>
      <c r="P570" s="43">
        <v>3</v>
      </c>
      <c r="Q570" s="43">
        <v>3</v>
      </c>
      <c r="R570" s="43">
        <v>0</v>
      </c>
      <c r="S570" s="43">
        <v>5</v>
      </c>
      <c r="T570" s="43" t="s">
        <v>194</v>
      </c>
      <c r="U570" s="43" t="s">
        <v>115</v>
      </c>
      <c r="V570" s="45">
        <v>43669</v>
      </c>
      <c r="W570" s="45" t="s">
        <v>116</v>
      </c>
      <c r="X570" s="45" t="s">
        <v>116</v>
      </c>
      <c r="Y570" s="45" t="s">
        <v>116</v>
      </c>
      <c r="Z570" s="46" t="s">
        <v>116</v>
      </c>
      <c r="AA570" s="45" t="s">
        <v>114</v>
      </c>
      <c r="AB570" s="43" t="s">
        <v>114</v>
      </c>
      <c r="AC570" s="183" t="e">
        <f t="shared" si="25"/>
        <v>#VALUE!</v>
      </c>
      <c r="AD570" s="45">
        <v>0</v>
      </c>
      <c r="AE570" s="45" t="s">
        <v>114</v>
      </c>
      <c r="AF570" s="47">
        <v>0</v>
      </c>
      <c r="AG570" s="47">
        <v>0</v>
      </c>
      <c r="AH570" s="48" t="s">
        <v>138</v>
      </c>
      <c r="AI570" s="49" t="s">
        <v>138</v>
      </c>
      <c r="AJ570" s="47" t="s">
        <v>148</v>
      </c>
      <c r="AK570" s="47" t="s">
        <v>126</v>
      </c>
      <c r="AL570" s="47" t="s">
        <v>116</v>
      </c>
      <c r="AM570" s="47" t="s">
        <v>116</v>
      </c>
      <c r="AN570" s="47" t="s">
        <v>116</v>
      </c>
      <c r="AO570" s="50">
        <v>5681452.8300000001</v>
      </c>
      <c r="AP570" s="51" t="s">
        <v>114</v>
      </c>
      <c r="AQ570" s="52" t="s">
        <v>116</v>
      </c>
      <c r="AR570" s="187" t="str">
        <f t="shared" si="24"/>
        <v>N/A</v>
      </c>
      <c r="AS570" s="50"/>
      <c r="AT570" s="50"/>
      <c r="AU570" s="53"/>
      <c r="AV570" s="53"/>
      <c r="AW570" s="53"/>
      <c r="AX570" s="53"/>
      <c r="AY570" s="53" t="s">
        <v>116</v>
      </c>
      <c r="AZ570" s="54" t="s">
        <v>116</v>
      </c>
      <c r="BA570" s="47"/>
      <c r="BB570" s="47"/>
      <c r="BC570" s="53"/>
      <c r="BD570" s="47"/>
      <c r="BE570" s="47"/>
      <c r="BF570" s="47"/>
      <c r="BG570" s="47" t="s">
        <v>165</v>
      </c>
      <c r="BH570" s="50"/>
      <c r="BI570" s="55"/>
      <c r="BJ570" s="50" t="s">
        <v>114</v>
      </c>
      <c r="BK570" s="47"/>
      <c r="BL570" s="47"/>
      <c r="BM570" s="47"/>
      <c r="BN570" s="43"/>
      <c r="BO570" s="43" t="s">
        <v>115</v>
      </c>
      <c r="BP570" s="50" t="s">
        <v>114</v>
      </c>
      <c r="BQ570" s="43" t="s">
        <v>114</v>
      </c>
      <c r="BR570" s="188" t="str">
        <f t="shared" si="26"/>
        <v>N/A</v>
      </c>
      <c r="BS570" s="50" t="s">
        <v>114</v>
      </c>
      <c r="BT570" s="43"/>
      <c r="BU570" s="43" t="s">
        <v>115</v>
      </c>
      <c r="BV570" s="43" t="s">
        <v>115</v>
      </c>
      <c r="BW570" s="43" t="s">
        <v>115</v>
      </c>
      <c r="BX570" s="43" t="s">
        <v>115</v>
      </c>
      <c r="BY570" s="43" t="s">
        <v>125</v>
      </c>
      <c r="BZ570" s="43" t="s">
        <v>115</v>
      </c>
      <c r="CA570" s="43" t="s">
        <v>115</v>
      </c>
      <c r="CB570" s="56" t="s">
        <v>166</v>
      </c>
      <c r="CC570" s="43" t="s">
        <v>123</v>
      </c>
      <c r="CD570" s="47" t="s">
        <v>114</v>
      </c>
      <c r="CE570" s="47" t="s">
        <v>114</v>
      </c>
      <c r="CF570" s="43" t="s">
        <v>115</v>
      </c>
      <c r="CG570" s="47" t="s">
        <v>114</v>
      </c>
      <c r="CH570" s="47" t="s">
        <v>114</v>
      </c>
    </row>
    <row r="571" spans="2:86" ht="15.75">
      <c r="B571" s="58" t="s">
        <v>1706</v>
      </c>
      <c r="C571" s="59"/>
      <c r="D571" s="43"/>
      <c r="E571" s="43"/>
      <c r="F571" s="43"/>
      <c r="G571" s="43"/>
      <c r="H571" s="43"/>
      <c r="I571" s="44"/>
      <c r="J571" s="43"/>
      <c r="K571" s="43"/>
      <c r="L571" s="43"/>
      <c r="M571" s="43"/>
      <c r="N571" s="43"/>
      <c r="O571" s="43"/>
      <c r="P571" s="43"/>
      <c r="Q571" s="43"/>
      <c r="R571" s="43"/>
      <c r="S571" s="43"/>
      <c r="T571" s="43"/>
      <c r="U571" s="43"/>
      <c r="V571" s="45"/>
      <c r="W571" s="45"/>
      <c r="X571" s="45"/>
      <c r="Y571" s="45"/>
      <c r="Z571" s="46"/>
      <c r="AA571" s="45"/>
      <c r="AB571" s="43"/>
      <c r="AC571" s="183"/>
      <c r="AD571" s="45"/>
      <c r="AE571" s="45"/>
      <c r="AF571" s="47"/>
      <c r="AG571" s="47"/>
      <c r="AH571" s="48"/>
      <c r="AI571" s="49"/>
      <c r="AJ571" s="47"/>
      <c r="AK571" s="47"/>
      <c r="AL571" s="47"/>
      <c r="AM571" s="47"/>
      <c r="AN571" s="47"/>
      <c r="AO571" s="50"/>
      <c r="AP571" s="51"/>
      <c r="AQ571" s="52"/>
      <c r="AR571" s="187">
        <f t="shared" si="24"/>
        <v>0</v>
      </c>
      <c r="AS571" s="50"/>
      <c r="AT571" s="50"/>
      <c r="AU571" s="53"/>
      <c r="AV571" s="53"/>
      <c r="AW571" s="53"/>
      <c r="AX571" s="53"/>
      <c r="AY571" s="53"/>
      <c r="AZ571" s="54"/>
      <c r="BA571" s="47"/>
      <c r="BB571" s="47"/>
      <c r="BC571" s="47"/>
      <c r="BD571" s="47"/>
      <c r="BE571" s="47"/>
      <c r="BF571" s="47"/>
      <c r="BG571" s="47" t="s">
        <v>118</v>
      </c>
      <c r="BH571" s="50"/>
      <c r="BI571" s="55"/>
      <c r="BJ571" s="50"/>
      <c r="BK571" s="47"/>
      <c r="BL571" s="47"/>
      <c r="BM571" s="47"/>
      <c r="BN571" s="43"/>
      <c r="BO571" s="43"/>
      <c r="BP571" s="50"/>
      <c r="BQ571" s="43"/>
      <c r="BR571" s="188"/>
      <c r="BS571" s="50"/>
      <c r="BT571" s="43"/>
      <c r="BU571" s="43"/>
      <c r="BV571" s="43"/>
      <c r="BW571" s="43"/>
      <c r="BX571" s="43"/>
      <c r="BY571" s="43"/>
      <c r="BZ571" s="43"/>
      <c r="CA571" s="43"/>
      <c r="CB571" s="56"/>
      <c r="CC571" s="43"/>
      <c r="CD571" s="47"/>
      <c r="CE571" s="47"/>
      <c r="CF571" s="43"/>
      <c r="CG571" s="47"/>
      <c r="CH571" s="47"/>
    </row>
    <row r="572" spans="2:86" ht="15.75">
      <c r="B572" s="60" t="s">
        <v>1707</v>
      </c>
      <c r="C572" s="61"/>
      <c r="D572" s="61"/>
      <c r="E572" s="61"/>
      <c r="F572" s="61"/>
      <c r="G572" s="61"/>
      <c r="H572" s="61"/>
      <c r="I572" s="62"/>
      <c r="J572" s="61"/>
      <c r="K572" s="61"/>
      <c r="L572" s="63"/>
      <c r="M572" s="63"/>
      <c r="N572" s="43"/>
      <c r="O572" s="61"/>
      <c r="P572" s="61"/>
      <c r="Q572" s="61"/>
      <c r="R572" s="61"/>
      <c r="S572" s="61"/>
      <c r="T572" s="43"/>
      <c r="U572" s="61"/>
      <c r="V572" s="45"/>
      <c r="W572" s="45"/>
      <c r="X572" s="45"/>
      <c r="Y572" s="45"/>
      <c r="Z572" s="46"/>
      <c r="AA572" s="64"/>
      <c r="AB572" s="43"/>
      <c r="AC572" s="184"/>
      <c r="AD572" s="45"/>
      <c r="AE572" s="45"/>
      <c r="AF572" s="47"/>
      <c r="AG572" s="47"/>
      <c r="AH572" s="48"/>
      <c r="AI572" s="49"/>
      <c r="AJ572" s="47"/>
      <c r="AK572" s="65"/>
      <c r="AL572" s="47"/>
      <c r="AM572" s="47"/>
      <c r="AN572" s="47"/>
      <c r="AO572" s="50"/>
      <c r="AP572" s="66"/>
      <c r="AQ572" s="52"/>
      <c r="AR572" s="187">
        <f t="shared" si="24"/>
        <v>0</v>
      </c>
      <c r="AS572" s="65"/>
      <c r="AT572" s="65"/>
      <c r="AU572" s="53"/>
      <c r="AV572" s="53"/>
      <c r="AW572" s="53"/>
      <c r="AX572" s="53"/>
      <c r="AY572" s="53"/>
      <c r="AZ572" s="54"/>
      <c r="BA572" s="47"/>
      <c r="BB572" s="47"/>
      <c r="BC572" s="65"/>
      <c r="BD572" s="65"/>
      <c r="BE572" s="65"/>
      <c r="BF572" s="65"/>
      <c r="BG572" s="47" t="s">
        <v>118</v>
      </c>
      <c r="BH572" s="67"/>
      <c r="BI572" s="68"/>
      <c r="BJ572" s="65"/>
      <c r="BK572" s="65"/>
      <c r="BL572" s="65"/>
      <c r="BM572" s="65"/>
      <c r="BN572" s="65"/>
      <c r="BO572" s="43"/>
      <c r="BP572" s="50"/>
      <c r="BQ572" s="43"/>
      <c r="BR572" s="188"/>
      <c r="BS572" s="50"/>
      <c r="BT572" s="65"/>
      <c r="BU572" s="65"/>
      <c r="BV572" s="65"/>
      <c r="BW572" s="65"/>
      <c r="BX572" s="65"/>
      <c r="BY572" s="65"/>
      <c r="BZ572" s="65"/>
      <c r="CA572" s="65"/>
      <c r="CB572" s="69"/>
      <c r="CC572" s="70"/>
      <c r="CD572" s="70"/>
      <c r="CE572" s="70"/>
      <c r="CF572" s="70"/>
      <c r="CG572" s="70"/>
      <c r="CH572" s="70"/>
    </row>
    <row r="573" spans="2:86" ht="15.75">
      <c r="B573" s="41" t="s">
        <v>1708</v>
      </c>
      <c r="C573" s="42" t="s">
        <v>1709</v>
      </c>
      <c r="D573" s="43">
        <v>31051957</v>
      </c>
      <c r="E573" s="43" t="s">
        <v>1709</v>
      </c>
      <c r="F573" s="43">
        <v>95448</v>
      </c>
      <c r="G573" s="43">
        <v>6097153902</v>
      </c>
      <c r="H573" s="43" t="s">
        <v>115</v>
      </c>
      <c r="I573" s="44">
        <v>5.7873161321437182E-2</v>
      </c>
      <c r="J573" s="43" t="s">
        <v>1709</v>
      </c>
      <c r="K573" s="43" t="s">
        <v>123</v>
      </c>
      <c r="L573" s="43" t="s">
        <v>116</v>
      </c>
      <c r="M573" s="43" t="s">
        <v>116</v>
      </c>
      <c r="N573" s="43" t="s">
        <v>125</v>
      </c>
      <c r="O573" s="43">
        <v>16</v>
      </c>
      <c r="P573" s="43">
        <v>5</v>
      </c>
      <c r="Q573" s="43">
        <v>5</v>
      </c>
      <c r="R573" s="43">
        <v>0</v>
      </c>
      <c r="S573" s="43">
        <v>9</v>
      </c>
      <c r="T573" s="43" t="s">
        <v>126</v>
      </c>
      <c r="U573" s="43" t="s">
        <v>115</v>
      </c>
      <c r="V573" s="45" t="s">
        <v>116</v>
      </c>
      <c r="W573" s="45">
        <v>41722</v>
      </c>
      <c r="X573" s="45">
        <v>41887</v>
      </c>
      <c r="Y573" s="45">
        <v>41915</v>
      </c>
      <c r="Z573" s="46">
        <v>2016</v>
      </c>
      <c r="AA573" s="45">
        <v>42469</v>
      </c>
      <c r="AB573" s="43" t="s">
        <v>114</v>
      </c>
      <c r="AC573" s="183" t="e">
        <f t="shared" si="25"/>
        <v>#VALUE!</v>
      </c>
      <c r="AD573" s="45" t="s">
        <v>114</v>
      </c>
      <c r="AE573" s="45" t="s">
        <v>114</v>
      </c>
      <c r="AF573" s="47" t="s">
        <v>127</v>
      </c>
      <c r="AG573" s="47" t="s">
        <v>127</v>
      </c>
      <c r="AH573" s="48">
        <v>0.12</v>
      </c>
      <c r="AI573" s="49">
        <v>633.6</v>
      </c>
      <c r="AJ573" s="47" t="s">
        <v>126</v>
      </c>
      <c r="AK573" s="47" t="s">
        <v>126</v>
      </c>
      <c r="AL573" s="47" t="s">
        <v>127</v>
      </c>
      <c r="AM573" s="47" t="s">
        <v>127</v>
      </c>
      <c r="AN573" s="47" t="s">
        <v>127</v>
      </c>
      <c r="AO573" s="50" t="s">
        <v>114</v>
      </c>
      <c r="AP573" s="51">
        <v>81345.13</v>
      </c>
      <c r="AQ573" s="52">
        <v>1.0668319515054057</v>
      </c>
      <c r="AR573" s="187">
        <f t="shared" si="24"/>
        <v>86781.583783360926</v>
      </c>
      <c r="AS573" s="50"/>
      <c r="AT573" s="50"/>
      <c r="AU573" s="53"/>
      <c r="AV573" s="53"/>
      <c r="AW573" s="53"/>
      <c r="AX573" s="53"/>
      <c r="AY573" s="53" t="s">
        <v>127</v>
      </c>
      <c r="AZ573" s="54" t="s">
        <v>127</v>
      </c>
      <c r="BA573" s="47" t="s">
        <v>118</v>
      </c>
      <c r="BB573" s="47" t="s">
        <v>118</v>
      </c>
      <c r="BC573" s="53">
        <v>0</v>
      </c>
      <c r="BD573" s="47"/>
      <c r="BE573" s="47"/>
      <c r="BF573" s="47"/>
      <c r="BG573" s="47" t="s">
        <v>126</v>
      </c>
      <c r="BH573" s="50" t="s">
        <v>118</v>
      </c>
      <c r="BI573" s="55" t="s">
        <v>118</v>
      </c>
      <c r="BJ573" s="50">
        <v>81345.13</v>
      </c>
      <c r="BK573" s="47"/>
      <c r="BL573" s="47"/>
      <c r="BM573" s="47"/>
      <c r="BN573" s="43"/>
      <c r="BO573" s="43" t="s">
        <v>115</v>
      </c>
      <c r="BP573" s="50" t="s">
        <v>114</v>
      </c>
      <c r="BQ573" s="43" t="s">
        <v>114</v>
      </c>
      <c r="BR573" s="188" t="str">
        <f t="shared" si="26"/>
        <v>N/A</v>
      </c>
      <c r="BS573" s="50" t="s">
        <v>114</v>
      </c>
      <c r="BT573" s="43"/>
      <c r="BU573" s="43" t="s">
        <v>126</v>
      </c>
      <c r="BV573" s="43" t="s">
        <v>126</v>
      </c>
      <c r="BW573" s="43" t="s">
        <v>126</v>
      </c>
      <c r="BX573" s="43" t="s">
        <v>126</v>
      </c>
      <c r="BY573" s="43" t="s">
        <v>126</v>
      </c>
      <c r="BZ573" s="43" t="s">
        <v>126</v>
      </c>
      <c r="CA573" s="43" t="s">
        <v>126</v>
      </c>
      <c r="CB573" s="56" t="s">
        <v>126</v>
      </c>
      <c r="CC573" s="43" t="s">
        <v>126</v>
      </c>
      <c r="CD573" s="47" t="s">
        <v>126</v>
      </c>
      <c r="CE573" s="47" t="s">
        <v>126</v>
      </c>
      <c r="CF573" s="43" t="s">
        <v>126</v>
      </c>
      <c r="CG573" s="47" t="s">
        <v>126</v>
      </c>
      <c r="CH573" s="47" t="s">
        <v>126</v>
      </c>
    </row>
    <row r="574" spans="2:86" ht="15.75">
      <c r="B574" s="41" t="s">
        <v>1710</v>
      </c>
      <c r="C574" s="42" t="s">
        <v>1711</v>
      </c>
      <c r="D574" s="43">
        <v>30395065</v>
      </c>
      <c r="E574" s="43" t="s">
        <v>1711</v>
      </c>
      <c r="F574" s="43">
        <v>94952</v>
      </c>
      <c r="G574" s="43">
        <v>6097150902</v>
      </c>
      <c r="H574" s="43" t="s">
        <v>115</v>
      </c>
      <c r="I574" s="44">
        <v>4.6865671641791042E-2</v>
      </c>
      <c r="J574" s="43" t="s">
        <v>1711</v>
      </c>
      <c r="K574" s="43" t="s">
        <v>123</v>
      </c>
      <c r="L574" s="43" t="s">
        <v>116</v>
      </c>
      <c r="M574" s="43" t="s">
        <v>116</v>
      </c>
      <c r="N574" s="43" t="s">
        <v>125</v>
      </c>
      <c r="O574" s="43">
        <v>16</v>
      </c>
      <c r="P574" s="43">
        <v>5</v>
      </c>
      <c r="Q574" s="43">
        <v>5</v>
      </c>
      <c r="R574" s="43">
        <v>0</v>
      </c>
      <c r="S574" s="43">
        <v>9</v>
      </c>
      <c r="T574" s="43" t="s">
        <v>159</v>
      </c>
      <c r="U574" s="43" t="s">
        <v>115</v>
      </c>
      <c r="V574" s="45">
        <v>38243</v>
      </c>
      <c r="W574" s="45">
        <v>39055</v>
      </c>
      <c r="X574" s="45">
        <v>39618</v>
      </c>
      <c r="Y574" s="45">
        <v>40428</v>
      </c>
      <c r="Z574" s="46">
        <v>2012</v>
      </c>
      <c r="AA574" s="45">
        <v>41165</v>
      </c>
      <c r="AB574" s="43" t="s">
        <v>114</v>
      </c>
      <c r="AC574" s="183">
        <f t="shared" si="25"/>
        <v>812</v>
      </c>
      <c r="AD574" s="45" t="s">
        <v>114</v>
      </c>
      <c r="AE574" s="45" t="s">
        <v>114</v>
      </c>
      <c r="AF574" s="47">
        <v>12</v>
      </c>
      <c r="AG574" s="47">
        <v>29</v>
      </c>
      <c r="AH574" s="48">
        <v>0.94</v>
      </c>
      <c r="AI574" s="49">
        <v>2745.6</v>
      </c>
      <c r="AJ574" s="47" t="s">
        <v>148</v>
      </c>
      <c r="AK574" s="47" t="s">
        <v>125</v>
      </c>
      <c r="AL574" s="47" t="s">
        <v>127</v>
      </c>
      <c r="AM574" s="47" t="s">
        <v>127</v>
      </c>
      <c r="AN574" s="47" t="s">
        <v>127</v>
      </c>
      <c r="AO574" s="50" t="s">
        <v>114</v>
      </c>
      <c r="AP574" s="51">
        <v>2622095.7200000002</v>
      </c>
      <c r="AQ574" s="52">
        <v>1.1210412930862721</v>
      </c>
      <c r="AR574" s="187">
        <f t="shared" si="24"/>
        <v>2939477.5765447798</v>
      </c>
      <c r="AS574" s="50"/>
      <c r="AT574" s="50"/>
      <c r="AU574" s="53"/>
      <c r="AV574" s="53"/>
      <c r="AW574" s="53"/>
      <c r="AX574" s="53"/>
      <c r="AY574" s="53">
        <v>0</v>
      </c>
      <c r="AZ574" s="54" t="s">
        <v>114</v>
      </c>
      <c r="BA574" s="47" t="s">
        <v>118</v>
      </c>
      <c r="BB574" s="47" t="s">
        <v>118</v>
      </c>
      <c r="BC574" s="53">
        <v>0</v>
      </c>
      <c r="BD574" s="47"/>
      <c r="BE574" s="47"/>
      <c r="BF574" s="47"/>
      <c r="BG574" s="47" t="s">
        <v>127</v>
      </c>
      <c r="BH574" s="50" t="s">
        <v>118</v>
      </c>
      <c r="BI574" s="55" t="s">
        <v>118</v>
      </c>
      <c r="BJ574" s="50">
        <v>2622095.7200000002</v>
      </c>
      <c r="BK574" s="47"/>
      <c r="BL574" s="47"/>
      <c r="BM574" s="47"/>
      <c r="BN574" s="43"/>
      <c r="BO574" s="43" t="s">
        <v>115</v>
      </c>
      <c r="BP574" s="50" t="s">
        <v>114</v>
      </c>
      <c r="BQ574" s="43" t="s">
        <v>114</v>
      </c>
      <c r="BR574" s="188" t="str">
        <f t="shared" si="26"/>
        <v>N/A</v>
      </c>
      <c r="BS574" s="50" t="s">
        <v>114</v>
      </c>
      <c r="BT574" s="43"/>
      <c r="BU574" s="43" t="s">
        <v>115</v>
      </c>
      <c r="BV574" s="43" t="s">
        <v>115</v>
      </c>
      <c r="BW574" s="43" t="s">
        <v>115</v>
      </c>
      <c r="BX574" s="43" t="s">
        <v>126</v>
      </c>
      <c r="BY574" s="43" t="s">
        <v>126</v>
      </c>
      <c r="BZ574" s="43" t="s">
        <v>126</v>
      </c>
      <c r="CA574" s="43" t="s">
        <v>126</v>
      </c>
      <c r="CB574" s="56" t="s">
        <v>126</v>
      </c>
      <c r="CC574" s="43" t="s">
        <v>126</v>
      </c>
      <c r="CD574" s="47" t="s">
        <v>126</v>
      </c>
      <c r="CE574" s="47" t="s">
        <v>126</v>
      </c>
      <c r="CF574" s="43" t="s">
        <v>126</v>
      </c>
      <c r="CG574" s="47" t="s">
        <v>126</v>
      </c>
      <c r="CH574" s="47" t="s">
        <v>126</v>
      </c>
    </row>
    <row r="575" spans="2:86" ht="47.25">
      <c r="B575" s="41" t="s">
        <v>1710</v>
      </c>
      <c r="C575" s="42" t="s">
        <v>1712</v>
      </c>
      <c r="D575" s="43">
        <v>30762469</v>
      </c>
      <c r="E575" s="43" t="s">
        <v>1713</v>
      </c>
      <c r="F575" s="43">
        <v>94952</v>
      </c>
      <c r="G575" s="43" t="s">
        <v>126</v>
      </c>
      <c r="H575" s="43" t="s">
        <v>126</v>
      </c>
      <c r="I575" s="44" t="s">
        <v>126</v>
      </c>
      <c r="J575" s="43" t="s">
        <v>1714</v>
      </c>
      <c r="K575" s="43" t="s">
        <v>126</v>
      </c>
      <c r="L575" s="43" t="s">
        <v>136</v>
      </c>
      <c r="M575" s="43" t="s">
        <v>1715</v>
      </c>
      <c r="N575" s="43" t="s">
        <v>115</v>
      </c>
      <c r="O575" s="43">
        <v>16</v>
      </c>
      <c r="P575" s="43">
        <v>5</v>
      </c>
      <c r="Q575" s="43">
        <v>5</v>
      </c>
      <c r="R575" s="43">
        <v>0</v>
      </c>
      <c r="S575" s="43">
        <v>9</v>
      </c>
      <c r="T575" s="43" t="s">
        <v>126</v>
      </c>
      <c r="U575" s="43" t="s">
        <v>126</v>
      </c>
      <c r="V575" s="45">
        <v>38243</v>
      </c>
      <c r="W575" s="45" t="s">
        <v>116</v>
      </c>
      <c r="X575" s="45" t="s">
        <v>116</v>
      </c>
      <c r="Y575" s="45" t="s">
        <v>116</v>
      </c>
      <c r="Z575" s="46" t="s">
        <v>116</v>
      </c>
      <c r="AA575" s="45" t="s">
        <v>114</v>
      </c>
      <c r="AB575" s="43" t="s">
        <v>114</v>
      </c>
      <c r="AC575" s="183" t="e">
        <f t="shared" si="25"/>
        <v>#VALUE!</v>
      </c>
      <c r="AD575" s="45">
        <v>44470</v>
      </c>
      <c r="AE575" s="45" t="s">
        <v>114</v>
      </c>
      <c r="AF575" s="47" t="s">
        <v>127</v>
      </c>
      <c r="AG575" s="47" t="s">
        <v>127</v>
      </c>
      <c r="AH575" s="48" t="s">
        <v>138</v>
      </c>
      <c r="AI575" s="49" t="s">
        <v>138</v>
      </c>
      <c r="AJ575" s="47" t="s">
        <v>126</v>
      </c>
      <c r="AK575" s="47" t="s">
        <v>126</v>
      </c>
      <c r="AL575" s="47" t="s">
        <v>116</v>
      </c>
      <c r="AM575" s="47" t="s">
        <v>116</v>
      </c>
      <c r="AN575" s="47" t="s">
        <v>116</v>
      </c>
      <c r="AO575" s="50">
        <v>4547596.3600000003</v>
      </c>
      <c r="AP575" s="51" t="s">
        <v>114</v>
      </c>
      <c r="AQ575" s="52" t="s">
        <v>116</v>
      </c>
      <c r="AR575" s="187" t="str">
        <f t="shared" si="24"/>
        <v>N/A</v>
      </c>
      <c r="AS575" s="50"/>
      <c r="AT575" s="50"/>
      <c r="AU575" s="53"/>
      <c r="AV575" s="53"/>
      <c r="AW575" s="53"/>
      <c r="AX575" s="53"/>
      <c r="AY575" s="53" t="s">
        <v>116</v>
      </c>
      <c r="AZ575" s="54" t="s">
        <v>116</v>
      </c>
      <c r="BA575" s="47" t="s">
        <v>118</v>
      </c>
      <c r="BB575" s="47" t="s">
        <v>118</v>
      </c>
      <c r="BC575" s="53">
        <v>0</v>
      </c>
      <c r="BD575" s="47"/>
      <c r="BE575" s="47"/>
      <c r="BF575" s="47"/>
      <c r="BG575" s="47" t="s">
        <v>165</v>
      </c>
      <c r="BH575" s="50" t="s">
        <v>118</v>
      </c>
      <c r="BI575" s="55" t="s">
        <v>118</v>
      </c>
      <c r="BJ575" s="50" t="s">
        <v>114</v>
      </c>
      <c r="BK575" s="47"/>
      <c r="BL575" s="47"/>
      <c r="BM575" s="47"/>
      <c r="BN575" s="43"/>
      <c r="BO575" s="43" t="s">
        <v>115</v>
      </c>
      <c r="BP575" s="50" t="s">
        <v>114</v>
      </c>
      <c r="BQ575" s="43" t="s">
        <v>114</v>
      </c>
      <c r="BR575" s="188" t="str">
        <f t="shared" si="26"/>
        <v>N/A</v>
      </c>
      <c r="BS575" s="50" t="s">
        <v>114</v>
      </c>
      <c r="BT575" s="43"/>
      <c r="BU575" s="43" t="s">
        <v>115</v>
      </c>
      <c r="BV575" s="43" t="s">
        <v>115</v>
      </c>
      <c r="BW575" s="43" t="s">
        <v>115</v>
      </c>
      <c r="BX575" s="43" t="s">
        <v>115</v>
      </c>
      <c r="BY575" s="43" t="s">
        <v>125</v>
      </c>
      <c r="BZ575" s="43" t="s">
        <v>125</v>
      </c>
      <c r="CA575" s="43" t="s">
        <v>115</v>
      </c>
      <c r="CB575" s="56" t="s">
        <v>1716</v>
      </c>
      <c r="CC575" s="43" t="s">
        <v>123</v>
      </c>
      <c r="CD575" s="47" t="s">
        <v>114</v>
      </c>
      <c r="CE575" s="47" t="s">
        <v>114</v>
      </c>
      <c r="CF575" s="43" t="s">
        <v>123</v>
      </c>
      <c r="CG575" s="47" t="s">
        <v>114</v>
      </c>
      <c r="CH575" s="47" t="s">
        <v>114</v>
      </c>
    </row>
    <row r="576" spans="2:86" ht="15.75">
      <c r="B576" s="41" t="s">
        <v>1710</v>
      </c>
      <c r="C576" s="42" t="s">
        <v>1717</v>
      </c>
      <c r="D576" s="43">
        <v>30692249</v>
      </c>
      <c r="E576" s="43" t="s">
        <v>1717</v>
      </c>
      <c r="F576" s="43">
        <v>94952</v>
      </c>
      <c r="G576" s="43">
        <v>6097151000</v>
      </c>
      <c r="H576" s="43" t="s">
        <v>115</v>
      </c>
      <c r="I576" s="44">
        <v>4.0195233993683605E-2</v>
      </c>
      <c r="J576" s="43" t="s">
        <v>1718</v>
      </c>
      <c r="K576" s="43" t="s">
        <v>123</v>
      </c>
      <c r="L576" s="43" t="s">
        <v>116</v>
      </c>
      <c r="M576" s="43" t="s">
        <v>1719</v>
      </c>
      <c r="N576" s="43" t="s">
        <v>125</v>
      </c>
      <c r="O576" s="43">
        <v>16</v>
      </c>
      <c r="P576" s="43">
        <v>5</v>
      </c>
      <c r="Q576" s="43">
        <v>5</v>
      </c>
      <c r="R576" s="43">
        <v>0</v>
      </c>
      <c r="S576" s="43">
        <v>9</v>
      </c>
      <c r="T576" s="43" t="s">
        <v>159</v>
      </c>
      <c r="U576" s="43" t="s">
        <v>115</v>
      </c>
      <c r="V576" s="45">
        <v>39738</v>
      </c>
      <c r="W576" s="45">
        <v>40911</v>
      </c>
      <c r="X576" s="45">
        <v>41213</v>
      </c>
      <c r="Y576" s="45">
        <v>41402</v>
      </c>
      <c r="Z576" s="46">
        <v>2015</v>
      </c>
      <c r="AA576" s="45">
        <v>42199</v>
      </c>
      <c r="AB576" s="43" t="s">
        <v>114</v>
      </c>
      <c r="AC576" s="183">
        <f t="shared" si="25"/>
        <v>1173</v>
      </c>
      <c r="AD576" s="45" t="s">
        <v>114</v>
      </c>
      <c r="AE576" s="45" t="s">
        <v>114</v>
      </c>
      <c r="AF576" s="47">
        <v>17</v>
      </c>
      <c r="AG576" s="47">
        <v>4</v>
      </c>
      <c r="AH576" s="48">
        <v>0.41</v>
      </c>
      <c r="AI576" s="49">
        <v>2745.6</v>
      </c>
      <c r="AJ576" s="47" t="s">
        <v>131</v>
      </c>
      <c r="AK576" s="47" t="s">
        <v>125</v>
      </c>
      <c r="AL576" s="47" t="s">
        <v>127</v>
      </c>
      <c r="AM576" s="47" t="s">
        <v>127</v>
      </c>
      <c r="AN576" s="47" t="s">
        <v>127</v>
      </c>
      <c r="AO576" s="50" t="s">
        <v>114</v>
      </c>
      <c r="AP576" s="51">
        <v>1767994.75</v>
      </c>
      <c r="AQ576" s="52">
        <v>1.0677231638418079</v>
      </c>
      <c r="AR576" s="187">
        <f t="shared" si="24"/>
        <v>1887728.9481257061</v>
      </c>
      <c r="AS576" s="50"/>
      <c r="AT576" s="50"/>
      <c r="AU576" s="53"/>
      <c r="AV576" s="53"/>
      <c r="AW576" s="53"/>
      <c r="AX576" s="53"/>
      <c r="AY576" s="53">
        <v>5774</v>
      </c>
      <c r="AZ576" s="54">
        <v>1</v>
      </c>
      <c r="BA576" s="47" t="s">
        <v>118</v>
      </c>
      <c r="BB576" s="47" t="s">
        <v>118</v>
      </c>
      <c r="BC576" s="53">
        <v>0</v>
      </c>
      <c r="BD576" s="47"/>
      <c r="BE576" s="47"/>
      <c r="BF576" s="47"/>
      <c r="BG576" s="47" t="s">
        <v>127</v>
      </c>
      <c r="BH576" s="50" t="s">
        <v>118</v>
      </c>
      <c r="BI576" s="55" t="s">
        <v>118</v>
      </c>
      <c r="BJ576" s="50">
        <v>1767994.75</v>
      </c>
      <c r="BK576" s="47"/>
      <c r="BL576" s="47"/>
      <c r="BM576" s="47"/>
      <c r="BN576" s="43"/>
      <c r="BO576" s="43" t="s">
        <v>115</v>
      </c>
      <c r="BP576" s="50" t="s">
        <v>114</v>
      </c>
      <c r="BQ576" s="43" t="s">
        <v>114</v>
      </c>
      <c r="BR576" s="188" t="str">
        <f t="shared" si="26"/>
        <v>N/A</v>
      </c>
      <c r="BS576" s="50" t="s">
        <v>114</v>
      </c>
      <c r="BT576" s="43"/>
      <c r="BU576" s="43" t="s">
        <v>115</v>
      </c>
      <c r="BV576" s="43" t="s">
        <v>115</v>
      </c>
      <c r="BW576" s="43" t="s">
        <v>126</v>
      </c>
      <c r="BX576" s="43" t="s">
        <v>126</v>
      </c>
      <c r="BY576" s="43" t="s">
        <v>115</v>
      </c>
      <c r="BZ576" s="43" t="s">
        <v>126</v>
      </c>
      <c r="CA576" s="43" t="s">
        <v>126</v>
      </c>
      <c r="CB576" s="56" t="s">
        <v>126</v>
      </c>
      <c r="CC576" s="43" t="s">
        <v>126</v>
      </c>
      <c r="CD576" s="47" t="s">
        <v>126</v>
      </c>
      <c r="CE576" s="47" t="s">
        <v>126</v>
      </c>
      <c r="CF576" s="43" t="s">
        <v>126</v>
      </c>
      <c r="CG576" s="47" t="s">
        <v>126</v>
      </c>
      <c r="CH576" s="47" t="s">
        <v>126</v>
      </c>
    </row>
    <row r="577" spans="2:86" ht="31.5">
      <c r="B577" s="41" t="s">
        <v>1720</v>
      </c>
      <c r="C577" s="42" t="s">
        <v>1721</v>
      </c>
      <c r="D577" s="43">
        <v>30247819</v>
      </c>
      <c r="E577" s="43" t="s">
        <v>1722</v>
      </c>
      <c r="F577" s="43">
        <v>94928</v>
      </c>
      <c r="G577" s="43" t="s">
        <v>126</v>
      </c>
      <c r="H577" s="43" t="s">
        <v>126</v>
      </c>
      <c r="I577" s="44" t="s">
        <v>126</v>
      </c>
      <c r="J577" s="43" t="s">
        <v>1723</v>
      </c>
      <c r="K577" s="43" t="s">
        <v>126</v>
      </c>
      <c r="L577" s="43" t="s">
        <v>136</v>
      </c>
      <c r="M577" s="43" t="s">
        <v>1724</v>
      </c>
      <c r="N577" s="43" t="s">
        <v>115</v>
      </c>
      <c r="O577" s="43">
        <v>16</v>
      </c>
      <c r="P577" s="43">
        <v>5</v>
      </c>
      <c r="Q577" s="43">
        <v>5</v>
      </c>
      <c r="R577" s="43">
        <v>0</v>
      </c>
      <c r="S577" s="43">
        <v>9</v>
      </c>
      <c r="T577" s="43" t="s">
        <v>126</v>
      </c>
      <c r="U577" s="43" t="s">
        <v>126</v>
      </c>
      <c r="V577" s="45">
        <v>34317</v>
      </c>
      <c r="W577" s="45" t="s">
        <v>116</v>
      </c>
      <c r="X577" s="45" t="s">
        <v>116</v>
      </c>
      <c r="Y577" s="45" t="s">
        <v>116</v>
      </c>
      <c r="Z577" s="46" t="s">
        <v>116</v>
      </c>
      <c r="AA577" s="45" t="s">
        <v>114</v>
      </c>
      <c r="AB577" s="43" t="s">
        <v>114</v>
      </c>
      <c r="AC577" s="183" t="e">
        <f t="shared" si="25"/>
        <v>#VALUE!</v>
      </c>
      <c r="AD577" s="45" t="s">
        <v>114</v>
      </c>
      <c r="AE577" s="45" t="s">
        <v>116</v>
      </c>
      <c r="AF577" s="47" t="s">
        <v>127</v>
      </c>
      <c r="AG577" s="47" t="s">
        <v>127</v>
      </c>
      <c r="AH577" s="48" t="s">
        <v>117</v>
      </c>
      <c r="AI577" s="49" t="s">
        <v>117</v>
      </c>
      <c r="AJ577" s="47" t="s">
        <v>126</v>
      </c>
      <c r="AK577" s="47" t="s">
        <v>114</v>
      </c>
      <c r="AL577" s="47" t="s">
        <v>114</v>
      </c>
      <c r="AM577" s="47" t="s">
        <v>114</v>
      </c>
      <c r="AN577" s="47" t="s">
        <v>114</v>
      </c>
      <c r="AO577" s="50">
        <v>75135.64</v>
      </c>
      <c r="AP577" s="51" t="s">
        <v>114</v>
      </c>
      <c r="AQ577" s="52" t="s">
        <v>116</v>
      </c>
      <c r="AR577" s="187" t="str">
        <f t="shared" si="24"/>
        <v>N/A</v>
      </c>
      <c r="AS577" s="50"/>
      <c r="AT577" s="50"/>
      <c r="AU577" s="53"/>
      <c r="AV577" s="53"/>
      <c r="AW577" s="53"/>
      <c r="AX577" s="53"/>
      <c r="AY577" s="53" t="s">
        <v>114</v>
      </c>
      <c r="AZ577" s="54" t="s">
        <v>114</v>
      </c>
      <c r="BA577" s="47" t="s">
        <v>118</v>
      </c>
      <c r="BB577" s="47" t="s">
        <v>118</v>
      </c>
      <c r="BC577" s="53">
        <v>0</v>
      </c>
      <c r="BD577" s="47"/>
      <c r="BE577" s="47"/>
      <c r="BF577" s="47"/>
      <c r="BG577" s="47" t="s">
        <v>119</v>
      </c>
      <c r="BH577" s="50" t="s">
        <v>118</v>
      </c>
      <c r="BI577" s="55" t="s">
        <v>118</v>
      </c>
      <c r="BJ577" s="50" t="s">
        <v>114</v>
      </c>
      <c r="BK577" s="47"/>
      <c r="BL577" s="47"/>
      <c r="BM577" s="47"/>
      <c r="BN577" s="43"/>
      <c r="BO577" s="43" t="s">
        <v>115</v>
      </c>
      <c r="BP577" s="50" t="s">
        <v>114</v>
      </c>
      <c r="BQ577" s="43" t="s">
        <v>114</v>
      </c>
      <c r="BR577" s="188" t="str">
        <f t="shared" si="26"/>
        <v>N/A</v>
      </c>
      <c r="BS577" s="50" t="s">
        <v>114</v>
      </c>
      <c r="BT577" s="43"/>
      <c r="BU577" s="43" t="s">
        <v>115</v>
      </c>
      <c r="BV577" s="43" t="s">
        <v>115</v>
      </c>
      <c r="BW577" s="43" t="s">
        <v>115</v>
      </c>
      <c r="BX577" s="43" t="s">
        <v>115</v>
      </c>
      <c r="BY577" s="43" t="s">
        <v>125</v>
      </c>
      <c r="BZ577" s="43" t="s">
        <v>115</v>
      </c>
      <c r="CA577" s="43" t="s">
        <v>115</v>
      </c>
      <c r="CB577" s="56" t="s">
        <v>166</v>
      </c>
      <c r="CC577" s="43" t="s">
        <v>123</v>
      </c>
      <c r="CD577" s="47" t="s">
        <v>114</v>
      </c>
      <c r="CE577" s="47" t="s">
        <v>114</v>
      </c>
      <c r="CF577" s="43" t="s">
        <v>123</v>
      </c>
      <c r="CG577" s="47" t="s">
        <v>114</v>
      </c>
      <c r="CH577" s="47" t="s">
        <v>114</v>
      </c>
    </row>
    <row r="578" spans="2:86" ht="15.75">
      <c r="B578" s="41" t="s">
        <v>1720</v>
      </c>
      <c r="C578" s="42" t="s">
        <v>1725</v>
      </c>
      <c r="D578" s="43">
        <v>31068171</v>
      </c>
      <c r="E578" s="43" t="s">
        <v>1725</v>
      </c>
      <c r="F578" s="43">
        <v>94928</v>
      </c>
      <c r="G578" s="43">
        <v>6097151310</v>
      </c>
      <c r="H578" s="43" t="s">
        <v>115</v>
      </c>
      <c r="I578" s="44">
        <v>4.4929187693309461E-2</v>
      </c>
      <c r="J578" s="43" t="s">
        <v>1726</v>
      </c>
      <c r="K578" s="43" t="s">
        <v>123</v>
      </c>
      <c r="L578" s="43" t="s">
        <v>136</v>
      </c>
      <c r="M578" s="43" t="s">
        <v>1727</v>
      </c>
      <c r="N578" s="43" t="s">
        <v>125</v>
      </c>
      <c r="O578" s="43">
        <v>16</v>
      </c>
      <c r="P578" s="43">
        <v>5</v>
      </c>
      <c r="Q578" s="43">
        <v>5</v>
      </c>
      <c r="R578" s="43">
        <v>0</v>
      </c>
      <c r="S578" s="43">
        <v>9</v>
      </c>
      <c r="T578" s="43" t="s">
        <v>159</v>
      </c>
      <c r="U578" s="43" t="s">
        <v>115</v>
      </c>
      <c r="V578" s="45">
        <v>41772</v>
      </c>
      <c r="W578" s="45">
        <v>41821</v>
      </c>
      <c r="X578" s="45">
        <v>42073</v>
      </c>
      <c r="Y578" s="45">
        <v>42153</v>
      </c>
      <c r="Z578" s="46">
        <v>2016</v>
      </c>
      <c r="AA578" s="45">
        <v>42469</v>
      </c>
      <c r="AB578" s="43" t="s">
        <v>114</v>
      </c>
      <c r="AC578" s="183">
        <f t="shared" si="25"/>
        <v>49</v>
      </c>
      <c r="AD578" s="45" t="s">
        <v>114</v>
      </c>
      <c r="AE578" s="45" t="s">
        <v>114</v>
      </c>
      <c r="AF578" s="47">
        <v>9</v>
      </c>
      <c r="AG578" s="47">
        <v>0</v>
      </c>
      <c r="AH578" s="48">
        <v>0.55000000000000004</v>
      </c>
      <c r="AI578" s="49">
        <v>1742.4</v>
      </c>
      <c r="AJ578" s="47" t="s">
        <v>131</v>
      </c>
      <c r="AK578" s="47" t="s">
        <v>125</v>
      </c>
      <c r="AL578" s="47" t="s">
        <v>127</v>
      </c>
      <c r="AM578" s="47" t="s">
        <v>127</v>
      </c>
      <c r="AN578" s="47" t="s">
        <v>127</v>
      </c>
      <c r="AO578" s="50" t="s">
        <v>114</v>
      </c>
      <c r="AP578" s="51">
        <v>991808.18</v>
      </c>
      <c r="AQ578" s="52">
        <v>1.0668319515054057</v>
      </c>
      <c r="AR578" s="187">
        <f t="shared" si="24"/>
        <v>1058092.6561884247</v>
      </c>
      <c r="AS578" s="50"/>
      <c r="AT578" s="50"/>
      <c r="AU578" s="53"/>
      <c r="AV578" s="53"/>
      <c r="AW578" s="53"/>
      <c r="AX578" s="53"/>
      <c r="AY578" s="53">
        <v>3517</v>
      </c>
      <c r="AZ578" s="54">
        <v>1</v>
      </c>
      <c r="BA578" s="47" t="s">
        <v>118</v>
      </c>
      <c r="BB578" s="47" t="s">
        <v>118</v>
      </c>
      <c r="BC578" s="53">
        <v>0</v>
      </c>
      <c r="BD578" s="47"/>
      <c r="BE578" s="47"/>
      <c r="BF578" s="47"/>
      <c r="BG578" s="47" t="s">
        <v>127</v>
      </c>
      <c r="BH578" s="50" t="s">
        <v>118</v>
      </c>
      <c r="BI578" s="55" t="s">
        <v>118</v>
      </c>
      <c r="BJ578" s="50">
        <v>991808.18</v>
      </c>
      <c r="BK578" s="47"/>
      <c r="BL578" s="47"/>
      <c r="BM578" s="47"/>
      <c r="BN578" s="43"/>
      <c r="BO578" s="43" t="s">
        <v>115</v>
      </c>
      <c r="BP578" s="50" t="s">
        <v>114</v>
      </c>
      <c r="BQ578" s="43" t="s">
        <v>114</v>
      </c>
      <c r="BR578" s="188" t="str">
        <f t="shared" si="26"/>
        <v>N/A</v>
      </c>
      <c r="BS578" s="50" t="s">
        <v>114</v>
      </c>
      <c r="BT578" s="43"/>
      <c r="BU578" s="43" t="s">
        <v>126</v>
      </c>
      <c r="BV578" s="43" t="s">
        <v>126</v>
      </c>
      <c r="BW578" s="43" t="s">
        <v>115</v>
      </c>
      <c r="BX578" s="43" t="s">
        <v>126</v>
      </c>
      <c r="BY578" s="43" t="s">
        <v>115</v>
      </c>
      <c r="BZ578" s="43" t="s">
        <v>126</v>
      </c>
      <c r="CA578" s="43" t="s">
        <v>126</v>
      </c>
      <c r="CB578" s="56" t="s">
        <v>126</v>
      </c>
      <c r="CC578" s="43" t="s">
        <v>126</v>
      </c>
      <c r="CD578" s="47" t="s">
        <v>126</v>
      </c>
      <c r="CE578" s="47" t="s">
        <v>126</v>
      </c>
      <c r="CF578" s="43" t="s">
        <v>126</v>
      </c>
      <c r="CG578" s="47" t="s">
        <v>126</v>
      </c>
      <c r="CH578" s="47" t="s">
        <v>126</v>
      </c>
    </row>
    <row r="579" spans="2:86" ht="47.25">
      <c r="B579" s="41" t="s">
        <v>1720</v>
      </c>
      <c r="C579" s="42" t="s">
        <v>1728</v>
      </c>
      <c r="D579" s="43">
        <v>35051448</v>
      </c>
      <c r="E579" s="43" t="s">
        <v>1729</v>
      </c>
      <c r="F579" s="43">
        <v>94928</v>
      </c>
      <c r="G579" s="43">
        <v>6097151310</v>
      </c>
      <c r="H579" s="43" t="s">
        <v>115</v>
      </c>
      <c r="I579" s="44">
        <v>4.4929187693309461E-2</v>
      </c>
      <c r="J579" s="43" t="s">
        <v>1730</v>
      </c>
      <c r="K579" s="43" t="s">
        <v>123</v>
      </c>
      <c r="L579" s="43" t="s">
        <v>136</v>
      </c>
      <c r="M579" s="43" t="s">
        <v>1731</v>
      </c>
      <c r="N579" s="43" t="s">
        <v>115</v>
      </c>
      <c r="O579" s="43">
        <v>16</v>
      </c>
      <c r="P579" s="43">
        <v>5</v>
      </c>
      <c r="Q579" s="43">
        <v>5</v>
      </c>
      <c r="R579" s="43">
        <v>0</v>
      </c>
      <c r="S579" s="43">
        <v>9</v>
      </c>
      <c r="T579" s="43" t="s">
        <v>194</v>
      </c>
      <c r="U579" s="43" t="s">
        <v>115</v>
      </c>
      <c r="V579" s="45">
        <v>43228</v>
      </c>
      <c r="W579" s="45">
        <v>43343</v>
      </c>
      <c r="X579" s="45" t="s">
        <v>116</v>
      </c>
      <c r="Y579" s="45" t="s">
        <v>116</v>
      </c>
      <c r="Z579" s="46" t="s">
        <v>116</v>
      </c>
      <c r="AA579" s="45" t="s">
        <v>114</v>
      </c>
      <c r="AB579" s="43" t="s">
        <v>114</v>
      </c>
      <c r="AC579" s="183">
        <f t="shared" si="25"/>
        <v>115</v>
      </c>
      <c r="AD579" s="45">
        <v>43861</v>
      </c>
      <c r="AE579" s="45" t="s">
        <v>114</v>
      </c>
      <c r="AF579" s="47">
        <v>0</v>
      </c>
      <c r="AG579" s="47">
        <v>0</v>
      </c>
      <c r="AH579" s="48" t="s">
        <v>138</v>
      </c>
      <c r="AI579" s="49" t="s">
        <v>138</v>
      </c>
      <c r="AJ579" s="47" t="s">
        <v>148</v>
      </c>
      <c r="AK579" s="47" t="s">
        <v>125</v>
      </c>
      <c r="AL579" s="47" t="s">
        <v>116</v>
      </c>
      <c r="AM579" s="47" t="s">
        <v>116</v>
      </c>
      <c r="AN579" s="47" t="s">
        <v>116</v>
      </c>
      <c r="AO579" s="50">
        <v>2489805.9500000002</v>
      </c>
      <c r="AP579" s="51" t="s">
        <v>114</v>
      </c>
      <c r="AQ579" s="52" t="s">
        <v>116</v>
      </c>
      <c r="AR579" s="187" t="str">
        <f t="shared" si="24"/>
        <v>N/A</v>
      </c>
      <c r="AS579" s="50"/>
      <c r="AT579" s="50"/>
      <c r="AU579" s="53"/>
      <c r="AV579" s="53"/>
      <c r="AW579" s="53"/>
      <c r="AX579" s="53"/>
      <c r="AY579" s="53" t="s">
        <v>116</v>
      </c>
      <c r="AZ579" s="54" t="s">
        <v>116</v>
      </c>
      <c r="BA579" s="47"/>
      <c r="BB579" s="47"/>
      <c r="BC579" s="53"/>
      <c r="BD579" s="47"/>
      <c r="BE579" s="47"/>
      <c r="BF579" s="47"/>
      <c r="BG579" s="47" t="s">
        <v>165</v>
      </c>
      <c r="BH579" s="50"/>
      <c r="BI579" s="55"/>
      <c r="BJ579" s="50" t="s">
        <v>114</v>
      </c>
      <c r="BK579" s="47"/>
      <c r="BL579" s="47"/>
      <c r="BM579" s="47"/>
      <c r="BN579" s="43"/>
      <c r="BO579" s="43" t="s">
        <v>115</v>
      </c>
      <c r="BP579" s="50" t="s">
        <v>114</v>
      </c>
      <c r="BQ579" s="43" t="s">
        <v>114</v>
      </c>
      <c r="BR579" s="188" t="str">
        <f t="shared" si="26"/>
        <v>N/A</v>
      </c>
      <c r="BS579" s="50" t="s">
        <v>114</v>
      </c>
      <c r="BT579" s="43"/>
      <c r="BU579" s="43" t="s">
        <v>115</v>
      </c>
      <c r="BV579" s="43" t="s">
        <v>115</v>
      </c>
      <c r="BW579" s="43" t="s">
        <v>115</v>
      </c>
      <c r="BX579" s="43" t="s">
        <v>115</v>
      </c>
      <c r="BY579" s="43" t="s">
        <v>125</v>
      </c>
      <c r="BZ579" s="43" t="s">
        <v>115</v>
      </c>
      <c r="CA579" s="43" t="s">
        <v>115</v>
      </c>
      <c r="CB579" s="56" t="s">
        <v>166</v>
      </c>
      <c r="CC579" s="43" t="s">
        <v>123</v>
      </c>
      <c r="CD579" s="47" t="s">
        <v>114</v>
      </c>
      <c r="CE579" s="47" t="s">
        <v>114</v>
      </c>
      <c r="CF579" s="43" t="s">
        <v>115</v>
      </c>
      <c r="CG579" s="47" t="s">
        <v>114</v>
      </c>
      <c r="CH579" s="47" t="s">
        <v>114</v>
      </c>
    </row>
    <row r="580" spans="2:86" ht="31.5">
      <c r="B580" s="41" t="s">
        <v>1732</v>
      </c>
      <c r="C580" s="42" t="s">
        <v>1733</v>
      </c>
      <c r="D580" s="43">
        <v>30312923</v>
      </c>
      <c r="E580" s="43" t="s">
        <v>114</v>
      </c>
      <c r="F580" s="43" t="s">
        <v>114</v>
      </c>
      <c r="G580" s="43" t="s">
        <v>114</v>
      </c>
      <c r="H580" s="43" t="s">
        <v>114</v>
      </c>
      <c r="I580" s="44" t="s">
        <v>114</v>
      </c>
      <c r="J580" s="43" t="s">
        <v>114</v>
      </c>
      <c r="K580" s="43" t="s">
        <v>114</v>
      </c>
      <c r="L580" s="43" t="s">
        <v>114</v>
      </c>
      <c r="M580" s="43" t="s">
        <v>114</v>
      </c>
      <c r="N580" s="43" t="s">
        <v>115</v>
      </c>
      <c r="O580" s="43">
        <v>16</v>
      </c>
      <c r="P580" s="43">
        <v>5</v>
      </c>
      <c r="Q580" s="43">
        <v>5</v>
      </c>
      <c r="R580" s="43">
        <v>0</v>
      </c>
      <c r="S580" s="43">
        <v>9</v>
      </c>
      <c r="T580" s="43" t="s">
        <v>114</v>
      </c>
      <c r="U580" s="43" t="s">
        <v>114</v>
      </c>
      <c r="V580" s="45" t="s">
        <v>116</v>
      </c>
      <c r="W580" s="45" t="s">
        <v>116</v>
      </c>
      <c r="X580" s="45" t="s">
        <v>116</v>
      </c>
      <c r="Y580" s="45" t="s">
        <v>116</v>
      </c>
      <c r="Z580" s="46" t="s">
        <v>114</v>
      </c>
      <c r="AA580" s="45">
        <v>39294</v>
      </c>
      <c r="AB580" s="43" t="s">
        <v>114</v>
      </c>
      <c r="AC580" s="183" t="e">
        <f t="shared" si="25"/>
        <v>#VALUE!</v>
      </c>
      <c r="AD580" s="45" t="s">
        <v>114</v>
      </c>
      <c r="AE580" s="45">
        <v>39143</v>
      </c>
      <c r="AF580" s="47" t="s">
        <v>114</v>
      </c>
      <c r="AG580" s="47" t="s">
        <v>114</v>
      </c>
      <c r="AH580" s="48" t="s">
        <v>117</v>
      </c>
      <c r="AI580" s="49" t="s">
        <v>117</v>
      </c>
      <c r="AJ580" s="47" t="s">
        <v>114</v>
      </c>
      <c r="AK580" s="47" t="s">
        <v>114</v>
      </c>
      <c r="AL580" s="47" t="s">
        <v>114</v>
      </c>
      <c r="AM580" s="47" t="s">
        <v>114</v>
      </c>
      <c r="AN580" s="47" t="s">
        <v>114</v>
      </c>
      <c r="AO580" s="50" t="s">
        <v>114</v>
      </c>
      <c r="AP580" s="51">
        <v>5086</v>
      </c>
      <c r="AQ580" s="52">
        <v>1.4305772275044633</v>
      </c>
      <c r="AR580" s="187">
        <f t="shared" si="24"/>
        <v>7275.9157790876998</v>
      </c>
      <c r="AS580" s="50"/>
      <c r="AT580" s="50"/>
      <c r="AU580" s="53"/>
      <c r="AV580" s="53"/>
      <c r="AW580" s="53"/>
      <c r="AX580" s="53"/>
      <c r="AY580" s="53" t="s">
        <v>114</v>
      </c>
      <c r="AZ580" s="54" t="s">
        <v>114</v>
      </c>
      <c r="BA580" s="47" t="s">
        <v>118</v>
      </c>
      <c r="BB580" s="47" t="s">
        <v>118</v>
      </c>
      <c r="BC580" s="53">
        <v>0</v>
      </c>
      <c r="BD580" s="47"/>
      <c r="BE580" s="47"/>
      <c r="BF580" s="47"/>
      <c r="BG580" s="47" t="s">
        <v>119</v>
      </c>
      <c r="BH580" s="50" t="s">
        <v>118</v>
      </c>
      <c r="BI580" s="55" t="s">
        <v>118</v>
      </c>
      <c r="BJ580" s="50">
        <v>5086</v>
      </c>
      <c r="BK580" s="47"/>
      <c r="BL580" s="47"/>
      <c r="BM580" s="47"/>
      <c r="BN580" s="43"/>
      <c r="BO580" s="43" t="s">
        <v>115</v>
      </c>
      <c r="BP580" s="50" t="s">
        <v>114</v>
      </c>
      <c r="BQ580" s="43" t="s">
        <v>114</v>
      </c>
      <c r="BR580" s="188" t="str">
        <f t="shared" si="26"/>
        <v>N/A</v>
      </c>
      <c r="BS580" s="50" t="s">
        <v>114</v>
      </c>
      <c r="BT580" s="43"/>
      <c r="BU580" s="43" t="s">
        <v>114</v>
      </c>
      <c r="BV580" s="43" t="s">
        <v>114</v>
      </c>
      <c r="BW580" s="43" t="s">
        <v>114</v>
      </c>
      <c r="BX580" s="43" t="s">
        <v>114</v>
      </c>
      <c r="BY580" s="43" t="s">
        <v>114</v>
      </c>
      <c r="BZ580" s="43" t="s">
        <v>114</v>
      </c>
      <c r="CA580" s="43" t="s">
        <v>114</v>
      </c>
      <c r="CB580" s="56" t="s">
        <v>114</v>
      </c>
      <c r="CC580" s="43" t="s">
        <v>114</v>
      </c>
      <c r="CD580" s="47" t="s">
        <v>114</v>
      </c>
      <c r="CE580" s="47" t="s">
        <v>114</v>
      </c>
      <c r="CF580" s="43" t="s">
        <v>114</v>
      </c>
      <c r="CG580" s="47" t="s">
        <v>114</v>
      </c>
      <c r="CH580" s="47" t="s">
        <v>114</v>
      </c>
    </row>
    <row r="581" spans="2:86" ht="15.75">
      <c r="B581" s="41" t="s">
        <v>1732</v>
      </c>
      <c r="C581" s="42" t="s">
        <v>1734</v>
      </c>
      <c r="D581" s="43">
        <v>30256639</v>
      </c>
      <c r="E581" s="43" t="s">
        <v>1734</v>
      </c>
      <c r="F581" s="43">
        <v>95407</v>
      </c>
      <c r="G581" s="43">
        <v>6097153103</v>
      </c>
      <c r="H581" s="43" t="s">
        <v>115</v>
      </c>
      <c r="I581" s="44">
        <v>0.13210347752332485</v>
      </c>
      <c r="J581" s="43" t="s">
        <v>1735</v>
      </c>
      <c r="K581" s="43" t="s">
        <v>123</v>
      </c>
      <c r="L581" s="43" t="s">
        <v>136</v>
      </c>
      <c r="M581" s="43" t="s">
        <v>1736</v>
      </c>
      <c r="N581" s="43" t="s">
        <v>125</v>
      </c>
      <c r="O581" s="43">
        <v>16</v>
      </c>
      <c r="P581" s="43">
        <v>5</v>
      </c>
      <c r="Q581" s="43">
        <v>5</v>
      </c>
      <c r="R581" s="43">
        <v>0</v>
      </c>
      <c r="S581" s="43">
        <v>9</v>
      </c>
      <c r="T581" s="43" t="s">
        <v>159</v>
      </c>
      <c r="U581" s="43" t="s">
        <v>115</v>
      </c>
      <c r="V581" s="45">
        <v>37537</v>
      </c>
      <c r="W581" s="45">
        <v>40932</v>
      </c>
      <c r="X581" s="45">
        <v>41827</v>
      </c>
      <c r="Y581" s="45">
        <v>42040</v>
      </c>
      <c r="Z581" s="46">
        <v>2016</v>
      </c>
      <c r="AA581" s="45">
        <v>42748</v>
      </c>
      <c r="AB581" s="43" t="s">
        <v>114</v>
      </c>
      <c r="AC581" s="183">
        <f t="shared" si="25"/>
        <v>3395</v>
      </c>
      <c r="AD581" s="45" t="s">
        <v>114</v>
      </c>
      <c r="AE581" s="45" t="s">
        <v>114</v>
      </c>
      <c r="AF581" s="47">
        <v>41</v>
      </c>
      <c r="AG581" s="47">
        <v>50</v>
      </c>
      <c r="AH581" s="48">
        <v>2.14</v>
      </c>
      <c r="AI581" s="49">
        <v>7550.4</v>
      </c>
      <c r="AJ581" s="47" t="s">
        <v>148</v>
      </c>
      <c r="AK581" s="47" t="s">
        <v>125</v>
      </c>
      <c r="AL581" s="47" t="s">
        <v>127</v>
      </c>
      <c r="AM581" s="47" t="s">
        <v>127</v>
      </c>
      <c r="AN581" s="47" t="s">
        <v>127</v>
      </c>
      <c r="AO581" s="50" t="s">
        <v>114</v>
      </c>
      <c r="AP581" s="51">
        <v>8853447.5099999998</v>
      </c>
      <c r="AQ581" s="52">
        <v>1.0668319515054057</v>
      </c>
      <c r="AR581" s="187">
        <f t="shared" si="24"/>
        <v>9445140.6846439745</v>
      </c>
      <c r="AS581" s="50"/>
      <c r="AT581" s="50"/>
      <c r="AU581" s="53"/>
      <c r="AV581" s="53"/>
      <c r="AW581" s="53"/>
      <c r="AX581" s="53"/>
      <c r="AY581" s="53">
        <v>0</v>
      </c>
      <c r="AZ581" s="54" t="s">
        <v>114</v>
      </c>
      <c r="BA581" s="47" t="s">
        <v>118</v>
      </c>
      <c r="BB581" s="47" t="s">
        <v>118</v>
      </c>
      <c r="BC581" s="53">
        <v>0</v>
      </c>
      <c r="BD581" s="47"/>
      <c r="BE581" s="47"/>
      <c r="BF581" s="47"/>
      <c r="BG581" s="47" t="s">
        <v>127</v>
      </c>
      <c r="BH581" s="50" t="s">
        <v>118</v>
      </c>
      <c r="BI581" s="55" t="s">
        <v>118</v>
      </c>
      <c r="BJ581" s="50">
        <v>8853447.5099999998</v>
      </c>
      <c r="BK581" s="47"/>
      <c r="BL581" s="47"/>
      <c r="BM581" s="47"/>
      <c r="BN581" s="43"/>
      <c r="BO581" s="43" t="s">
        <v>115</v>
      </c>
      <c r="BP581" s="50" t="s">
        <v>114</v>
      </c>
      <c r="BQ581" s="43" t="s">
        <v>114</v>
      </c>
      <c r="BR581" s="188" t="str">
        <f t="shared" si="26"/>
        <v>N/A</v>
      </c>
      <c r="BS581" s="50" t="s">
        <v>114</v>
      </c>
      <c r="BT581" s="43"/>
      <c r="BU581" s="43" t="s">
        <v>115</v>
      </c>
      <c r="BV581" s="43" t="s">
        <v>115</v>
      </c>
      <c r="BW581" s="43" t="s">
        <v>126</v>
      </c>
      <c r="BX581" s="43" t="s">
        <v>125</v>
      </c>
      <c r="BY581" s="43" t="s">
        <v>115</v>
      </c>
      <c r="BZ581" s="43" t="s">
        <v>126</v>
      </c>
      <c r="CA581" s="43" t="s">
        <v>126</v>
      </c>
      <c r="CB581" s="56" t="s">
        <v>126</v>
      </c>
      <c r="CC581" s="43" t="s">
        <v>126</v>
      </c>
      <c r="CD581" s="47" t="s">
        <v>126</v>
      </c>
      <c r="CE581" s="47" t="s">
        <v>126</v>
      </c>
      <c r="CF581" s="43" t="s">
        <v>126</v>
      </c>
      <c r="CG581" s="47" t="s">
        <v>126</v>
      </c>
      <c r="CH581" s="47" t="s">
        <v>126</v>
      </c>
    </row>
    <row r="582" spans="2:86" ht="15.75">
      <c r="B582" s="41" t="s">
        <v>1732</v>
      </c>
      <c r="C582" s="42" t="s">
        <v>1737</v>
      </c>
      <c r="D582" s="43">
        <v>30282030</v>
      </c>
      <c r="E582" s="43" t="s">
        <v>1737</v>
      </c>
      <c r="F582" s="43">
        <v>95403</v>
      </c>
      <c r="G582" s="43">
        <v>6097152903</v>
      </c>
      <c r="H582" s="43" t="s">
        <v>115</v>
      </c>
      <c r="I582" s="44">
        <v>9.6597575283535395E-2</v>
      </c>
      <c r="J582" s="43" t="s">
        <v>1737</v>
      </c>
      <c r="K582" s="43" t="s">
        <v>123</v>
      </c>
      <c r="L582" s="43" t="s">
        <v>116</v>
      </c>
      <c r="M582" s="43" t="s">
        <v>116</v>
      </c>
      <c r="N582" s="43" t="s">
        <v>125</v>
      </c>
      <c r="O582" s="43">
        <v>16</v>
      </c>
      <c r="P582" s="43">
        <v>5</v>
      </c>
      <c r="Q582" s="43">
        <v>5</v>
      </c>
      <c r="R582" s="43">
        <v>0</v>
      </c>
      <c r="S582" s="43">
        <v>9</v>
      </c>
      <c r="T582" s="43" t="s">
        <v>126</v>
      </c>
      <c r="U582" s="43" t="s">
        <v>115</v>
      </c>
      <c r="V582" s="45" t="s">
        <v>116</v>
      </c>
      <c r="W582" s="45" t="s">
        <v>116</v>
      </c>
      <c r="X582" s="45" t="s">
        <v>116</v>
      </c>
      <c r="Y582" s="45">
        <v>38490</v>
      </c>
      <c r="Z582" s="46">
        <v>2007</v>
      </c>
      <c r="AA582" s="45">
        <v>39294</v>
      </c>
      <c r="AB582" s="43" t="s">
        <v>114</v>
      </c>
      <c r="AC582" s="183" t="e">
        <f t="shared" si="25"/>
        <v>#VALUE!</v>
      </c>
      <c r="AD582" s="45" t="s">
        <v>114</v>
      </c>
      <c r="AE582" s="45" t="s">
        <v>114</v>
      </c>
      <c r="AF582" s="47" t="s">
        <v>127</v>
      </c>
      <c r="AG582" s="47" t="s">
        <v>127</v>
      </c>
      <c r="AH582" s="48">
        <v>1.1299999999999999</v>
      </c>
      <c r="AI582" s="49">
        <v>4329.5999999999995</v>
      </c>
      <c r="AJ582" s="47" t="s">
        <v>126</v>
      </c>
      <c r="AK582" s="47" t="s">
        <v>126</v>
      </c>
      <c r="AL582" s="47" t="s">
        <v>127</v>
      </c>
      <c r="AM582" s="47" t="s">
        <v>127</v>
      </c>
      <c r="AN582" s="47" t="s">
        <v>127</v>
      </c>
      <c r="AO582" s="50" t="s">
        <v>114</v>
      </c>
      <c r="AP582" s="51">
        <v>1019413.14</v>
      </c>
      <c r="AQ582" s="52">
        <v>1.4305772275044633</v>
      </c>
      <c r="AR582" s="187">
        <f t="shared" si="24"/>
        <v>1458349.2235028192</v>
      </c>
      <c r="AS582" s="50"/>
      <c r="AT582" s="50"/>
      <c r="AU582" s="53"/>
      <c r="AV582" s="53"/>
      <c r="AW582" s="53"/>
      <c r="AX582" s="53"/>
      <c r="AY582" s="53" t="s">
        <v>126</v>
      </c>
      <c r="AZ582" s="54" t="s">
        <v>126</v>
      </c>
      <c r="BA582" s="47" t="s">
        <v>118</v>
      </c>
      <c r="BB582" s="47" t="s">
        <v>118</v>
      </c>
      <c r="BC582" s="53">
        <v>0</v>
      </c>
      <c r="BD582" s="47"/>
      <c r="BE582" s="47"/>
      <c r="BF582" s="47"/>
      <c r="BG582" s="47" t="s">
        <v>127</v>
      </c>
      <c r="BH582" s="50" t="s">
        <v>118</v>
      </c>
      <c r="BI582" s="55" t="s">
        <v>118</v>
      </c>
      <c r="BJ582" s="50">
        <v>1019413.14</v>
      </c>
      <c r="BK582" s="47"/>
      <c r="BL582" s="47"/>
      <c r="BM582" s="47"/>
      <c r="BN582" s="43"/>
      <c r="BO582" s="43" t="s">
        <v>115</v>
      </c>
      <c r="BP582" s="50" t="s">
        <v>114</v>
      </c>
      <c r="BQ582" s="43" t="s">
        <v>114</v>
      </c>
      <c r="BR582" s="188" t="str">
        <f t="shared" si="26"/>
        <v>N/A</v>
      </c>
      <c r="BS582" s="50" t="s">
        <v>114</v>
      </c>
      <c r="BT582" s="43"/>
      <c r="BU582" s="43" t="s">
        <v>126</v>
      </c>
      <c r="BV582" s="43" t="s">
        <v>126</v>
      </c>
      <c r="BW582" s="43" t="s">
        <v>126</v>
      </c>
      <c r="BX582" s="43" t="s">
        <v>126</v>
      </c>
      <c r="BY582" s="43" t="s">
        <v>126</v>
      </c>
      <c r="BZ582" s="43" t="s">
        <v>126</v>
      </c>
      <c r="CA582" s="43" t="s">
        <v>126</v>
      </c>
      <c r="CB582" s="56" t="s">
        <v>126</v>
      </c>
      <c r="CC582" s="43" t="s">
        <v>126</v>
      </c>
      <c r="CD582" s="47" t="s">
        <v>126</v>
      </c>
      <c r="CE582" s="47" t="s">
        <v>126</v>
      </c>
      <c r="CF582" s="43" t="s">
        <v>126</v>
      </c>
      <c r="CG582" s="47" t="s">
        <v>126</v>
      </c>
      <c r="CH582" s="47" t="s">
        <v>126</v>
      </c>
    </row>
    <row r="583" spans="2:86" ht="47.25">
      <c r="B583" s="41" t="s">
        <v>1738</v>
      </c>
      <c r="C583" s="42" t="s">
        <v>1739</v>
      </c>
      <c r="D583" s="43">
        <v>74013528</v>
      </c>
      <c r="E583" s="56" t="s">
        <v>1740</v>
      </c>
      <c r="F583" s="43">
        <v>95403</v>
      </c>
      <c r="G583" s="43" t="s">
        <v>126</v>
      </c>
      <c r="H583" s="43" t="s">
        <v>126</v>
      </c>
      <c r="I583" s="44" t="s">
        <v>126</v>
      </c>
      <c r="J583" s="43" t="s">
        <v>1741</v>
      </c>
      <c r="K583" s="43" t="s">
        <v>126</v>
      </c>
      <c r="L583" s="43" t="s">
        <v>136</v>
      </c>
      <c r="M583" s="43" t="s">
        <v>1742</v>
      </c>
      <c r="N583" s="43" t="s">
        <v>115</v>
      </c>
      <c r="O583" s="43">
        <v>16</v>
      </c>
      <c r="P583" s="43">
        <v>5</v>
      </c>
      <c r="Q583" s="43">
        <v>5</v>
      </c>
      <c r="R583" s="43">
        <v>0</v>
      </c>
      <c r="S583" s="43">
        <v>9</v>
      </c>
      <c r="T583" s="43" t="s">
        <v>159</v>
      </c>
      <c r="U583" s="43" t="s">
        <v>126</v>
      </c>
      <c r="V583" s="45">
        <v>42780</v>
      </c>
      <c r="W583" s="45">
        <v>43070</v>
      </c>
      <c r="X583" s="45" t="s">
        <v>116</v>
      </c>
      <c r="Y583" s="45" t="s">
        <v>116</v>
      </c>
      <c r="Z583" s="46" t="s">
        <v>116</v>
      </c>
      <c r="AA583" s="45" t="s">
        <v>114</v>
      </c>
      <c r="AB583" s="43" t="s">
        <v>114</v>
      </c>
      <c r="AC583" s="183">
        <f t="shared" si="25"/>
        <v>290</v>
      </c>
      <c r="AD583" s="45">
        <v>44032</v>
      </c>
      <c r="AE583" s="45" t="s">
        <v>114</v>
      </c>
      <c r="AF583" s="47" t="s">
        <v>116</v>
      </c>
      <c r="AG583" s="47" t="s">
        <v>116</v>
      </c>
      <c r="AH583" s="48" t="s">
        <v>138</v>
      </c>
      <c r="AI583" s="49" t="s">
        <v>138</v>
      </c>
      <c r="AJ583" s="47" t="s">
        <v>148</v>
      </c>
      <c r="AK583" s="47" t="s">
        <v>125</v>
      </c>
      <c r="AL583" s="47" t="s">
        <v>116</v>
      </c>
      <c r="AM583" s="47" t="s">
        <v>116</v>
      </c>
      <c r="AN583" s="47" t="s">
        <v>116</v>
      </c>
      <c r="AO583" s="50">
        <v>4542387.82</v>
      </c>
      <c r="AP583" s="51" t="s">
        <v>114</v>
      </c>
      <c r="AQ583" s="52" t="s">
        <v>116</v>
      </c>
      <c r="AR583" s="187" t="str">
        <f t="shared" si="24"/>
        <v>N/A</v>
      </c>
      <c r="AS583" s="50"/>
      <c r="AT583" s="50"/>
      <c r="AU583" s="53"/>
      <c r="AV583" s="53"/>
      <c r="AW583" s="53"/>
      <c r="AX583" s="53"/>
      <c r="AY583" s="53" t="s">
        <v>116</v>
      </c>
      <c r="AZ583" s="54" t="s">
        <v>116</v>
      </c>
      <c r="BA583" s="47" t="s">
        <v>118</v>
      </c>
      <c r="BB583" s="47" t="s">
        <v>118</v>
      </c>
      <c r="BC583" s="53">
        <v>0</v>
      </c>
      <c r="BD583" s="47"/>
      <c r="BE583" s="47"/>
      <c r="BF583" s="47"/>
      <c r="BG583" s="47" t="s">
        <v>139</v>
      </c>
      <c r="BH583" s="50" t="s">
        <v>118</v>
      </c>
      <c r="BI583" s="55" t="s">
        <v>118</v>
      </c>
      <c r="BJ583" s="50" t="s">
        <v>114</v>
      </c>
      <c r="BK583" s="47"/>
      <c r="BL583" s="47"/>
      <c r="BM583" s="47"/>
      <c r="BN583" s="43"/>
      <c r="BO583" s="43" t="s">
        <v>115</v>
      </c>
      <c r="BP583" s="50" t="s">
        <v>114</v>
      </c>
      <c r="BQ583" s="43" t="s">
        <v>114</v>
      </c>
      <c r="BR583" s="188" t="str">
        <f t="shared" si="26"/>
        <v>N/A</v>
      </c>
      <c r="BS583" s="50" t="s">
        <v>114</v>
      </c>
      <c r="BT583" s="43"/>
      <c r="BU583" s="43" t="s">
        <v>125</v>
      </c>
      <c r="BV583" s="43" t="s">
        <v>115</v>
      </c>
      <c r="BW583" s="43" t="s">
        <v>115</v>
      </c>
      <c r="BX583" s="43" t="s">
        <v>125</v>
      </c>
      <c r="BY583" s="43" t="s">
        <v>115</v>
      </c>
      <c r="BZ583" s="43" t="s">
        <v>115</v>
      </c>
      <c r="CA583" s="43" t="s">
        <v>115</v>
      </c>
      <c r="CB583" s="56" t="s">
        <v>118</v>
      </c>
      <c r="CC583" s="43" t="s">
        <v>126</v>
      </c>
      <c r="CD583" s="47">
        <v>0</v>
      </c>
      <c r="CE583" s="47">
        <v>0</v>
      </c>
      <c r="CF583" s="43" t="s">
        <v>126</v>
      </c>
      <c r="CG583" s="47">
        <v>0</v>
      </c>
      <c r="CH583" s="47">
        <v>0</v>
      </c>
    </row>
    <row r="584" spans="2:86" ht="47.25">
      <c r="B584" s="41" t="s">
        <v>1743</v>
      </c>
      <c r="C584" s="42" t="s">
        <v>1744</v>
      </c>
      <c r="D584" s="43">
        <v>30256790</v>
      </c>
      <c r="E584" s="43" t="s">
        <v>1745</v>
      </c>
      <c r="F584" s="43">
        <v>95472</v>
      </c>
      <c r="G584" s="43" t="s">
        <v>126</v>
      </c>
      <c r="H584" s="43" t="s">
        <v>126</v>
      </c>
      <c r="I584" s="44" t="s">
        <v>126</v>
      </c>
      <c r="J584" s="43" t="s">
        <v>1746</v>
      </c>
      <c r="K584" s="43" t="s">
        <v>126</v>
      </c>
      <c r="L584" s="43" t="s">
        <v>136</v>
      </c>
      <c r="M584" s="43" t="s">
        <v>1747</v>
      </c>
      <c r="N584" s="43" t="s">
        <v>115</v>
      </c>
      <c r="O584" s="43">
        <v>16</v>
      </c>
      <c r="P584" s="43">
        <v>5</v>
      </c>
      <c r="Q584" s="43">
        <v>5</v>
      </c>
      <c r="R584" s="43">
        <v>0</v>
      </c>
      <c r="S584" s="43">
        <v>9</v>
      </c>
      <c r="T584" s="43" t="s">
        <v>126</v>
      </c>
      <c r="U584" s="43" t="s">
        <v>126</v>
      </c>
      <c r="V584" s="45">
        <v>36319</v>
      </c>
      <c r="W584" s="45">
        <v>43370</v>
      </c>
      <c r="X584" s="45" t="s">
        <v>116</v>
      </c>
      <c r="Y584" s="45" t="s">
        <v>116</v>
      </c>
      <c r="Z584" s="46" t="s">
        <v>116</v>
      </c>
      <c r="AA584" s="45" t="s">
        <v>114</v>
      </c>
      <c r="AB584" s="43" t="s">
        <v>114</v>
      </c>
      <c r="AC584" s="183">
        <f t="shared" si="25"/>
        <v>7051</v>
      </c>
      <c r="AD584" s="45">
        <v>44561</v>
      </c>
      <c r="AE584" s="45" t="s">
        <v>114</v>
      </c>
      <c r="AF584" s="47" t="s">
        <v>127</v>
      </c>
      <c r="AG584" s="47" t="s">
        <v>127</v>
      </c>
      <c r="AH584" s="48" t="s">
        <v>138</v>
      </c>
      <c r="AI584" s="49" t="s">
        <v>138</v>
      </c>
      <c r="AJ584" s="47" t="s">
        <v>126</v>
      </c>
      <c r="AK584" s="47" t="s">
        <v>126</v>
      </c>
      <c r="AL584" s="47" t="s">
        <v>116</v>
      </c>
      <c r="AM584" s="47" t="s">
        <v>116</v>
      </c>
      <c r="AN584" s="47" t="s">
        <v>116</v>
      </c>
      <c r="AO584" s="50">
        <v>4304938.26</v>
      </c>
      <c r="AP584" s="51" t="s">
        <v>114</v>
      </c>
      <c r="AQ584" s="52" t="s">
        <v>116</v>
      </c>
      <c r="AR584" s="187" t="str">
        <f t="shared" si="24"/>
        <v>N/A</v>
      </c>
      <c r="AS584" s="50"/>
      <c r="AT584" s="50"/>
      <c r="AU584" s="53"/>
      <c r="AV584" s="53"/>
      <c r="AW584" s="53"/>
      <c r="AX584" s="53"/>
      <c r="AY584" s="53" t="s">
        <v>116</v>
      </c>
      <c r="AZ584" s="54" t="s">
        <v>116</v>
      </c>
      <c r="BA584" s="47" t="s">
        <v>118</v>
      </c>
      <c r="BB584" s="47" t="s">
        <v>118</v>
      </c>
      <c r="BC584" s="53">
        <v>0</v>
      </c>
      <c r="BD584" s="47"/>
      <c r="BE584" s="47"/>
      <c r="BF584" s="47"/>
      <c r="BG584" s="47" t="s">
        <v>165</v>
      </c>
      <c r="BH584" s="50" t="s">
        <v>118</v>
      </c>
      <c r="BI584" s="55" t="s">
        <v>118</v>
      </c>
      <c r="BJ584" s="50" t="s">
        <v>114</v>
      </c>
      <c r="BK584" s="47"/>
      <c r="BL584" s="47"/>
      <c r="BM584" s="47"/>
      <c r="BN584" s="43"/>
      <c r="BO584" s="43" t="s">
        <v>115</v>
      </c>
      <c r="BP584" s="50" t="s">
        <v>114</v>
      </c>
      <c r="BQ584" s="43" t="s">
        <v>114</v>
      </c>
      <c r="BR584" s="188" t="str">
        <f t="shared" si="26"/>
        <v>N/A</v>
      </c>
      <c r="BS584" s="50" t="s">
        <v>114</v>
      </c>
      <c r="BT584" s="43"/>
      <c r="BU584" s="43" t="s">
        <v>115</v>
      </c>
      <c r="BV584" s="43" t="s">
        <v>115</v>
      </c>
      <c r="BW584" s="43" t="s">
        <v>115</v>
      </c>
      <c r="BX584" s="43" t="s">
        <v>115</v>
      </c>
      <c r="BY584" s="43" t="s">
        <v>115</v>
      </c>
      <c r="BZ584" s="43" t="s">
        <v>115</v>
      </c>
      <c r="CA584" s="43" t="s">
        <v>115</v>
      </c>
      <c r="CB584" s="56" t="s">
        <v>1322</v>
      </c>
      <c r="CC584" s="43" t="s">
        <v>123</v>
      </c>
      <c r="CD584" s="47" t="s">
        <v>114</v>
      </c>
      <c r="CE584" s="47" t="s">
        <v>114</v>
      </c>
      <c r="CF584" s="43" t="s">
        <v>125</v>
      </c>
      <c r="CG584" s="47" t="s">
        <v>116</v>
      </c>
      <c r="CH584" s="47" t="s">
        <v>116</v>
      </c>
    </row>
    <row r="585" spans="2:86" ht="47.25">
      <c r="B585" s="41" t="s">
        <v>1743</v>
      </c>
      <c r="C585" s="42" t="s">
        <v>1748</v>
      </c>
      <c r="D585" s="43">
        <v>30766668</v>
      </c>
      <c r="E585" s="43" t="s">
        <v>1749</v>
      </c>
      <c r="F585" s="43">
        <v>95444</v>
      </c>
      <c r="G585" s="43">
        <v>6097153600</v>
      </c>
      <c r="H585" s="43" t="s">
        <v>115</v>
      </c>
      <c r="I585" s="44">
        <v>4.5241223953444716E-2</v>
      </c>
      <c r="J585" s="43" t="s">
        <v>1750</v>
      </c>
      <c r="K585" s="43" t="s">
        <v>123</v>
      </c>
      <c r="L585" s="43" t="s">
        <v>136</v>
      </c>
      <c r="M585" s="43" t="s">
        <v>1751</v>
      </c>
      <c r="N585" s="43" t="s">
        <v>115</v>
      </c>
      <c r="O585" s="43">
        <v>16</v>
      </c>
      <c r="P585" s="43">
        <v>5</v>
      </c>
      <c r="Q585" s="43">
        <v>5</v>
      </c>
      <c r="R585" s="43">
        <v>0</v>
      </c>
      <c r="S585" s="43">
        <v>9</v>
      </c>
      <c r="T585" s="43" t="s">
        <v>126</v>
      </c>
      <c r="U585" s="43" t="s">
        <v>115</v>
      </c>
      <c r="V585" s="45">
        <v>36371</v>
      </c>
      <c r="W585" s="45" t="s">
        <v>116</v>
      </c>
      <c r="X585" s="45" t="s">
        <v>116</v>
      </c>
      <c r="Y585" s="45" t="s">
        <v>116</v>
      </c>
      <c r="Z585" s="46" t="s">
        <v>116</v>
      </c>
      <c r="AA585" s="45" t="s">
        <v>114</v>
      </c>
      <c r="AB585" s="43" t="s">
        <v>114</v>
      </c>
      <c r="AC585" s="183" t="e">
        <f t="shared" si="25"/>
        <v>#VALUE!</v>
      </c>
      <c r="AD585" s="45">
        <v>44562</v>
      </c>
      <c r="AE585" s="45" t="s">
        <v>114</v>
      </c>
      <c r="AF585" s="47" t="s">
        <v>127</v>
      </c>
      <c r="AG585" s="47" t="s">
        <v>127</v>
      </c>
      <c r="AH585" s="48" t="s">
        <v>138</v>
      </c>
      <c r="AI585" s="49" t="s">
        <v>138</v>
      </c>
      <c r="AJ585" s="47" t="s">
        <v>126</v>
      </c>
      <c r="AK585" s="47" t="s">
        <v>126</v>
      </c>
      <c r="AL585" s="47" t="s">
        <v>116</v>
      </c>
      <c r="AM585" s="47" t="s">
        <v>116</v>
      </c>
      <c r="AN585" s="47" t="s">
        <v>116</v>
      </c>
      <c r="AO585" s="50">
        <v>2004343.18</v>
      </c>
      <c r="AP585" s="51" t="s">
        <v>114</v>
      </c>
      <c r="AQ585" s="52" t="s">
        <v>116</v>
      </c>
      <c r="AR585" s="187" t="str">
        <f t="shared" ref="AR585:AR635" si="27">IFERROR(AP585*AQ585,AP585)</f>
        <v>N/A</v>
      </c>
      <c r="AS585" s="50"/>
      <c r="AT585" s="50"/>
      <c r="AU585" s="53"/>
      <c r="AV585" s="53"/>
      <c r="AW585" s="53"/>
      <c r="AX585" s="53"/>
      <c r="AY585" s="53" t="s">
        <v>116</v>
      </c>
      <c r="AZ585" s="54" t="s">
        <v>116</v>
      </c>
      <c r="BA585" s="47" t="s">
        <v>118</v>
      </c>
      <c r="BB585" s="47" t="s">
        <v>118</v>
      </c>
      <c r="BC585" s="53">
        <v>0</v>
      </c>
      <c r="BD585" s="47"/>
      <c r="BE585" s="47"/>
      <c r="BF585" s="47"/>
      <c r="BG585" s="47" t="s">
        <v>165</v>
      </c>
      <c r="BH585" s="50" t="s">
        <v>118</v>
      </c>
      <c r="BI585" s="55" t="s">
        <v>118</v>
      </c>
      <c r="BJ585" s="50" t="s">
        <v>114</v>
      </c>
      <c r="BK585" s="47"/>
      <c r="BL585" s="47"/>
      <c r="BM585" s="47"/>
      <c r="BN585" s="43"/>
      <c r="BO585" s="43" t="s">
        <v>115</v>
      </c>
      <c r="BP585" s="50" t="s">
        <v>114</v>
      </c>
      <c r="BQ585" s="43" t="s">
        <v>114</v>
      </c>
      <c r="BR585" s="188" t="str">
        <f t="shared" si="26"/>
        <v>N/A</v>
      </c>
      <c r="BS585" s="50" t="s">
        <v>114</v>
      </c>
      <c r="BT585" s="43"/>
      <c r="BU585" s="43" t="s">
        <v>115</v>
      </c>
      <c r="BV585" s="43" t="s">
        <v>115</v>
      </c>
      <c r="BW585" s="43" t="s">
        <v>115</v>
      </c>
      <c r="BX585" s="43" t="s">
        <v>115</v>
      </c>
      <c r="BY585" s="43" t="s">
        <v>115</v>
      </c>
      <c r="BZ585" s="43" t="s">
        <v>115</v>
      </c>
      <c r="CA585" s="43" t="s">
        <v>115</v>
      </c>
      <c r="CB585" s="56" t="s">
        <v>126</v>
      </c>
      <c r="CC585" s="43" t="s">
        <v>123</v>
      </c>
      <c r="CD585" s="47" t="s">
        <v>114</v>
      </c>
      <c r="CE585" s="47" t="s">
        <v>114</v>
      </c>
      <c r="CF585" s="43" t="s">
        <v>123</v>
      </c>
      <c r="CG585" s="47" t="s">
        <v>114</v>
      </c>
      <c r="CH585" s="47" t="s">
        <v>114</v>
      </c>
    </row>
    <row r="586" spans="2:86" ht="15.75">
      <c r="B586" s="41" t="s">
        <v>1743</v>
      </c>
      <c r="C586" s="42" t="s">
        <v>1752</v>
      </c>
      <c r="D586" s="43">
        <v>30069479</v>
      </c>
      <c r="E586" s="43" t="s">
        <v>1752</v>
      </c>
      <c r="F586" s="43">
        <v>95476</v>
      </c>
      <c r="G586" s="43">
        <v>6097150305</v>
      </c>
      <c r="H586" s="43" t="s">
        <v>115</v>
      </c>
      <c r="I586" s="44">
        <v>9.2767890950397572E-2</v>
      </c>
      <c r="J586" s="43" t="s">
        <v>1752</v>
      </c>
      <c r="K586" s="43" t="s">
        <v>123</v>
      </c>
      <c r="L586" s="43" t="s">
        <v>116</v>
      </c>
      <c r="M586" s="43" t="s">
        <v>116</v>
      </c>
      <c r="N586" s="43" t="s">
        <v>125</v>
      </c>
      <c r="O586" s="43">
        <v>16</v>
      </c>
      <c r="P586" s="43">
        <v>5</v>
      </c>
      <c r="Q586" s="43">
        <v>5</v>
      </c>
      <c r="R586" s="43">
        <v>0</v>
      </c>
      <c r="S586" s="43">
        <v>9</v>
      </c>
      <c r="T586" s="43" t="s">
        <v>159</v>
      </c>
      <c r="U586" s="43" t="s">
        <v>115</v>
      </c>
      <c r="V586" s="45">
        <v>36263</v>
      </c>
      <c r="W586" s="45">
        <v>36292</v>
      </c>
      <c r="X586" s="45">
        <v>37368</v>
      </c>
      <c r="Y586" s="45">
        <v>40806</v>
      </c>
      <c r="Z586" s="46">
        <v>2013</v>
      </c>
      <c r="AA586" s="45">
        <v>41698</v>
      </c>
      <c r="AB586" s="43" t="s">
        <v>114</v>
      </c>
      <c r="AC586" s="183">
        <f t="shared" si="25"/>
        <v>29</v>
      </c>
      <c r="AD586" s="45" t="s">
        <v>114</v>
      </c>
      <c r="AE586" s="45" t="s">
        <v>114</v>
      </c>
      <c r="AF586" s="47">
        <v>36</v>
      </c>
      <c r="AG586" s="47" t="s">
        <v>127</v>
      </c>
      <c r="AH586" s="48">
        <v>1.9</v>
      </c>
      <c r="AI586" s="49">
        <v>6916.8</v>
      </c>
      <c r="AJ586" s="47" t="s">
        <v>148</v>
      </c>
      <c r="AK586" s="47" t="s">
        <v>125</v>
      </c>
      <c r="AL586" s="47" t="s">
        <v>127</v>
      </c>
      <c r="AM586" s="47" t="s">
        <v>127</v>
      </c>
      <c r="AN586" s="47" t="s">
        <v>127</v>
      </c>
      <c r="AO586" s="50" t="s">
        <v>114</v>
      </c>
      <c r="AP586" s="51">
        <v>7371678</v>
      </c>
      <c r="AQ586" s="52">
        <v>1.1048039130371725</v>
      </c>
      <c r="AR586" s="187">
        <f t="shared" si="27"/>
        <v>8144258.7000500374</v>
      </c>
      <c r="AS586" s="50"/>
      <c r="AT586" s="50"/>
      <c r="AU586" s="53"/>
      <c r="AV586" s="53"/>
      <c r="AW586" s="53"/>
      <c r="AX586" s="53"/>
      <c r="AY586" s="53">
        <v>3244</v>
      </c>
      <c r="AZ586" s="54">
        <v>1</v>
      </c>
      <c r="BA586" s="47" t="s">
        <v>118</v>
      </c>
      <c r="BB586" s="47" t="s">
        <v>118</v>
      </c>
      <c r="BC586" s="53">
        <v>0</v>
      </c>
      <c r="BD586" s="47"/>
      <c r="BE586" s="47"/>
      <c r="BF586" s="47"/>
      <c r="BG586" s="47" t="s">
        <v>362</v>
      </c>
      <c r="BH586" s="50" t="s">
        <v>118</v>
      </c>
      <c r="BI586" s="55" t="s">
        <v>118</v>
      </c>
      <c r="BJ586" s="50">
        <v>7371678</v>
      </c>
      <c r="BK586" s="47"/>
      <c r="BL586" s="47"/>
      <c r="BM586" s="47"/>
      <c r="BN586" s="43"/>
      <c r="BO586" s="43" t="s">
        <v>115</v>
      </c>
      <c r="BP586" s="50" t="s">
        <v>114</v>
      </c>
      <c r="BQ586" s="43" t="s">
        <v>114</v>
      </c>
      <c r="BR586" s="188" t="str">
        <f t="shared" si="26"/>
        <v>N/A</v>
      </c>
      <c r="BS586" s="50" t="s">
        <v>114</v>
      </c>
      <c r="BT586" s="43"/>
      <c r="BU586" s="43" t="s">
        <v>115</v>
      </c>
      <c r="BV586" s="43" t="s">
        <v>126</v>
      </c>
      <c r="BW586" s="43" t="s">
        <v>126</v>
      </c>
      <c r="BX586" s="43" t="s">
        <v>126</v>
      </c>
      <c r="BY586" s="43" t="s">
        <v>126</v>
      </c>
      <c r="BZ586" s="43" t="s">
        <v>126</v>
      </c>
      <c r="CA586" s="43" t="s">
        <v>126</v>
      </c>
      <c r="CB586" s="56" t="s">
        <v>126</v>
      </c>
      <c r="CC586" s="43" t="s">
        <v>126</v>
      </c>
      <c r="CD586" s="47" t="s">
        <v>126</v>
      </c>
      <c r="CE586" s="47" t="s">
        <v>126</v>
      </c>
      <c r="CF586" s="43" t="s">
        <v>126</v>
      </c>
      <c r="CG586" s="47" t="s">
        <v>126</v>
      </c>
      <c r="CH586" s="47" t="s">
        <v>126</v>
      </c>
    </row>
    <row r="587" spans="2:86" ht="47.25">
      <c r="B587" s="41" t="s">
        <v>1743</v>
      </c>
      <c r="C587" s="42" t="s">
        <v>1753</v>
      </c>
      <c r="D587" s="43" t="s">
        <v>186</v>
      </c>
      <c r="E587" s="43" t="s">
        <v>1754</v>
      </c>
      <c r="F587" s="43">
        <v>94923</v>
      </c>
      <c r="G587" s="43" t="s">
        <v>126</v>
      </c>
      <c r="H587" s="43" t="s">
        <v>126</v>
      </c>
      <c r="I587" s="44" t="s">
        <v>126</v>
      </c>
      <c r="J587" s="43" t="s">
        <v>1755</v>
      </c>
      <c r="K587" s="43" t="s">
        <v>126</v>
      </c>
      <c r="L587" s="43" t="s">
        <v>136</v>
      </c>
      <c r="M587" s="43" t="s">
        <v>1756</v>
      </c>
      <c r="N587" s="43" t="s">
        <v>115</v>
      </c>
      <c r="O587" s="43">
        <v>16</v>
      </c>
      <c r="P587" s="43">
        <v>5</v>
      </c>
      <c r="Q587" s="43">
        <v>5</v>
      </c>
      <c r="R587" s="43">
        <v>0</v>
      </c>
      <c r="S587" s="43">
        <v>9</v>
      </c>
      <c r="T587" s="43" t="s">
        <v>126</v>
      </c>
      <c r="U587" s="43" t="s">
        <v>126</v>
      </c>
      <c r="V587" s="45">
        <v>35682</v>
      </c>
      <c r="W587" s="45" t="s">
        <v>116</v>
      </c>
      <c r="X587" s="45" t="s">
        <v>116</v>
      </c>
      <c r="Y587" s="45" t="s">
        <v>116</v>
      </c>
      <c r="Z587" s="46" t="s">
        <v>116</v>
      </c>
      <c r="AA587" s="45" t="s">
        <v>114</v>
      </c>
      <c r="AB587" s="43" t="s">
        <v>114</v>
      </c>
      <c r="AC587" s="183" t="e">
        <f t="shared" si="25"/>
        <v>#VALUE!</v>
      </c>
      <c r="AD587" s="45" t="s">
        <v>116</v>
      </c>
      <c r="AE587" s="45" t="s">
        <v>114</v>
      </c>
      <c r="AF587" s="47" t="s">
        <v>127</v>
      </c>
      <c r="AG587" s="47" t="s">
        <v>127</v>
      </c>
      <c r="AH587" s="48" t="s">
        <v>138</v>
      </c>
      <c r="AI587" s="49" t="s">
        <v>138</v>
      </c>
      <c r="AJ587" s="47" t="s">
        <v>126</v>
      </c>
      <c r="AK587" s="47" t="s">
        <v>126</v>
      </c>
      <c r="AL587" s="47" t="s">
        <v>116</v>
      </c>
      <c r="AM587" s="47" t="s">
        <v>116</v>
      </c>
      <c r="AN587" s="47" t="s">
        <v>116</v>
      </c>
      <c r="AO587" s="50">
        <v>1280000</v>
      </c>
      <c r="AP587" s="51" t="s">
        <v>114</v>
      </c>
      <c r="AQ587" s="52" t="s">
        <v>116</v>
      </c>
      <c r="AR587" s="187" t="str">
        <f t="shared" si="27"/>
        <v>N/A</v>
      </c>
      <c r="AS587" s="50"/>
      <c r="AT587" s="50"/>
      <c r="AU587" s="53"/>
      <c r="AV587" s="53"/>
      <c r="AW587" s="53"/>
      <c r="AX587" s="53"/>
      <c r="AY587" s="53" t="s">
        <v>116</v>
      </c>
      <c r="AZ587" s="54" t="s">
        <v>116</v>
      </c>
      <c r="BA587" s="47" t="s">
        <v>118</v>
      </c>
      <c r="BB587" s="47" t="s">
        <v>118</v>
      </c>
      <c r="BC587" s="53">
        <v>0</v>
      </c>
      <c r="BD587" s="47"/>
      <c r="BE587" s="47"/>
      <c r="BF587" s="47"/>
      <c r="BG587" s="47" t="s">
        <v>165</v>
      </c>
      <c r="BH587" s="50" t="s">
        <v>118</v>
      </c>
      <c r="BI587" s="55" t="s">
        <v>118</v>
      </c>
      <c r="BJ587" s="50" t="s">
        <v>114</v>
      </c>
      <c r="BK587" s="47"/>
      <c r="BL587" s="47"/>
      <c r="BM587" s="47"/>
      <c r="BN587" s="43"/>
      <c r="BO587" s="43" t="s">
        <v>115</v>
      </c>
      <c r="BP587" s="50" t="s">
        <v>114</v>
      </c>
      <c r="BQ587" s="43" t="s">
        <v>114</v>
      </c>
      <c r="BR587" s="188" t="str">
        <f t="shared" si="26"/>
        <v>N/A</v>
      </c>
      <c r="BS587" s="50" t="s">
        <v>114</v>
      </c>
      <c r="BT587" s="43"/>
      <c r="BU587" s="43" t="s">
        <v>115</v>
      </c>
      <c r="BV587" s="43" t="s">
        <v>115</v>
      </c>
      <c r="BW587" s="43" t="s">
        <v>115</v>
      </c>
      <c r="BX587" s="43" t="s">
        <v>115</v>
      </c>
      <c r="BY587" s="43" t="s">
        <v>115</v>
      </c>
      <c r="BZ587" s="43" t="s">
        <v>115</v>
      </c>
      <c r="CA587" s="43" t="s">
        <v>115</v>
      </c>
      <c r="CB587" s="56" t="s">
        <v>126</v>
      </c>
      <c r="CC587" s="43" t="s">
        <v>123</v>
      </c>
      <c r="CD587" s="47" t="s">
        <v>114</v>
      </c>
      <c r="CE587" s="47" t="s">
        <v>114</v>
      </c>
      <c r="CF587" s="43" t="s">
        <v>123</v>
      </c>
      <c r="CG587" s="47" t="s">
        <v>114</v>
      </c>
      <c r="CH587" s="47" t="s">
        <v>114</v>
      </c>
    </row>
    <row r="588" spans="2:86" ht="15.75">
      <c r="B588" s="41" t="s">
        <v>1743</v>
      </c>
      <c r="C588" s="42" t="s">
        <v>1757</v>
      </c>
      <c r="D588" s="43">
        <v>30069477</v>
      </c>
      <c r="E588" s="43" t="s">
        <v>1757</v>
      </c>
      <c r="F588" s="43">
        <v>95450</v>
      </c>
      <c r="G588" s="43">
        <v>6097154304</v>
      </c>
      <c r="H588" s="43" t="s">
        <v>115</v>
      </c>
      <c r="I588" s="44">
        <v>7.2499999999999995E-2</v>
      </c>
      <c r="J588" s="43" t="s">
        <v>1757</v>
      </c>
      <c r="K588" s="43" t="s">
        <v>123</v>
      </c>
      <c r="L588" s="43" t="s">
        <v>116</v>
      </c>
      <c r="M588" s="43" t="s">
        <v>116</v>
      </c>
      <c r="N588" s="43" t="s">
        <v>125</v>
      </c>
      <c r="O588" s="43">
        <v>16</v>
      </c>
      <c r="P588" s="43">
        <v>5</v>
      </c>
      <c r="Q588" s="43">
        <v>5</v>
      </c>
      <c r="R588" s="43">
        <v>0</v>
      </c>
      <c r="S588" s="43">
        <v>9</v>
      </c>
      <c r="T588" s="43" t="s">
        <v>126</v>
      </c>
      <c r="U588" s="43" t="s">
        <v>115</v>
      </c>
      <c r="V588" s="45">
        <v>35689</v>
      </c>
      <c r="W588" s="45">
        <v>36292</v>
      </c>
      <c r="X588" s="45">
        <v>38072</v>
      </c>
      <c r="Y588" s="45">
        <v>38216</v>
      </c>
      <c r="Z588" s="46">
        <v>2007</v>
      </c>
      <c r="AA588" s="45">
        <v>39294</v>
      </c>
      <c r="AB588" s="43" t="s">
        <v>114</v>
      </c>
      <c r="AC588" s="183">
        <f t="shared" ref="AC588:AC635" si="28">W588-V588</f>
        <v>603</v>
      </c>
      <c r="AD588" s="45" t="s">
        <v>114</v>
      </c>
      <c r="AE588" s="45" t="s">
        <v>114</v>
      </c>
      <c r="AF588" s="47" t="s">
        <v>127</v>
      </c>
      <c r="AG588" s="47" t="s">
        <v>127</v>
      </c>
      <c r="AH588" s="48">
        <v>0.64</v>
      </c>
      <c r="AI588" s="49">
        <v>3273.6</v>
      </c>
      <c r="AJ588" s="47" t="s">
        <v>126</v>
      </c>
      <c r="AK588" s="47" t="s">
        <v>126</v>
      </c>
      <c r="AL588" s="47" t="s">
        <v>127</v>
      </c>
      <c r="AM588" s="47" t="s">
        <v>127</v>
      </c>
      <c r="AN588" s="47" t="s">
        <v>127</v>
      </c>
      <c r="AO588" s="50" t="s">
        <v>114</v>
      </c>
      <c r="AP588" s="51">
        <v>1007477.46</v>
      </c>
      <c r="AQ588" s="52">
        <v>1.4305772275044633</v>
      </c>
      <c r="AR588" s="187">
        <f t="shared" si="27"/>
        <v>1441274.3115000387</v>
      </c>
      <c r="AS588" s="50"/>
      <c r="AT588" s="50"/>
      <c r="AU588" s="53"/>
      <c r="AV588" s="53"/>
      <c r="AW588" s="53"/>
      <c r="AX588" s="53"/>
      <c r="AY588" s="53" t="s">
        <v>127</v>
      </c>
      <c r="AZ588" s="54" t="s">
        <v>127</v>
      </c>
      <c r="BA588" s="47" t="s">
        <v>118</v>
      </c>
      <c r="BB588" s="47" t="s">
        <v>118</v>
      </c>
      <c r="BC588" s="53">
        <v>0</v>
      </c>
      <c r="BD588" s="47"/>
      <c r="BE588" s="47"/>
      <c r="BF588" s="47"/>
      <c r="BG588" s="47" t="s">
        <v>126</v>
      </c>
      <c r="BH588" s="50" t="s">
        <v>118</v>
      </c>
      <c r="BI588" s="55" t="s">
        <v>118</v>
      </c>
      <c r="BJ588" s="50">
        <v>1007477.46</v>
      </c>
      <c r="BK588" s="47"/>
      <c r="BL588" s="47"/>
      <c r="BM588" s="47"/>
      <c r="BN588" s="43"/>
      <c r="BO588" s="43" t="s">
        <v>115</v>
      </c>
      <c r="BP588" s="50" t="s">
        <v>114</v>
      </c>
      <c r="BQ588" s="43" t="s">
        <v>114</v>
      </c>
      <c r="BR588" s="188" t="str">
        <f t="shared" ref="BR588:BR635" si="29">IFERROR(BP588/AP588,"N/A")</f>
        <v>N/A</v>
      </c>
      <c r="BS588" s="50" t="s">
        <v>114</v>
      </c>
      <c r="BT588" s="43"/>
      <c r="BU588" s="43" t="s">
        <v>126</v>
      </c>
      <c r="BV588" s="43" t="s">
        <v>126</v>
      </c>
      <c r="BW588" s="43" t="s">
        <v>126</v>
      </c>
      <c r="BX588" s="43" t="s">
        <v>126</v>
      </c>
      <c r="BY588" s="43" t="s">
        <v>126</v>
      </c>
      <c r="BZ588" s="43" t="s">
        <v>126</v>
      </c>
      <c r="CA588" s="43" t="s">
        <v>126</v>
      </c>
      <c r="CB588" s="56" t="s">
        <v>126</v>
      </c>
      <c r="CC588" s="43" t="s">
        <v>126</v>
      </c>
      <c r="CD588" s="47" t="s">
        <v>126</v>
      </c>
      <c r="CE588" s="47" t="s">
        <v>126</v>
      </c>
      <c r="CF588" s="43" t="s">
        <v>126</v>
      </c>
      <c r="CG588" s="47" t="s">
        <v>126</v>
      </c>
      <c r="CH588" s="47" t="s">
        <v>126</v>
      </c>
    </row>
    <row r="589" spans="2:86" ht="15.75">
      <c r="B589" s="41" t="s">
        <v>1758</v>
      </c>
      <c r="C589" s="42" t="s">
        <v>1759</v>
      </c>
      <c r="D589" s="43">
        <v>30302192</v>
      </c>
      <c r="E589" s="43" t="s">
        <v>1759</v>
      </c>
      <c r="F589" s="43">
        <v>95476</v>
      </c>
      <c r="G589" s="43">
        <v>6097150203</v>
      </c>
      <c r="H589" s="43" t="s">
        <v>115</v>
      </c>
      <c r="I589" s="44">
        <v>6.3706992230854603E-2</v>
      </c>
      <c r="J589" s="43" t="s">
        <v>1759</v>
      </c>
      <c r="K589" s="43" t="s">
        <v>123</v>
      </c>
      <c r="L589" s="43" t="s">
        <v>116</v>
      </c>
      <c r="M589" s="43" t="s">
        <v>116</v>
      </c>
      <c r="N589" s="43" t="s">
        <v>125</v>
      </c>
      <c r="O589" s="43">
        <v>16</v>
      </c>
      <c r="P589" s="43">
        <v>5</v>
      </c>
      <c r="Q589" s="43">
        <v>5</v>
      </c>
      <c r="R589" s="43">
        <v>0</v>
      </c>
      <c r="S589" s="43">
        <v>9</v>
      </c>
      <c r="T589" s="43" t="s">
        <v>159</v>
      </c>
      <c r="U589" s="43" t="s">
        <v>115</v>
      </c>
      <c r="V589" s="45">
        <v>37517</v>
      </c>
      <c r="W589" s="45">
        <v>37664</v>
      </c>
      <c r="X589" s="45">
        <v>39930</v>
      </c>
      <c r="Y589" s="45">
        <v>40238</v>
      </c>
      <c r="Z589" s="46">
        <v>2012</v>
      </c>
      <c r="AA589" s="45">
        <v>41165</v>
      </c>
      <c r="AB589" s="43" t="s">
        <v>114</v>
      </c>
      <c r="AC589" s="183">
        <f t="shared" si="28"/>
        <v>147</v>
      </c>
      <c r="AD589" s="45" t="s">
        <v>114</v>
      </c>
      <c r="AE589" s="45" t="s">
        <v>114</v>
      </c>
      <c r="AF589" s="47">
        <v>24</v>
      </c>
      <c r="AG589" s="47">
        <v>13</v>
      </c>
      <c r="AH589" s="48">
        <v>1.42</v>
      </c>
      <c r="AI589" s="49">
        <v>3854.4</v>
      </c>
      <c r="AJ589" s="47" t="s">
        <v>131</v>
      </c>
      <c r="AK589" s="47" t="s">
        <v>125</v>
      </c>
      <c r="AL589" s="47" t="s">
        <v>127</v>
      </c>
      <c r="AM589" s="47" t="s">
        <v>127</v>
      </c>
      <c r="AN589" s="47" t="s">
        <v>127</v>
      </c>
      <c r="AO589" s="50" t="s">
        <v>114</v>
      </c>
      <c r="AP589" s="51">
        <v>2141796.7800000003</v>
      </c>
      <c r="AQ589" s="52">
        <v>1.1210412930862721</v>
      </c>
      <c r="AR589" s="187">
        <f t="shared" si="27"/>
        <v>2401042.6317792139</v>
      </c>
      <c r="AS589" s="50"/>
      <c r="AT589" s="50"/>
      <c r="AU589" s="53"/>
      <c r="AV589" s="53"/>
      <c r="AW589" s="53"/>
      <c r="AX589" s="53"/>
      <c r="AY589" s="53" t="s">
        <v>126</v>
      </c>
      <c r="AZ589" s="54">
        <v>1</v>
      </c>
      <c r="BA589" s="47" t="s">
        <v>118</v>
      </c>
      <c r="BB589" s="47" t="s">
        <v>118</v>
      </c>
      <c r="BC589" s="53">
        <v>0</v>
      </c>
      <c r="BD589" s="47"/>
      <c r="BE589" s="47"/>
      <c r="BF589" s="47"/>
      <c r="BG589" s="47" t="s">
        <v>127</v>
      </c>
      <c r="BH589" s="50" t="s">
        <v>118</v>
      </c>
      <c r="BI589" s="55" t="s">
        <v>118</v>
      </c>
      <c r="BJ589" s="50">
        <v>2141796.7800000003</v>
      </c>
      <c r="BK589" s="47"/>
      <c r="BL589" s="47"/>
      <c r="BM589" s="47"/>
      <c r="BN589" s="43"/>
      <c r="BO589" s="43" t="s">
        <v>115</v>
      </c>
      <c r="BP589" s="50" t="s">
        <v>114</v>
      </c>
      <c r="BQ589" s="43" t="s">
        <v>114</v>
      </c>
      <c r="BR589" s="188" t="str">
        <f t="shared" si="29"/>
        <v>N/A</v>
      </c>
      <c r="BS589" s="50" t="s">
        <v>114</v>
      </c>
      <c r="BT589" s="43"/>
      <c r="BU589" s="43" t="s">
        <v>115</v>
      </c>
      <c r="BV589" s="43" t="s">
        <v>115</v>
      </c>
      <c r="BW589" s="43" t="s">
        <v>115</v>
      </c>
      <c r="BX589" s="43" t="s">
        <v>126</v>
      </c>
      <c r="BY589" s="43" t="s">
        <v>126</v>
      </c>
      <c r="BZ589" s="43" t="s">
        <v>126</v>
      </c>
      <c r="CA589" s="43" t="s">
        <v>126</v>
      </c>
      <c r="CB589" s="56" t="s">
        <v>126</v>
      </c>
      <c r="CC589" s="43" t="s">
        <v>126</v>
      </c>
      <c r="CD589" s="47" t="s">
        <v>126</v>
      </c>
      <c r="CE589" s="47" t="s">
        <v>126</v>
      </c>
      <c r="CF589" s="43" t="s">
        <v>126</v>
      </c>
      <c r="CG589" s="47" t="s">
        <v>126</v>
      </c>
      <c r="CH589" s="47" t="s">
        <v>126</v>
      </c>
    </row>
    <row r="590" spans="2:86" ht="15.75">
      <c r="B590" s="58" t="s">
        <v>1760</v>
      </c>
      <c r="C590" s="59"/>
      <c r="D590" s="43"/>
      <c r="E590" s="43"/>
      <c r="F590" s="43"/>
      <c r="G590" s="43"/>
      <c r="H590" s="43"/>
      <c r="I590" s="44"/>
      <c r="J590" s="43"/>
      <c r="K590" s="43"/>
      <c r="L590" s="43"/>
      <c r="M590" s="43"/>
      <c r="N590" s="43"/>
      <c r="O590" s="43"/>
      <c r="P590" s="43"/>
      <c r="Q590" s="43"/>
      <c r="R590" s="43"/>
      <c r="S590" s="43"/>
      <c r="T590" s="43"/>
      <c r="U590" s="43"/>
      <c r="V590" s="45"/>
      <c r="W590" s="45"/>
      <c r="X590" s="45"/>
      <c r="Y590" s="45"/>
      <c r="Z590" s="46"/>
      <c r="AA590" s="45"/>
      <c r="AB590" s="43"/>
      <c r="AC590" s="183"/>
      <c r="AD590" s="45"/>
      <c r="AE590" s="45"/>
      <c r="AF590" s="47"/>
      <c r="AG590" s="47"/>
      <c r="AH590" s="48"/>
      <c r="AI590" s="49"/>
      <c r="AJ590" s="47"/>
      <c r="AK590" s="47"/>
      <c r="AL590" s="47"/>
      <c r="AM590" s="47"/>
      <c r="AN590" s="47"/>
      <c r="AO590" s="50"/>
      <c r="AP590" s="51"/>
      <c r="AQ590" s="52"/>
      <c r="AR590" s="187">
        <f t="shared" si="27"/>
        <v>0</v>
      </c>
      <c r="AS590" s="50"/>
      <c r="AT590" s="50"/>
      <c r="AU590" s="53"/>
      <c r="AV590" s="53"/>
      <c r="AW590" s="53"/>
      <c r="AX590" s="53"/>
      <c r="AY590" s="53"/>
      <c r="AZ590" s="54"/>
      <c r="BA590" s="47"/>
      <c r="BB590" s="47"/>
      <c r="BC590" s="47"/>
      <c r="BD590" s="47"/>
      <c r="BE590" s="47"/>
      <c r="BF590" s="47"/>
      <c r="BG590" s="47" t="s">
        <v>118</v>
      </c>
      <c r="BH590" s="50"/>
      <c r="BI590" s="55"/>
      <c r="BJ590" s="50"/>
      <c r="BK590" s="47"/>
      <c r="BL590" s="47"/>
      <c r="BM590" s="47"/>
      <c r="BN590" s="43"/>
      <c r="BO590" s="43"/>
      <c r="BP590" s="50"/>
      <c r="BQ590" s="43"/>
      <c r="BR590" s="188"/>
      <c r="BS590" s="50"/>
      <c r="BT590" s="43"/>
      <c r="BU590" s="43"/>
      <c r="BV590" s="43"/>
      <c r="BW590" s="43"/>
      <c r="BX590" s="43"/>
      <c r="BY590" s="43"/>
      <c r="BZ590" s="43"/>
      <c r="CA590" s="43"/>
      <c r="CB590" s="56"/>
      <c r="CC590" s="43"/>
      <c r="CD590" s="47"/>
      <c r="CE590" s="47"/>
      <c r="CF590" s="43"/>
      <c r="CG590" s="47"/>
      <c r="CH590" s="47"/>
    </row>
    <row r="591" spans="2:86" ht="15.75">
      <c r="B591" s="60" t="s">
        <v>1761</v>
      </c>
      <c r="C591" s="61"/>
      <c r="D591" s="61"/>
      <c r="E591" s="61"/>
      <c r="F591" s="61"/>
      <c r="G591" s="61"/>
      <c r="H591" s="61"/>
      <c r="I591" s="62"/>
      <c r="J591" s="61"/>
      <c r="K591" s="61"/>
      <c r="L591" s="63"/>
      <c r="M591" s="63"/>
      <c r="N591" s="43"/>
      <c r="O591" s="61"/>
      <c r="P591" s="61"/>
      <c r="Q591" s="61"/>
      <c r="R591" s="61"/>
      <c r="S591" s="61"/>
      <c r="T591" s="43"/>
      <c r="U591" s="61"/>
      <c r="V591" s="45"/>
      <c r="W591" s="45"/>
      <c r="X591" s="45"/>
      <c r="Y591" s="45"/>
      <c r="Z591" s="46"/>
      <c r="AA591" s="64"/>
      <c r="AB591" s="43"/>
      <c r="AC591" s="184"/>
      <c r="AD591" s="45"/>
      <c r="AE591" s="45"/>
      <c r="AF591" s="47"/>
      <c r="AG591" s="47"/>
      <c r="AH591" s="48"/>
      <c r="AI591" s="49"/>
      <c r="AJ591" s="47"/>
      <c r="AK591" s="65"/>
      <c r="AL591" s="47"/>
      <c r="AM591" s="47"/>
      <c r="AN591" s="47"/>
      <c r="AO591" s="50"/>
      <c r="AP591" s="66"/>
      <c r="AQ591" s="52"/>
      <c r="AR591" s="187">
        <f t="shared" si="27"/>
        <v>0</v>
      </c>
      <c r="AS591" s="65"/>
      <c r="AT591" s="65"/>
      <c r="AU591" s="53"/>
      <c r="AV591" s="53"/>
      <c r="AW591" s="53"/>
      <c r="AX591" s="53"/>
      <c r="AY591" s="53"/>
      <c r="AZ591" s="54"/>
      <c r="BA591" s="47"/>
      <c r="BB591" s="47"/>
      <c r="BC591" s="65"/>
      <c r="BD591" s="65"/>
      <c r="BE591" s="65"/>
      <c r="BF591" s="65"/>
      <c r="BG591" s="47" t="s">
        <v>118</v>
      </c>
      <c r="BH591" s="67"/>
      <c r="BI591" s="68"/>
      <c r="BJ591" s="65"/>
      <c r="BK591" s="65"/>
      <c r="BL591" s="65"/>
      <c r="BM591" s="65"/>
      <c r="BN591" s="65"/>
      <c r="BO591" s="43"/>
      <c r="BP591" s="50"/>
      <c r="BQ591" s="43"/>
      <c r="BR591" s="188"/>
      <c r="BS591" s="50"/>
      <c r="BT591" s="65"/>
      <c r="BU591" s="65"/>
      <c r="BV591" s="65"/>
      <c r="BW591" s="65"/>
      <c r="BX591" s="65"/>
      <c r="BY591" s="65"/>
      <c r="BZ591" s="65"/>
      <c r="CA591" s="65"/>
      <c r="CB591" s="69"/>
      <c r="CC591" s="70"/>
      <c r="CD591" s="70"/>
      <c r="CE591" s="70"/>
      <c r="CF591" s="70"/>
      <c r="CG591" s="70"/>
      <c r="CH591" s="70"/>
    </row>
    <row r="592" spans="2:86" ht="47.25">
      <c r="B592" s="41" t="s">
        <v>1762</v>
      </c>
      <c r="C592" s="42" t="s">
        <v>1763</v>
      </c>
      <c r="D592" s="43">
        <v>30579877</v>
      </c>
      <c r="E592" s="43" t="s">
        <v>1764</v>
      </c>
      <c r="F592" s="43">
        <v>95360</v>
      </c>
      <c r="G592" s="43">
        <v>6099003500</v>
      </c>
      <c r="H592" s="43" t="s">
        <v>115</v>
      </c>
      <c r="I592" s="44">
        <v>0.16063432835820896</v>
      </c>
      <c r="J592" s="43" t="s">
        <v>1765</v>
      </c>
      <c r="K592" s="43" t="s">
        <v>123</v>
      </c>
      <c r="L592" s="43" t="s">
        <v>136</v>
      </c>
      <c r="M592" s="43" t="s">
        <v>1766</v>
      </c>
      <c r="N592" s="43" t="s">
        <v>125</v>
      </c>
      <c r="O592" s="43">
        <v>6</v>
      </c>
      <c r="P592" s="43">
        <v>0</v>
      </c>
      <c r="Q592" s="43">
        <v>0</v>
      </c>
      <c r="R592" s="43">
        <v>0</v>
      </c>
      <c r="S592" s="43">
        <v>4</v>
      </c>
      <c r="T592" s="43" t="s">
        <v>159</v>
      </c>
      <c r="U592" s="43" t="s">
        <v>115</v>
      </c>
      <c r="V592" s="45">
        <v>37777</v>
      </c>
      <c r="W592" s="45">
        <v>39549</v>
      </c>
      <c r="X592" s="45">
        <v>39570</v>
      </c>
      <c r="Y592" s="45">
        <v>39755</v>
      </c>
      <c r="Z592" s="46">
        <v>2009</v>
      </c>
      <c r="AA592" s="45">
        <v>40023</v>
      </c>
      <c r="AB592" s="43" t="s">
        <v>114</v>
      </c>
      <c r="AC592" s="183">
        <f t="shared" si="28"/>
        <v>1772</v>
      </c>
      <c r="AD592" s="45" t="s">
        <v>114</v>
      </c>
      <c r="AE592" s="45" t="s">
        <v>114</v>
      </c>
      <c r="AF592" s="47">
        <v>3</v>
      </c>
      <c r="AG592" s="47">
        <v>7</v>
      </c>
      <c r="AH592" s="48">
        <v>0.21</v>
      </c>
      <c r="AI592" s="49">
        <v>686.4</v>
      </c>
      <c r="AJ592" s="47" t="s">
        <v>131</v>
      </c>
      <c r="AK592" s="47" t="s">
        <v>125</v>
      </c>
      <c r="AL592" s="47" t="s">
        <v>127</v>
      </c>
      <c r="AM592" s="47" t="s">
        <v>127</v>
      </c>
      <c r="AN592" s="47" t="s">
        <v>127</v>
      </c>
      <c r="AO592" s="50" t="s">
        <v>114</v>
      </c>
      <c r="AP592" s="51">
        <v>312071.45</v>
      </c>
      <c r="AQ592" s="52">
        <v>1.2296786871474858</v>
      </c>
      <c r="AR592" s="187">
        <f t="shared" si="27"/>
        <v>383747.61093221226</v>
      </c>
      <c r="AS592" s="50"/>
      <c r="AT592" s="50"/>
      <c r="AU592" s="53"/>
      <c r="AV592" s="53"/>
      <c r="AW592" s="53"/>
      <c r="AX592" s="53"/>
      <c r="AY592" s="53">
        <v>0</v>
      </c>
      <c r="AZ592" s="54" t="s">
        <v>114</v>
      </c>
      <c r="BA592" s="47" t="s">
        <v>118</v>
      </c>
      <c r="BB592" s="47" t="s">
        <v>118</v>
      </c>
      <c r="BC592" s="53">
        <v>0</v>
      </c>
      <c r="BD592" s="47"/>
      <c r="BE592" s="47"/>
      <c r="BF592" s="47"/>
      <c r="BG592" s="47" t="s">
        <v>362</v>
      </c>
      <c r="BH592" s="50" t="s">
        <v>118</v>
      </c>
      <c r="BI592" s="55" t="s">
        <v>118</v>
      </c>
      <c r="BJ592" s="50">
        <v>312071.45</v>
      </c>
      <c r="BK592" s="47"/>
      <c r="BL592" s="47"/>
      <c r="BM592" s="47"/>
      <c r="BN592" s="43"/>
      <c r="BO592" s="43" t="s">
        <v>115</v>
      </c>
      <c r="BP592" s="50" t="s">
        <v>114</v>
      </c>
      <c r="BQ592" s="43" t="s">
        <v>114</v>
      </c>
      <c r="BR592" s="188" t="str">
        <f t="shared" si="29"/>
        <v>N/A</v>
      </c>
      <c r="BS592" s="50" t="s">
        <v>114</v>
      </c>
      <c r="BT592" s="43"/>
      <c r="BU592" s="43" t="s">
        <v>125</v>
      </c>
      <c r="BV592" s="43" t="s">
        <v>125</v>
      </c>
      <c r="BW592" s="43" t="s">
        <v>125</v>
      </c>
      <c r="BX592" s="43" t="s">
        <v>115</v>
      </c>
      <c r="BY592" s="43" t="s">
        <v>125</v>
      </c>
      <c r="BZ592" s="43" t="s">
        <v>125</v>
      </c>
      <c r="CA592" s="43" t="s">
        <v>115</v>
      </c>
      <c r="CB592" s="56" t="s">
        <v>1767</v>
      </c>
      <c r="CC592" s="43" t="s">
        <v>123</v>
      </c>
      <c r="CD592" s="47" t="s">
        <v>114</v>
      </c>
      <c r="CE592" s="47" t="s">
        <v>114</v>
      </c>
      <c r="CF592" s="43" t="s">
        <v>123</v>
      </c>
      <c r="CG592" s="47" t="s">
        <v>114</v>
      </c>
      <c r="CH592" s="47" t="s">
        <v>114</v>
      </c>
    </row>
    <row r="593" spans="2:86" ht="63">
      <c r="B593" s="41" t="s">
        <v>1762</v>
      </c>
      <c r="C593" s="42" t="s">
        <v>1768</v>
      </c>
      <c r="D593" s="43">
        <v>30657421</v>
      </c>
      <c r="E593" s="43" t="s">
        <v>1769</v>
      </c>
      <c r="F593" s="43">
        <v>95360</v>
      </c>
      <c r="G593" s="43" t="s">
        <v>126</v>
      </c>
      <c r="H593" s="43" t="s">
        <v>126</v>
      </c>
      <c r="I593" s="44" t="s">
        <v>126</v>
      </c>
      <c r="J593" s="56" t="s">
        <v>1770</v>
      </c>
      <c r="K593" s="43" t="s">
        <v>126</v>
      </c>
      <c r="L593" s="43" t="s">
        <v>136</v>
      </c>
      <c r="M593" s="43" t="s">
        <v>1766</v>
      </c>
      <c r="N593" s="43" t="s">
        <v>115</v>
      </c>
      <c r="O593" s="43">
        <v>6</v>
      </c>
      <c r="P593" s="43">
        <v>0</v>
      </c>
      <c r="Q593" s="43">
        <v>0</v>
      </c>
      <c r="R593" s="43">
        <v>0</v>
      </c>
      <c r="S593" s="43">
        <v>4</v>
      </c>
      <c r="T593" s="43" t="s">
        <v>159</v>
      </c>
      <c r="U593" s="43" t="s">
        <v>126</v>
      </c>
      <c r="V593" s="45">
        <v>37777</v>
      </c>
      <c r="W593" s="45" t="s">
        <v>116</v>
      </c>
      <c r="X593" s="45" t="s">
        <v>116</v>
      </c>
      <c r="Y593" s="45" t="s">
        <v>116</v>
      </c>
      <c r="Z593" s="46" t="s">
        <v>114</v>
      </c>
      <c r="AA593" s="45" t="s">
        <v>114</v>
      </c>
      <c r="AB593" s="43" t="s">
        <v>114</v>
      </c>
      <c r="AC593" s="183" t="e">
        <f t="shared" si="28"/>
        <v>#VALUE!</v>
      </c>
      <c r="AD593" s="45" t="s">
        <v>114</v>
      </c>
      <c r="AE593" s="45" t="s">
        <v>116</v>
      </c>
      <c r="AF593" s="47" t="s">
        <v>114</v>
      </c>
      <c r="AG593" s="47" t="s">
        <v>114</v>
      </c>
      <c r="AH593" s="48" t="s">
        <v>117</v>
      </c>
      <c r="AI593" s="49" t="s">
        <v>117</v>
      </c>
      <c r="AJ593" s="47" t="s">
        <v>148</v>
      </c>
      <c r="AK593" s="47" t="s">
        <v>114</v>
      </c>
      <c r="AL593" s="47" t="s">
        <v>114</v>
      </c>
      <c r="AM593" s="47" t="s">
        <v>114</v>
      </c>
      <c r="AN593" s="47" t="s">
        <v>114</v>
      </c>
      <c r="AO593" s="50">
        <v>286572.15999999997</v>
      </c>
      <c r="AP593" s="51" t="s">
        <v>114</v>
      </c>
      <c r="AQ593" s="52" t="s">
        <v>116</v>
      </c>
      <c r="AR593" s="187" t="str">
        <f t="shared" si="27"/>
        <v>N/A</v>
      </c>
      <c r="AS593" s="50"/>
      <c r="AT593" s="50"/>
      <c r="AU593" s="53"/>
      <c r="AV593" s="53"/>
      <c r="AW593" s="53"/>
      <c r="AX593" s="53"/>
      <c r="AY593" s="53" t="s">
        <v>116</v>
      </c>
      <c r="AZ593" s="54" t="s">
        <v>116</v>
      </c>
      <c r="BA593" s="47" t="s">
        <v>118</v>
      </c>
      <c r="BB593" s="47" t="s">
        <v>118</v>
      </c>
      <c r="BC593" s="53">
        <v>0</v>
      </c>
      <c r="BD593" s="47"/>
      <c r="BE593" s="47"/>
      <c r="BF593" s="47"/>
      <c r="BG593" s="47" t="s">
        <v>119</v>
      </c>
      <c r="BH593" s="50" t="s">
        <v>118</v>
      </c>
      <c r="BI593" s="55" t="s">
        <v>118</v>
      </c>
      <c r="BJ593" s="50" t="s">
        <v>114</v>
      </c>
      <c r="BK593" s="47"/>
      <c r="BL593" s="47"/>
      <c r="BM593" s="47"/>
      <c r="BN593" s="43"/>
      <c r="BO593" s="43" t="s">
        <v>125</v>
      </c>
      <c r="BP593" s="50" t="s">
        <v>126</v>
      </c>
      <c r="BQ593" s="43" t="s">
        <v>1761</v>
      </c>
      <c r="BR593" s="188" t="str">
        <f t="shared" si="29"/>
        <v>N/A</v>
      </c>
      <c r="BS593" s="72">
        <v>0</v>
      </c>
      <c r="BT593" s="56" t="s">
        <v>174</v>
      </c>
      <c r="BU593" s="43" t="s">
        <v>125</v>
      </c>
      <c r="BV593" s="43" t="s">
        <v>125</v>
      </c>
      <c r="BW593" s="43" t="s">
        <v>125</v>
      </c>
      <c r="BX593" s="43" t="s">
        <v>125</v>
      </c>
      <c r="BY593" s="43" t="s">
        <v>115</v>
      </c>
      <c r="BZ593" s="43" t="s">
        <v>125</v>
      </c>
      <c r="CA593" s="43" t="s">
        <v>125</v>
      </c>
      <c r="CB593" s="56" t="s">
        <v>1771</v>
      </c>
      <c r="CC593" s="43" t="s">
        <v>116</v>
      </c>
      <c r="CD593" s="47" t="s">
        <v>116</v>
      </c>
      <c r="CE593" s="47" t="s">
        <v>116</v>
      </c>
      <c r="CF593" s="43" t="s">
        <v>116</v>
      </c>
      <c r="CG593" s="47" t="s">
        <v>116</v>
      </c>
      <c r="CH593" s="47" t="s">
        <v>116</v>
      </c>
    </row>
    <row r="594" spans="2:86" ht="63">
      <c r="B594" s="41" t="s">
        <v>1762</v>
      </c>
      <c r="C594" s="42" t="s">
        <v>1772</v>
      </c>
      <c r="D594" s="43">
        <v>30709856</v>
      </c>
      <c r="E594" s="43" t="s">
        <v>1773</v>
      </c>
      <c r="F594" s="43">
        <v>95360</v>
      </c>
      <c r="G594" s="43" t="s">
        <v>126</v>
      </c>
      <c r="H594" s="43" t="s">
        <v>126</v>
      </c>
      <c r="I594" s="44" t="s">
        <v>126</v>
      </c>
      <c r="J594" s="43" t="s">
        <v>1774</v>
      </c>
      <c r="K594" s="43" t="s">
        <v>126</v>
      </c>
      <c r="L594" s="43" t="s">
        <v>136</v>
      </c>
      <c r="M594" s="43" t="s">
        <v>1766</v>
      </c>
      <c r="N594" s="43" t="s">
        <v>115</v>
      </c>
      <c r="O594" s="43">
        <v>6</v>
      </c>
      <c r="P594" s="43">
        <v>0</v>
      </c>
      <c r="Q594" s="43">
        <v>0</v>
      </c>
      <c r="R594" s="43">
        <v>0</v>
      </c>
      <c r="S594" s="43">
        <v>4</v>
      </c>
      <c r="T594" s="43" t="s">
        <v>126</v>
      </c>
      <c r="U594" s="43" t="s">
        <v>126</v>
      </c>
      <c r="V594" s="45">
        <v>37777</v>
      </c>
      <c r="W594" s="45" t="s">
        <v>116</v>
      </c>
      <c r="X594" s="45" t="s">
        <v>116</v>
      </c>
      <c r="Y594" s="45" t="s">
        <v>116</v>
      </c>
      <c r="Z594" s="46" t="s">
        <v>114</v>
      </c>
      <c r="AA594" s="45" t="s">
        <v>114</v>
      </c>
      <c r="AB594" s="43" t="s">
        <v>114</v>
      </c>
      <c r="AC594" s="183" t="e">
        <f t="shared" si="28"/>
        <v>#VALUE!</v>
      </c>
      <c r="AD594" s="45" t="s">
        <v>114</v>
      </c>
      <c r="AE594" s="45" t="s">
        <v>116</v>
      </c>
      <c r="AF594" s="47" t="s">
        <v>127</v>
      </c>
      <c r="AG594" s="47" t="s">
        <v>127</v>
      </c>
      <c r="AH594" s="48" t="s">
        <v>117</v>
      </c>
      <c r="AI594" s="49" t="s">
        <v>117</v>
      </c>
      <c r="AJ594" s="47" t="s">
        <v>126</v>
      </c>
      <c r="AK594" s="47" t="s">
        <v>114</v>
      </c>
      <c r="AL594" s="47" t="s">
        <v>114</v>
      </c>
      <c r="AM594" s="47" t="s">
        <v>114</v>
      </c>
      <c r="AN594" s="47" t="s">
        <v>114</v>
      </c>
      <c r="AO594" s="50">
        <v>4815.2700000000004</v>
      </c>
      <c r="AP594" s="51" t="s">
        <v>114</v>
      </c>
      <c r="AQ594" s="52" t="s">
        <v>116</v>
      </c>
      <c r="AR594" s="187" t="str">
        <f t="shared" si="27"/>
        <v>N/A</v>
      </c>
      <c r="AS594" s="50"/>
      <c r="AT594" s="50"/>
      <c r="AU594" s="53"/>
      <c r="AV594" s="53"/>
      <c r="AW594" s="53"/>
      <c r="AX594" s="53"/>
      <c r="AY594" s="53" t="s">
        <v>114</v>
      </c>
      <c r="AZ594" s="54" t="s">
        <v>114</v>
      </c>
      <c r="BA594" s="47" t="s">
        <v>118</v>
      </c>
      <c r="BB594" s="47" t="s">
        <v>118</v>
      </c>
      <c r="BC594" s="53">
        <v>0</v>
      </c>
      <c r="BD594" s="47"/>
      <c r="BE594" s="47"/>
      <c r="BF594" s="47"/>
      <c r="BG594" s="47" t="s">
        <v>119</v>
      </c>
      <c r="BH594" s="50" t="s">
        <v>118</v>
      </c>
      <c r="BI594" s="55" t="s">
        <v>118</v>
      </c>
      <c r="BJ594" s="50" t="s">
        <v>114</v>
      </c>
      <c r="BK594" s="47"/>
      <c r="BL594" s="47"/>
      <c r="BM594" s="47"/>
      <c r="BN594" s="43"/>
      <c r="BO594" s="43" t="s">
        <v>125</v>
      </c>
      <c r="BP594" s="50" t="s">
        <v>126</v>
      </c>
      <c r="BQ594" s="43" t="s">
        <v>1761</v>
      </c>
      <c r="BR594" s="188" t="str">
        <f t="shared" si="29"/>
        <v>N/A</v>
      </c>
      <c r="BS594" s="72">
        <v>0</v>
      </c>
      <c r="BT594" s="56" t="s">
        <v>174</v>
      </c>
      <c r="BU594" s="43" t="s">
        <v>115</v>
      </c>
      <c r="BV594" s="43" t="s">
        <v>125</v>
      </c>
      <c r="BW594" s="43" t="s">
        <v>115</v>
      </c>
      <c r="BX594" s="43" t="s">
        <v>126</v>
      </c>
      <c r="BY594" s="43" t="s">
        <v>126</v>
      </c>
      <c r="BZ594" s="43" t="s">
        <v>126</v>
      </c>
      <c r="CA594" s="43" t="s">
        <v>126</v>
      </c>
      <c r="CB594" s="56" t="s">
        <v>126</v>
      </c>
      <c r="CC594" s="43" t="s">
        <v>126</v>
      </c>
      <c r="CD594" s="47" t="s">
        <v>126</v>
      </c>
      <c r="CE594" s="47" t="s">
        <v>126</v>
      </c>
      <c r="CF594" s="43" t="s">
        <v>126</v>
      </c>
      <c r="CG594" s="47" t="s">
        <v>126</v>
      </c>
      <c r="CH594" s="47" t="s">
        <v>126</v>
      </c>
    </row>
    <row r="595" spans="2:86" ht="15.75">
      <c r="B595" s="41" t="s">
        <v>1775</v>
      </c>
      <c r="C595" s="42" t="s">
        <v>1776</v>
      </c>
      <c r="D595" s="43">
        <v>30339515</v>
      </c>
      <c r="E595" s="43" t="s">
        <v>1776</v>
      </c>
      <c r="F595" s="43">
        <v>95361</v>
      </c>
      <c r="G595" s="43">
        <v>6099000201</v>
      </c>
      <c r="H595" s="43" t="s">
        <v>125</v>
      </c>
      <c r="I595" s="44">
        <v>0.12559241706161137</v>
      </c>
      <c r="J595" s="43" t="s">
        <v>1776</v>
      </c>
      <c r="K595" s="43" t="s">
        <v>123</v>
      </c>
      <c r="L595" s="43" t="s">
        <v>116</v>
      </c>
      <c r="M595" s="43" t="s">
        <v>116</v>
      </c>
      <c r="N595" s="43" t="s">
        <v>125</v>
      </c>
      <c r="O595" s="43">
        <v>6</v>
      </c>
      <c r="P595" s="43">
        <v>0</v>
      </c>
      <c r="Q595" s="43">
        <v>0</v>
      </c>
      <c r="R595" s="43">
        <v>0</v>
      </c>
      <c r="S595" s="43">
        <v>4</v>
      </c>
      <c r="T595" s="43" t="s">
        <v>126</v>
      </c>
      <c r="U595" s="43" t="s">
        <v>125</v>
      </c>
      <c r="V595" s="45">
        <v>37809</v>
      </c>
      <c r="W595" s="45">
        <v>37956</v>
      </c>
      <c r="X595" s="45">
        <v>37998</v>
      </c>
      <c r="Y595" s="45">
        <v>38433</v>
      </c>
      <c r="Z595" s="46">
        <v>2007</v>
      </c>
      <c r="AA595" s="45">
        <v>39294</v>
      </c>
      <c r="AB595" s="43" t="s">
        <v>114</v>
      </c>
      <c r="AC595" s="183">
        <f t="shared" si="28"/>
        <v>147</v>
      </c>
      <c r="AD595" s="45" t="s">
        <v>114</v>
      </c>
      <c r="AE595" s="45" t="s">
        <v>114</v>
      </c>
      <c r="AF595" s="47" t="s">
        <v>127</v>
      </c>
      <c r="AG595" s="47" t="s">
        <v>127</v>
      </c>
      <c r="AH595" s="48">
        <v>1.28</v>
      </c>
      <c r="AI595" s="49">
        <v>6019.2</v>
      </c>
      <c r="AJ595" s="47" t="s">
        <v>126</v>
      </c>
      <c r="AK595" s="47" t="s">
        <v>126</v>
      </c>
      <c r="AL595" s="47" t="s">
        <v>127</v>
      </c>
      <c r="AM595" s="47" t="s">
        <v>127</v>
      </c>
      <c r="AN595" s="47" t="s">
        <v>127</v>
      </c>
      <c r="AO595" s="50" t="s">
        <v>114</v>
      </c>
      <c r="AP595" s="51">
        <v>1370320.68</v>
      </c>
      <c r="AQ595" s="52">
        <v>1.4305772275044633</v>
      </c>
      <c r="AR595" s="187">
        <f t="shared" si="27"/>
        <v>1960349.5591864306</v>
      </c>
      <c r="AS595" s="50"/>
      <c r="AT595" s="50"/>
      <c r="AU595" s="53"/>
      <c r="AV595" s="53"/>
      <c r="AW595" s="53"/>
      <c r="AX595" s="53"/>
      <c r="AY595" s="53" t="s">
        <v>127</v>
      </c>
      <c r="AZ595" s="54" t="s">
        <v>127</v>
      </c>
      <c r="BA595" s="47" t="s">
        <v>118</v>
      </c>
      <c r="BB595" s="47" t="s">
        <v>118</v>
      </c>
      <c r="BC595" s="53">
        <v>0</v>
      </c>
      <c r="BD595" s="47"/>
      <c r="BE595" s="47"/>
      <c r="BF595" s="47"/>
      <c r="BG595" s="47" t="s">
        <v>126</v>
      </c>
      <c r="BH595" s="50" t="s">
        <v>118</v>
      </c>
      <c r="BI595" s="55" t="s">
        <v>118</v>
      </c>
      <c r="BJ595" s="50">
        <v>1370320.68</v>
      </c>
      <c r="BK595" s="47"/>
      <c r="BL595" s="47"/>
      <c r="BM595" s="47"/>
      <c r="BN595" s="43"/>
      <c r="BO595" s="43" t="s">
        <v>115</v>
      </c>
      <c r="BP595" s="50" t="s">
        <v>114</v>
      </c>
      <c r="BQ595" s="43" t="s">
        <v>114</v>
      </c>
      <c r="BR595" s="188" t="str">
        <f t="shared" si="29"/>
        <v>N/A</v>
      </c>
      <c r="BS595" s="50" t="s">
        <v>114</v>
      </c>
      <c r="BT595" s="43"/>
      <c r="BU595" s="43" t="s">
        <v>126</v>
      </c>
      <c r="BV595" s="43" t="s">
        <v>126</v>
      </c>
      <c r="BW595" s="43" t="s">
        <v>126</v>
      </c>
      <c r="BX595" s="43" t="s">
        <v>126</v>
      </c>
      <c r="BY595" s="43" t="s">
        <v>126</v>
      </c>
      <c r="BZ595" s="43" t="s">
        <v>126</v>
      </c>
      <c r="CA595" s="43" t="s">
        <v>126</v>
      </c>
      <c r="CB595" s="56" t="s">
        <v>126</v>
      </c>
      <c r="CC595" s="43" t="s">
        <v>126</v>
      </c>
      <c r="CD595" s="47" t="s">
        <v>126</v>
      </c>
      <c r="CE595" s="47" t="s">
        <v>126</v>
      </c>
      <c r="CF595" s="43" t="s">
        <v>126</v>
      </c>
      <c r="CG595" s="47" t="s">
        <v>126</v>
      </c>
      <c r="CH595" s="47" t="s">
        <v>126</v>
      </c>
    </row>
    <row r="596" spans="2:86" ht="63">
      <c r="B596" s="41" t="s">
        <v>1775</v>
      </c>
      <c r="C596" s="42" t="s">
        <v>1777</v>
      </c>
      <c r="D596" s="43">
        <v>31059557</v>
      </c>
      <c r="E596" s="43" t="s">
        <v>1778</v>
      </c>
      <c r="F596" s="43">
        <v>95361</v>
      </c>
      <c r="G596" s="43">
        <v>6099000203</v>
      </c>
      <c r="H596" s="43" t="s">
        <v>125</v>
      </c>
      <c r="I596" s="44">
        <v>0.14218821379625399</v>
      </c>
      <c r="J596" s="43" t="s">
        <v>1779</v>
      </c>
      <c r="K596" s="43" t="s">
        <v>123</v>
      </c>
      <c r="L596" s="43" t="s">
        <v>136</v>
      </c>
      <c r="M596" s="43" t="s">
        <v>1780</v>
      </c>
      <c r="N596" s="43" t="s">
        <v>125</v>
      </c>
      <c r="O596" s="43">
        <v>6</v>
      </c>
      <c r="P596" s="43">
        <v>0</v>
      </c>
      <c r="Q596" s="43">
        <v>0</v>
      </c>
      <c r="R596" s="43">
        <v>0</v>
      </c>
      <c r="S596" s="43">
        <v>4</v>
      </c>
      <c r="T596" s="43" t="s">
        <v>130</v>
      </c>
      <c r="U596" s="43" t="s">
        <v>125</v>
      </c>
      <c r="V596" s="45">
        <v>41281</v>
      </c>
      <c r="W596" s="45">
        <v>41827</v>
      </c>
      <c r="X596" s="45">
        <v>42198</v>
      </c>
      <c r="Y596" s="45">
        <v>42367</v>
      </c>
      <c r="Z596" s="46">
        <v>2017</v>
      </c>
      <c r="AA596" s="45">
        <v>42933</v>
      </c>
      <c r="AB596" s="43" t="s">
        <v>114</v>
      </c>
      <c r="AC596" s="183">
        <f t="shared" si="28"/>
        <v>546</v>
      </c>
      <c r="AD596" s="45" t="s">
        <v>114</v>
      </c>
      <c r="AE596" s="45" t="s">
        <v>114</v>
      </c>
      <c r="AF596" s="47">
        <v>11</v>
      </c>
      <c r="AG596" s="47">
        <v>15</v>
      </c>
      <c r="AH596" s="48">
        <v>0.59</v>
      </c>
      <c r="AI596" s="49">
        <v>2217.6</v>
      </c>
      <c r="AJ596" s="47" t="s">
        <v>131</v>
      </c>
      <c r="AK596" s="47" t="s">
        <v>125</v>
      </c>
      <c r="AL596" s="47" t="s">
        <v>127</v>
      </c>
      <c r="AM596" s="47" t="s">
        <v>127</v>
      </c>
      <c r="AN596" s="47" t="s">
        <v>127</v>
      </c>
      <c r="AO596" s="50" t="s">
        <v>114</v>
      </c>
      <c r="AP596" s="51">
        <v>1735838.73</v>
      </c>
      <c r="AQ596" s="52">
        <v>1.0480439479461672</v>
      </c>
      <c r="AR596" s="187">
        <f t="shared" si="27"/>
        <v>1819235.275587061</v>
      </c>
      <c r="AS596" s="50"/>
      <c r="AT596" s="50"/>
      <c r="AU596" s="53"/>
      <c r="AV596" s="53"/>
      <c r="AW596" s="53"/>
      <c r="AX596" s="53"/>
      <c r="AY596" s="53">
        <v>0</v>
      </c>
      <c r="AZ596" s="54">
        <v>0</v>
      </c>
      <c r="BA596" s="47" t="s">
        <v>118</v>
      </c>
      <c r="BB596" s="47" t="s">
        <v>118</v>
      </c>
      <c r="BC596" s="53">
        <v>0</v>
      </c>
      <c r="BD596" s="47"/>
      <c r="BE596" s="47"/>
      <c r="BF596" s="47"/>
      <c r="BG596" s="47" t="s">
        <v>180</v>
      </c>
      <c r="BH596" s="50" t="s">
        <v>118</v>
      </c>
      <c r="BI596" s="55" t="s">
        <v>118</v>
      </c>
      <c r="BJ596" s="50">
        <v>1735838.73</v>
      </c>
      <c r="BK596" s="47"/>
      <c r="BL596" s="47"/>
      <c r="BM596" s="47"/>
      <c r="BN596" s="43"/>
      <c r="BO596" s="43" t="s">
        <v>125</v>
      </c>
      <c r="BP596" s="50">
        <v>1150000</v>
      </c>
      <c r="BQ596" s="43" t="s">
        <v>1761</v>
      </c>
      <c r="BR596" s="188">
        <f t="shared" si="29"/>
        <v>0.66250394125034873</v>
      </c>
      <c r="BS596" s="72">
        <v>0</v>
      </c>
      <c r="BT596" s="56" t="s">
        <v>174</v>
      </c>
      <c r="BU596" s="43" t="s">
        <v>125</v>
      </c>
      <c r="BV596" s="43" t="s">
        <v>125</v>
      </c>
      <c r="BW596" s="43" t="s">
        <v>125</v>
      </c>
      <c r="BX596" s="43" t="s">
        <v>125</v>
      </c>
      <c r="BY596" s="43" t="s">
        <v>115</v>
      </c>
      <c r="BZ596" s="43" t="s">
        <v>115</v>
      </c>
      <c r="CA596" s="43" t="s">
        <v>115</v>
      </c>
      <c r="CB596" s="56" t="s">
        <v>1781</v>
      </c>
      <c r="CC596" s="43" t="s">
        <v>123</v>
      </c>
      <c r="CD596" s="47" t="s">
        <v>114</v>
      </c>
      <c r="CE596" s="47" t="s">
        <v>114</v>
      </c>
      <c r="CF596" s="43" t="s">
        <v>123</v>
      </c>
      <c r="CG596" s="47" t="s">
        <v>114</v>
      </c>
      <c r="CH596" s="47" t="s">
        <v>114</v>
      </c>
    </row>
    <row r="597" spans="2:86" ht="31.5">
      <c r="B597" s="41" t="s">
        <v>1782</v>
      </c>
      <c r="C597" s="42" t="s">
        <v>1783</v>
      </c>
      <c r="D597" s="43">
        <v>30406568</v>
      </c>
      <c r="E597" s="43" t="s">
        <v>1784</v>
      </c>
      <c r="F597" s="43">
        <v>95367</v>
      </c>
      <c r="G597" s="43">
        <v>6099000303</v>
      </c>
      <c r="H597" s="43" t="s">
        <v>125</v>
      </c>
      <c r="I597" s="44">
        <v>0.12476627570967194</v>
      </c>
      <c r="J597" s="43" t="s">
        <v>1785</v>
      </c>
      <c r="K597" s="43" t="s">
        <v>123</v>
      </c>
      <c r="L597" s="43" t="s">
        <v>136</v>
      </c>
      <c r="M597" s="43" t="s">
        <v>793</v>
      </c>
      <c r="N597" s="43" t="s">
        <v>125</v>
      </c>
      <c r="O597" s="43">
        <v>6</v>
      </c>
      <c r="P597" s="43">
        <v>0</v>
      </c>
      <c r="Q597" s="43">
        <v>0</v>
      </c>
      <c r="R597" s="43">
        <v>0</v>
      </c>
      <c r="S597" s="43">
        <v>4</v>
      </c>
      <c r="T597" s="43" t="s">
        <v>130</v>
      </c>
      <c r="U597" s="43" t="s">
        <v>125</v>
      </c>
      <c r="V597" s="45">
        <v>37207</v>
      </c>
      <c r="W597" s="45">
        <v>39596</v>
      </c>
      <c r="X597" s="45">
        <v>39812</v>
      </c>
      <c r="Y597" s="45">
        <v>40798</v>
      </c>
      <c r="Z597" s="46">
        <v>2014</v>
      </c>
      <c r="AA597" s="45">
        <v>42019</v>
      </c>
      <c r="AB597" s="43" t="s">
        <v>114</v>
      </c>
      <c r="AC597" s="183">
        <f t="shared" si="28"/>
        <v>2389</v>
      </c>
      <c r="AD597" s="45" t="s">
        <v>114</v>
      </c>
      <c r="AE597" s="45" t="s">
        <v>114</v>
      </c>
      <c r="AF597" s="47">
        <v>21</v>
      </c>
      <c r="AG597" s="47">
        <v>24</v>
      </c>
      <c r="AH597" s="48">
        <v>1</v>
      </c>
      <c r="AI597" s="49">
        <v>3643.2</v>
      </c>
      <c r="AJ597" s="47" t="s">
        <v>131</v>
      </c>
      <c r="AK597" s="47" t="s">
        <v>125</v>
      </c>
      <c r="AL597" s="47" t="s">
        <v>127</v>
      </c>
      <c r="AM597" s="47" t="s">
        <v>127</v>
      </c>
      <c r="AN597" s="47" t="s">
        <v>127</v>
      </c>
      <c r="AO597" s="50" t="s">
        <v>114</v>
      </c>
      <c r="AP597" s="51">
        <v>3010033.41</v>
      </c>
      <c r="AQ597" s="52">
        <v>1.0830822855575468</v>
      </c>
      <c r="AR597" s="187">
        <f t="shared" si="27"/>
        <v>3260113.8653073767</v>
      </c>
      <c r="AS597" s="50"/>
      <c r="AT597" s="50"/>
      <c r="AU597" s="53"/>
      <c r="AV597" s="53"/>
      <c r="AW597" s="53"/>
      <c r="AX597" s="53"/>
      <c r="AY597" s="53">
        <v>0</v>
      </c>
      <c r="AZ597" s="54">
        <v>0</v>
      </c>
      <c r="BA597" s="47" t="s">
        <v>118</v>
      </c>
      <c r="BB597" s="47" t="s">
        <v>118</v>
      </c>
      <c r="BC597" s="53">
        <v>0</v>
      </c>
      <c r="BD597" s="47"/>
      <c r="BE597" s="47"/>
      <c r="BF597" s="47"/>
      <c r="BG597" s="47" t="s">
        <v>180</v>
      </c>
      <c r="BH597" s="50" t="s">
        <v>118</v>
      </c>
      <c r="BI597" s="55" t="s">
        <v>118</v>
      </c>
      <c r="BJ597" s="50">
        <v>3010033.41</v>
      </c>
      <c r="BK597" s="47"/>
      <c r="BL597" s="47"/>
      <c r="BM597" s="47"/>
      <c r="BN597" s="43"/>
      <c r="BO597" s="43" t="s">
        <v>115</v>
      </c>
      <c r="BP597" s="50" t="s">
        <v>114</v>
      </c>
      <c r="BQ597" s="43" t="s">
        <v>114</v>
      </c>
      <c r="BR597" s="188" t="str">
        <f t="shared" si="29"/>
        <v>N/A</v>
      </c>
      <c r="BS597" s="50" t="s">
        <v>114</v>
      </c>
      <c r="BT597" s="43"/>
      <c r="BU597" s="43" t="s">
        <v>125</v>
      </c>
      <c r="BV597" s="43" t="s">
        <v>115</v>
      </c>
      <c r="BW597" s="43" t="s">
        <v>125</v>
      </c>
      <c r="BX597" s="43" t="s">
        <v>125</v>
      </c>
      <c r="BY597" s="43" t="s">
        <v>125</v>
      </c>
      <c r="BZ597" s="43" t="s">
        <v>115</v>
      </c>
      <c r="CA597" s="43" t="s">
        <v>115</v>
      </c>
      <c r="CB597" s="56" t="s">
        <v>1786</v>
      </c>
      <c r="CC597" s="43" t="s">
        <v>123</v>
      </c>
      <c r="CD597" s="47" t="s">
        <v>114</v>
      </c>
      <c r="CE597" s="47" t="s">
        <v>114</v>
      </c>
      <c r="CF597" s="43" t="s">
        <v>123</v>
      </c>
      <c r="CG597" s="47" t="s">
        <v>114</v>
      </c>
      <c r="CH597" s="47" t="s">
        <v>114</v>
      </c>
    </row>
    <row r="598" spans="2:86" ht="15.75">
      <c r="B598" s="58" t="s">
        <v>1787</v>
      </c>
      <c r="C598" s="59"/>
      <c r="D598" s="43"/>
      <c r="E598" s="43"/>
      <c r="F598" s="43"/>
      <c r="G598" s="43"/>
      <c r="H598" s="43"/>
      <c r="I598" s="44"/>
      <c r="J598" s="43"/>
      <c r="K598" s="43"/>
      <c r="L598" s="43"/>
      <c r="M598" s="43"/>
      <c r="N598" s="43"/>
      <c r="O598" s="43"/>
      <c r="P598" s="43"/>
      <c r="Q598" s="43"/>
      <c r="R598" s="43"/>
      <c r="S598" s="43"/>
      <c r="T598" s="43"/>
      <c r="U598" s="43"/>
      <c r="V598" s="45"/>
      <c r="W598" s="45"/>
      <c r="X598" s="45"/>
      <c r="Y598" s="45"/>
      <c r="Z598" s="46"/>
      <c r="AA598" s="45"/>
      <c r="AB598" s="43"/>
      <c r="AC598" s="183"/>
      <c r="AD598" s="45"/>
      <c r="AE598" s="45"/>
      <c r="AF598" s="47"/>
      <c r="AG598" s="47"/>
      <c r="AH598" s="48"/>
      <c r="AI598" s="49"/>
      <c r="AJ598" s="47"/>
      <c r="AK598" s="47"/>
      <c r="AL598" s="47"/>
      <c r="AM598" s="47"/>
      <c r="AN598" s="47"/>
      <c r="AO598" s="50"/>
      <c r="AP598" s="51"/>
      <c r="AQ598" s="52"/>
      <c r="AR598" s="187">
        <f t="shared" si="27"/>
        <v>0</v>
      </c>
      <c r="AS598" s="50"/>
      <c r="AT598" s="50"/>
      <c r="AU598" s="53"/>
      <c r="AV598" s="53"/>
      <c r="AW598" s="53"/>
      <c r="AX598" s="53"/>
      <c r="AY598" s="53"/>
      <c r="AZ598" s="54"/>
      <c r="BA598" s="47"/>
      <c r="BB598" s="47"/>
      <c r="BC598" s="47"/>
      <c r="BD598" s="47"/>
      <c r="BE598" s="47"/>
      <c r="BF598" s="47"/>
      <c r="BG598" s="47" t="s">
        <v>118</v>
      </c>
      <c r="BH598" s="50"/>
      <c r="BI598" s="55"/>
      <c r="BJ598" s="50"/>
      <c r="BK598" s="47"/>
      <c r="BL598" s="47"/>
      <c r="BM598" s="47"/>
      <c r="BN598" s="43"/>
      <c r="BO598" s="43"/>
      <c r="BP598" s="50"/>
      <c r="BQ598" s="43"/>
      <c r="BR598" s="188"/>
      <c r="BS598" s="50"/>
      <c r="BT598" s="43"/>
      <c r="BU598" s="43"/>
      <c r="BV598" s="43"/>
      <c r="BW598" s="43"/>
      <c r="BX598" s="43"/>
      <c r="BY598" s="43"/>
      <c r="BZ598" s="43"/>
      <c r="CA598" s="43"/>
      <c r="CB598" s="56"/>
      <c r="CC598" s="43"/>
      <c r="CD598" s="47"/>
      <c r="CE598" s="47"/>
      <c r="CF598" s="43"/>
      <c r="CG598" s="47"/>
      <c r="CH598" s="47"/>
    </row>
    <row r="599" spans="2:86" ht="15.75">
      <c r="B599" s="60" t="s">
        <v>1788</v>
      </c>
      <c r="C599" s="61"/>
      <c r="D599" s="61"/>
      <c r="E599" s="61"/>
      <c r="F599" s="61"/>
      <c r="G599" s="61"/>
      <c r="H599" s="61"/>
      <c r="I599" s="62"/>
      <c r="J599" s="61"/>
      <c r="K599" s="61"/>
      <c r="L599" s="63"/>
      <c r="M599" s="63"/>
      <c r="N599" s="43"/>
      <c r="O599" s="61"/>
      <c r="P599" s="61"/>
      <c r="Q599" s="61"/>
      <c r="R599" s="61"/>
      <c r="S599" s="61"/>
      <c r="T599" s="43"/>
      <c r="U599" s="61"/>
      <c r="V599" s="45"/>
      <c r="W599" s="45"/>
      <c r="X599" s="45"/>
      <c r="Y599" s="45"/>
      <c r="Z599" s="46"/>
      <c r="AA599" s="64"/>
      <c r="AB599" s="43"/>
      <c r="AC599" s="184"/>
      <c r="AD599" s="45"/>
      <c r="AE599" s="45"/>
      <c r="AF599" s="47"/>
      <c r="AG599" s="47"/>
      <c r="AH599" s="48"/>
      <c r="AI599" s="49"/>
      <c r="AJ599" s="47"/>
      <c r="AK599" s="65"/>
      <c r="AL599" s="47"/>
      <c r="AM599" s="47"/>
      <c r="AN599" s="47"/>
      <c r="AO599" s="50"/>
      <c r="AP599" s="66"/>
      <c r="AQ599" s="52"/>
      <c r="AR599" s="187">
        <f t="shared" si="27"/>
        <v>0</v>
      </c>
      <c r="AS599" s="65"/>
      <c r="AT599" s="65"/>
      <c r="AU599" s="53"/>
      <c r="AV599" s="53"/>
      <c r="AW599" s="53"/>
      <c r="AX599" s="53"/>
      <c r="AY599" s="53"/>
      <c r="AZ599" s="54"/>
      <c r="BA599" s="47"/>
      <c r="BB599" s="47"/>
      <c r="BC599" s="65"/>
      <c r="BD599" s="65"/>
      <c r="BE599" s="65"/>
      <c r="BF599" s="65"/>
      <c r="BG599" s="47" t="s">
        <v>118</v>
      </c>
      <c r="BH599" s="67"/>
      <c r="BI599" s="68"/>
      <c r="BJ599" s="65"/>
      <c r="BK599" s="65"/>
      <c r="BL599" s="65"/>
      <c r="BM599" s="65"/>
      <c r="BN599" s="65"/>
      <c r="BO599" s="43"/>
      <c r="BP599" s="50"/>
      <c r="BQ599" s="43"/>
      <c r="BR599" s="188"/>
      <c r="BS599" s="50"/>
      <c r="BT599" s="65"/>
      <c r="BU599" s="65"/>
      <c r="BV599" s="65"/>
      <c r="BW599" s="65"/>
      <c r="BX599" s="65"/>
      <c r="BY599" s="65"/>
      <c r="BZ599" s="65"/>
      <c r="CA599" s="65"/>
      <c r="CB599" s="69"/>
      <c r="CC599" s="70"/>
      <c r="CD599" s="70"/>
      <c r="CE599" s="70"/>
      <c r="CF599" s="70"/>
      <c r="CG599" s="70"/>
      <c r="CH599" s="70"/>
    </row>
    <row r="600" spans="2:86" ht="78.75">
      <c r="B600" s="41" t="s">
        <v>1789</v>
      </c>
      <c r="C600" s="42" t="s">
        <v>1790</v>
      </c>
      <c r="D600" s="43">
        <v>74015720</v>
      </c>
      <c r="E600" s="43" t="s">
        <v>1791</v>
      </c>
      <c r="F600" s="43">
        <v>95953</v>
      </c>
      <c r="G600" s="43" t="s">
        <v>126</v>
      </c>
      <c r="H600" s="43" t="s">
        <v>126</v>
      </c>
      <c r="I600" s="44" t="s">
        <v>126</v>
      </c>
      <c r="J600" s="43" t="s">
        <v>1792</v>
      </c>
      <c r="K600" s="43" t="s">
        <v>126</v>
      </c>
      <c r="L600" s="43" t="s">
        <v>136</v>
      </c>
      <c r="M600" s="43" t="s">
        <v>1793</v>
      </c>
      <c r="N600" s="43" t="s">
        <v>115</v>
      </c>
      <c r="O600" s="43">
        <v>7</v>
      </c>
      <c r="P600" s="43">
        <v>3</v>
      </c>
      <c r="Q600" s="43">
        <v>2</v>
      </c>
      <c r="R600" s="43">
        <v>1</v>
      </c>
      <c r="S600" s="43">
        <v>2</v>
      </c>
      <c r="T600" s="43" t="s">
        <v>130</v>
      </c>
      <c r="U600" s="43" t="s">
        <v>126</v>
      </c>
      <c r="V600" s="45">
        <v>42963</v>
      </c>
      <c r="W600" s="45">
        <v>43160</v>
      </c>
      <c r="X600" s="45">
        <v>43602</v>
      </c>
      <c r="Y600" s="45" t="s">
        <v>116</v>
      </c>
      <c r="Z600" s="46" t="s">
        <v>116</v>
      </c>
      <c r="AA600" s="45" t="s">
        <v>114</v>
      </c>
      <c r="AB600" s="43" t="s">
        <v>114</v>
      </c>
      <c r="AC600" s="183">
        <f t="shared" si="28"/>
        <v>197</v>
      </c>
      <c r="AD600" s="45">
        <v>44231</v>
      </c>
      <c r="AE600" s="45" t="s">
        <v>114</v>
      </c>
      <c r="AF600" s="47" t="s">
        <v>116</v>
      </c>
      <c r="AG600" s="47" t="s">
        <v>116</v>
      </c>
      <c r="AH600" s="48" t="s">
        <v>138</v>
      </c>
      <c r="AI600" s="49" t="s">
        <v>138</v>
      </c>
      <c r="AJ600" s="47" t="s">
        <v>131</v>
      </c>
      <c r="AK600" s="47" t="s">
        <v>125</v>
      </c>
      <c r="AL600" s="47" t="s">
        <v>116</v>
      </c>
      <c r="AM600" s="47" t="s">
        <v>116</v>
      </c>
      <c r="AN600" s="47" t="s">
        <v>116</v>
      </c>
      <c r="AO600" s="50">
        <v>6124583.1100000003</v>
      </c>
      <c r="AP600" s="51" t="s">
        <v>114</v>
      </c>
      <c r="AQ600" s="52" t="s">
        <v>116</v>
      </c>
      <c r="AR600" s="187" t="str">
        <f t="shared" si="27"/>
        <v>N/A</v>
      </c>
      <c r="AS600" s="50"/>
      <c r="AT600" s="50"/>
      <c r="AU600" s="53"/>
      <c r="AV600" s="53"/>
      <c r="AW600" s="53"/>
      <c r="AX600" s="53"/>
      <c r="AY600" s="53" t="s">
        <v>116</v>
      </c>
      <c r="AZ600" s="54" t="s">
        <v>116</v>
      </c>
      <c r="BA600" s="47" t="s">
        <v>118</v>
      </c>
      <c r="BB600" s="47" t="s">
        <v>118</v>
      </c>
      <c r="BC600" s="53">
        <v>0</v>
      </c>
      <c r="BD600" s="47"/>
      <c r="BE600" s="47"/>
      <c r="BF600" s="47"/>
      <c r="BG600" s="47" t="s">
        <v>149</v>
      </c>
      <c r="BH600" s="50" t="s">
        <v>118</v>
      </c>
      <c r="BI600" s="55" t="s">
        <v>118</v>
      </c>
      <c r="BJ600" s="50" t="s">
        <v>114</v>
      </c>
      <c r="BK600" s="47"/>
      <c r="BL600" s="47"/>
      <c r="BM600" s="47"/>
      <c r="BN600" s="43"/>
      <c r="BO600" s="43" t="s">
        <v>125</v>
      </c>
      <c r="BP600" s="50">
        <v>3300000</v>
      </c>
      <c r="BQ600" s="43" t="s">
        <v>1794</v>
      </c>
      <c r="BR600" s="188" t="str">
        <f t="shared" si="29"/>
        <v>N/A</v>
      </c>
      <c r="BS600" s="50">
        <v>500000</v>
      </c>
      <c r="BT600" s="56" t="s">
        <v>174</v>
      </c>
      <c r="BU600" s="43" t="s">
        <v>125</v>
      </c>
      <c r="BV600" s="43" t="s">
        <v>125</v>
      </c>
      <c r="BW600" s="43" t="s">
        <v>125</v>
      </c>
      <c r="BX600" s="43" t="s">
        <v>125</v>
      </c>
      <c r="BY600" s="43" t="s">
        <v>125</v>
      </c>
      <c r="BZ600" s="43" t="s">
        <v>125</v>
      </c>
      <c r="CA600" s="43" t="s">
        <v>115</v>
      </c>
      <c r="CB600" s="56" t="s">
        <v>1795</v>
      </c>
      <c r="CC600" s="43" t="s">
        <v>123</v>
      </c>
      <c r="CD600" s="47" t="s">
        <v>114</v>
      </c>
      <c r="CE600" s="47" t="s">
        <v>114</v>
      </c>
      <c r="CF600" s="43" t="s">
        <v>123</v>
      </c>
      <c r="CG600" s="47" t="s">
        <v>114</v>
      </c>
      <c r="CH600" s="47" t="s">
        <v>114</v>
      </c>
    </row>
    <row r="601" spans="2:86" ht="47.25">
      <c r="B601" s="41" t="s">
        <v>1796</v>
      </c>
      <c r="C601" s="42" t="s">
        <v>1797</v>
      </c>
      <c r="D601" s="43">
        <v>31242522</v>
      </c>
      <c r="E601" s="43" t="s">
        <v>1798</v>
      </c>
      <c r="F601" s="43">
        <v>95991</v>
      </c>
      <c r="G601" s="43" t="s">
        <v>126</v>
      </c>
      <c r="H601" s="43" t="s">
        <v>126</v>
      </c>
      <c r="I601" s="44" t="s">
        <v>126</v>
      </c>
      <c r="J601" s="43" t="s">
        <v>1799</v>
      </c>
      <c r="K601" s="43" t="s">
        <v>126</v>
      </c>
      <c r="L601" s="43" t="s">
        <v>136</v>
      </c>
      <c r="M601" s="43" t="s">
        <v>1800</v>
      </c>
      <c r="N601" s="43" t="s">
        <v>115</v>
      </c>
      <c r="O601" s="43">
        <v>7</v>
      </c>
      <c r="P601" s="43">
        <v>3</v>
      </c>
      <c r="Q601" s="43">
        <v>2</v>
      </c>
      <c r="R601" s="43">
        <v>1</v>
      </c>
      <c r="S601" s="43">
        <v>2</v>
      </c>
      <c r="T601" s="43" t="s">
        <v>159</v>
      </c>
      <c r="U601" s="43" t="s">
        <v>126</v>
      </c>
      <c r="V601" s="45">
        <v>42472</v>
      </c>
      <c r="W601" s="45">
        <v>42569</v>
      </c>
      <c r="X601" s="45">
        <v>43647</v>
      </c>
      <c r="Y601" s="45" t="s">
        <v>116</v>
      </c>
      <c r="Z601" s="46" t="s">
        <v>116</v>
      </c>
      <c r="AA601" s="45" t="s">
        <v>114</v>
      </c>
      <c r="AB601" s="43" t="s">
        <v>114</v>
      </c>
      <c r="AC601" s="183">
        <f t="shared" si="28"/>
        <v>97</v>
      </c>
      <c r="AD601" s="45">
        <v>43676</v>
      </c>
      <c r="AE601" s="45" t="s">
        <v>114</v>
      </c>
      <c r="AF601" s="47" t="s">
        <v>116</v>
      </c>
      <c r="AG601" s="47" t="s">
        <v>116</v>
      </c>
      <c r="AH601" s="48" t="s">
        <v>138</v>
      </c>
      <c r="AI601" s="49" t="s">
        <v>138</v>
      </c>
      <c r="AJ601" s="47" t="s">
        <v>148</v>
      </c>
      <c r="AK601" s="47" t="s">
        <v>125</v>
      </c>
      <c r="AL601" s="47" t="s">
        <v>116</v>
      </c>
      <c r="AM601" s="47" t="s">
        <v>116</v>
      </c>
      <c r="AN601" s="47" t="s">
        <v>116</v>
      </c>
      <c r="AO601" s="50">
        <v>1082551.0900000001</v>
      </c>
      <c r="AP601" s="51" t="s">
        <v>114</v>
      </c>
      <c r="AQ601" s="52" t="s">
        <v>116</v>
      </c>
      <c r="AR601" s="187" t="str">
        <f t="shared" si="27"/>
        <v>N/A</v>
      </c>
      <c r="AS601" s="50"/>
      <c r="AT601" s="50"/>
      <c r="AU601" s="53"/>
      <c r="AV601" s="53"/>
      <c r="AW601" s="53"/>
      <c r="AX601" s="53"/>
      <c r="AY601" s="53" t="s">
        <v>116</v>
      </c>
      <c r="AZ601" s="54" t="s">
        <v>116</v>
      </c>
      <c r="BA601" s="47" t="s">
        <v>118</v>
      </c>
      <c r="BB601" s="47" t="s">
        <v>118</v>
      </c>
      <c r="BC601" s="53">
        <v>0</v>
      </c>
      <c r="BD601" s="47"/>
      <c r="BE601" s="47"/>
      <c r="BF601" s="47"/>
      <c r="BG601" s="47" t="s">
        <v>139</v>
      </c>
      <c r="BH601" s="50" t="s">
        <v>118</v>
      </c>
      <c r="BI601" s="55" t="s">
        <v>118</v>
      </c>
      <c r="BJ601" s="50" t="s">
        <v>114</v>
      </c>
      <c r="BK601" s="47"/>
      <c r="BL601" s="47"/>
      <c r="BM601" s="47"/>
      <c r="BN601" s="43"/>
      <c r="BO601" s="43" t="s">
        <v>115</v>
      </c>
      <c r="BP601" s="50" t="s">
        <v>114</v>
      </c>
      <c r="BQ601" s="43" t="s">
        <v>114</v>
      </c>
      <c r="BR601" s="188" t="str">
        <f t="shared" si="29"/>
        <v>N/A</v>
      </c>
      <c r="BS601" s="50" t="s">
        <v>114</v>
      </c>
      <c r="BT601" s="43"/>
      <c r="BU601" s="43" t="s">
        <v>115</v>
      </c>
      <c r="BV601" s="43" t="s">
        <v>125</v>
      </c>
      <c r="BW601" s="43" t="s">
        <v>115</v>
      </c>
      <c r="BX601" s="43" t="s">
        <v>125</v>
      </c>
      <c r="BY601" s="43" t="s">
        <v>115</v>
      </c>
      <c r="BZ601" s="43" t="s">
        <v>125</v>
      </c>
      <c r="CA601" s="43" t="s">
        <v>126</v>
      </c>
      <c r="CB601" s="56" t="s">
        <v>1801</v>
      </c>
      <c r="CC601" s="43" t="s">
        <v>123</v>
      </c>
      <c r="CD601" s="47" t="s">
        <v>114</v>
      </c>
      <c r="CE601" s="47" t="s">
        <v>114</v>
      </c>
      <c r="CF601" s="43" t="s">
        <v>123</v>
      </c>
      <c r="CG601" s="47" t="s">
        <v>114</v>
      </c>
      <c r="CH601" s="47" t="s">
        <v>114</v>
      </c>
    </row>
    <row r="602" spans="2:86" ht="31.5">
      <c r="B602" s="41" t="s">
        <v>1802</v>
      </c>
      <c r="C602" s="42" t="s">
        <v>1803</v>
      </c>
      <c r="D602" s="43">
        <v>30177662</v>
      </c>
      <c r="E602" s="43" t="s">
        <v>114</v>
      </c>
      <c r="F602" s="43" t="s">
        <v>114</v>
      </c>
      <c r="G602" s="43" t="s">
        <v>114</v>
      </c>
      <c r="H602" s="43" t="s">
        <v>114</v>
      </c>
      <c r="I602" s="44" t="s">
        <v>114</v>
      </c>
      <c r="J602" s="43" t="s">
        <v>114</v>
      </c>
      <c r="K602" s="43" t="s">
        <v>114</v>
      </c>
      <c r="L602" s="43" t="s">
        <v>114</v>
      </c>
      <c r="M602" s="43" t="s">
        <v>114</v>
      </c>
      <c r="N602" s="43" t="s">
        <v>115</v>
      </c>
      <c r="O602" s="43">
        <v>7</v>
      </c>
      <c r="P602" s="43">
        <v>3</v>
      </c>
      <c r="Q602" s="43">
        <v>2</v>
      </c>
      <c r="R602" s="43">
        <v>1</v>
      </c>
      <c r="S602" s="43">
        <v>2</v>
      </c>
      <c r="T602" s="43" t="s">
        <v>114</v>
      </c>
      <c r="U602" s="43" t="s">
        <v>114</v>
      </c>
      <c r="V602" s="45">
        <v>38352</v>
      </c>
      <c r="W602" s="45" t="s">
        <v>116</v>
      </c>
      <c r="X602" s="45" t="s">
        <v>116</v>
      </c>
      <c r="Y602" s="45" t="s">
        <v>116</v>
      </c>
      <c r="Z602" s="46" t="s">
        <v>114</v>
      </c>
      <c r="AA602" s="45">
        <v>39493</v>
      </c>
      <c r="AB602" s="43" t="s">
        <v>114</v>
      </c>
      <c r="AC602" s="183" t="e">
        <f t="shared" si="28"/>
        <v>#VALUE!</v>
      </c>
      <c r="AD602" s="45" t="s">
        <v>114</v>
      </c>
      <c r="AE602" s="45">
        <v>39297</v>
      </c>
      <c r="AF602" s="47" t="s">
        <v>114</v>
      </c>
      <c r="AG602" s="47" t="s">
        <v>114</v>
      </c>
      <c r="AH602" s="48" t="s">
        <v>117</v>
      </c>
      <c r="AI602" s="49" t="s">
        <v>117</v>
      </c>
      <c r="AJ602" s="47" t="s">
        <v>114</v>
      </c>
      <c r="AK602" s="47" t="s">
        <v>114</v>
      </c>
      <c r="AL602" s="47" t="s">
        <v>114</v>
      </c>
      <c r="AM602" s="47" t="s">
        <v>114</v>
      </c>
      <c r="AN602" s="47" t="s">
        <v>114</v>
      </c>
      <c r="AO602" s="50" t="s">
        <v>114</v>
      </c>
      <c r="AP602" s="51">
        <v>6763.46</v>
      </c>
      <c r="AQ602" s="52">
        <v>1.305142782759227</v>
      </c>
      <c r="AR602" s="187">
        <f t="shared" si="27"/>
        <v>8827.2810054807214</v>
      </c>
      <c r="AS602" s="50"/>
      <c r="AT602" s="50"/>
      <c r="AU602" s="53"/>
      <c r="AV602" s="53"/>
      <c r="AW602" s="53"/>
      <c r="AX602" s="53"/>
      <c r="AY602" s="53" t="s">
        <v>114</v>
      </c>
      <c r="AZ602" s="54" t="s">
        <v>114</v>
      </c>
      <c r="BA602" s="47" t="s">
        <v>118</v>
      </c>
      <c r="BB602" s="47" t="s">
        <v>118</v>
      </c>
      <c r="BC602" s="53">
        <v>0</v>
      </c>
      <c r="BD602" s="47"/>
      <c r="BE602" s="47"/>
      <c r="BF602" s="47"/>
      <c r="BG602" s="47" t="s">
        <v>119</v>
      </c>
      <c r="BH602" s="50" t="s">
        <v>118</v>
      </c>
      <c r="BI602" s="55" t="s">
        <v>118</v>
      </c>
      <c r="BJ602" s="50">
        <v>6763.46</v>
      </c>
      <c r="BK602" s="47"/>
      <c r="BL602" s="47"/>
      <c r="BM602" s="47"/>
      <c r="BN602" s="43"/>
      <c r="BO602" s="43" t="s">
        <v>115</v>
      </c>
      <c r="BP602" s="50" t="s">
        <v>114</v>
      </c>
      <c r="BQ602" s="43" t="s">
        <v>114</v>
      </c>
      <c r="BR602" s="188" t="str">
        <f t="shared" si="29"/>
        <v>N/A</v>
      </c>
      <c r="BS602" s="50" t="s">
        <v>114</v>
      </c>
      <c r="BT602" s="43"/>
      <c r="BU602" s="43" t="s">
        <v>114</v>
      </c>
      <c r="BV602" s="43" t="s">
        <v>114</v>
      </c>
      <c r="BW602" s="43" t="s">
        <v>114</v>
      </c>
      <c r="BX602" s="43" t="s">
        <v>114</v>
      </c>
      <c r="BY602" s="43" t="s">
        <v>114</v>
      </c>
      <c r="BZ602" s="43" t="s">
        <v>114</v>
      </c>
      <c r="CA602" s="43" t="s">
        <v>114</v>
      </c>
      <c r="CB602" s="56" t="s">
        <v>114</v>
      </c>
      <c r="CC602" s="43" t="s">
        <v>114</v>
      </c>
      <c r="CD602" s="47" t="s">
        <v>114</v>
      </c>
      <c r="CE602" s="47" t="s">
        <v>114</v>
      </c>
      <c r="CF602" s="43" t="s">
        <v>114</v>
      </c>
      <c r="CG602" s="47" t="s">
        <v>114</v>
      </c>
      <c r="CH602" s="47" t="s">
        <v>114</v>
      </c>
    </row>
    <row r="603" spans="2:86" ht="31.5">
      <c r="B603" s="41" t="s">
        <v>1802</v>
      </c>
      <c r="C603" s="42" t="s">
        <v>1804</v>
      </c>
      <c r="D603" s="43">
        <v>74010531</v>
      </c>
      <c r="E603" s="43" t="s">
        <v>114</v>
      </c>
      <c r="F603" s="43" t="s">
        <v>114</v>
      </c>
      <c r="G603" s="43" t="s">
        <v>114</v>
      </c>
      <c r="H603" s="43" t="s">
        <v>114</v>
      </c>
      <c r="I603" s="44" t="s">
        <v>114</v>
      </c>
      <c r="J603" s="43" t="s">
        <v>114</v>
      </c>
      <c r="K603" s="43" t="s">
        <v>114</v>
      </c>
      <c r="L603" s="43" t="s">
        <v>114</v>
      </c>
      <c r="M603" s="43" t="s">
        <v>114</v>
      </c>
      <c r="N603" s="43" t="s">
        <v>115</v>
      </c>
      <c r="O603" s="43">
        <v>7</v>
      </c>
      <c r="P603" s="43">
        <v>3</v>
      </c>
      <c r="Q603" s="43">
        <v>2</v>
      </c>
      <c r="R603" s="43">
        <v>1</v>
      </c>
      <c r="S603" s="43">
        <v>2</v>
      </c>
      <c r="T603" s="43" t="s">
        <v>114</v>
      </c>
      <c r="U603" s="43" t="s">
        <v>114</v>
      </c>
      <c r="V603" s="45">
        <v>40988</v>
      </c>
      <c r="W603" s="45" t="s">
        <v>116</v>
      </c>
      <c r="X603" s="45" t="s">
        <v>116</v>
      </c>
      <c r="Y603" s="45" t="s">
        <v>116</v>
      </c>
      <c r="Z603" s="46" t="s">
        <v>116</v>
      </c>
      <c r="AA603" s="45" t="s">
        <v>114</v>
      </c>
      <c r="AB603" s="43" t="s">
        <v>114</v>
      </c>
      <c r="AC603" s="183" t="e">
        <f t="shared" si="28"/>
        <v>#VALUE!</v>
      </c>
      <c r="AD603" s="45" t="s">
        <v>114</v>
      </c>
      <c r="AE603" s="45" t="s">
        <v>116</v>
      </c>
      <c r="AF603" s="47" t="s">
        <v>114</v>
      </c>
      <c r="AG603" s="47" t="s">
        <v>114</v>
      </c>
      <c r="AH603" s="48" t="s">
        <v>117</v>
      </c>
      <c r="AI603" s="49" t="s">
        <v>117</v>
      </c>
      <c r="AJ603" s="47" t="s">
        <v>114</v>
      </c>
      <c r="AK603" s="47" t="s">
        <v>114</v>
      </c>
      <c r="AL603" s="47" t="s">
        <v>114</v>
      </c>
      <c r="AM603" s="47" t="s">
        <v>114</v>
      </c>
      <c r="AN603" s="47" t="s">
        <v>114</v>
      </c>
      <c r="AO603" s="50" t="s">
        <v>114</v>
      </c>
      <c r="AP603" s="51" t="s">
        <v>114</v>
      </c>
      <c r="AQ603" s="52" t="s">
        <v>116</v>
      </c>
      <c r="AR603" s="187" t="str">
        <f t="shared" si="27"/>
        <v>N/A</v>
      </c>
      <c r="AS603" s="50"/>
      <c r="AT603" s="50"/>
      <c r="AU603" s="53"/>
      <c r="AV603" s="53"/>
      <c r="AW603" s="53"/>
      <c r="AX603" s="53"/>
      <c r="AY603" s="53" t="s">
        <v>114</v>
      </c>
      <c r="AZ603" s="54" t="s">
        <v>114</v>
      </c>
      <c r="BA603" s="47" t="s">
        <v>118</v>
      </c>
      <c r="BB603" s="47" t="s">
        <v>118</v>
      </c>
      <c r="BC603" s="53">
        <v>0</v>
      </c>
      <c r="BD603" s="47"/>
      <c r="BE603" s="47"/>
      <c r="BF603" s="47"/>
      <c r="BG603" s="47" t="s">
        <v>119</v>
      </c>
      <c r="BH603" s="50" t="s">
        <v>118</v>
      </c>
      <c r="BI603" s="55" t="s">
        <v>118</v>
      </c>
      <c r="BJ603" s="50" t="s">
        <v>114</v>
      </c>
      <c r="BK603" s="47"/>
      <c r="BL603" s="47"/>
      <c r="BM603" s="47"/>
      <c r="BN603" s="43"/>
      <c r="BO603" s="43" t="s">
        <v>115</v>
      </c>
      <c r="BP603" s="50" t="s">
        <v>114</v>
      </c>
      <c r="BQ603" s="43" t="s">
        <v>114</v>
      </c>
      <c r="BR603" s="188" t="str">
        <f t="shared" si="29"/>
        <v>N/A</v>
      </c>
      <c r="BS603" s="50" t="s">
        <v>114</v>
      </c>
      <c r="BT603" s="43"/>
      <c r="BU603" s="43" t="s">
        <v>114</v>
      </c>
      <c r="BV603" s="43" t="s">
        <v>114</v>
      </c>
      <c r="BW603" s="43" t="s">
        <v>114</v>
      </c>
      <c r="BX603" s="43" t="s">
        <v>114</v>
      </c>
      <c r="BY603" s="43" t="s">
        <v>114</v>
      </c>
      <c r="BZ603" s="43" t="s">
        <v>114</v>
      </c>
      <c r="CA603" s="43" t="s">
        <v>114</v>
      </c>
      <c r="CB603" s="56" t="s">
        <v>114</v>
      </c>
      <c r="CC603" s="43" t="s">
        <v>114</v>
      </c>
      <c r="CD603" s="47" t="s">
        <v>114</v>
      </c>
      <c r="CE603" s="47" t="s">
        <v>114</v>
      </c>
      <c r="CF603" s="43" t="s">
        <v>114</v>
      </c>
      <c r="CG603" s="47" t="s">
        <v>114</v>
      </c>
      <c r="CH603" s="47" t="s">
        <v>114</v>
      </c>
    </row>
    <row r="604" spans="2:86" ht="63">
      <c r="B604" s="41" t="s">
        <v>1802</v>
      </c>
      <c r="C604" s="42" t="s">
        <v>1805</v>
      </c>
      <c r="D604" s="43">
        <v>30918673</v>
      </c>
      <c r="E604" s="43" t="s">
        <v>1806</v>
      </c>
      <c r="F604" s="43">
        <v>95993</v>
      </c>
      <c r="G604" s="43">
        <v>6101050202</v>
      </c>
      <c r="H604" s="43" t="s">
        <v>115</v>
      </c>
      <c r="I604" s="44">
        <v>0.22046073817190984</v>
      </c>
      <c r="J604" s="43" t="s">
        <v>1807</v>
      </c>
      <c r="K604" s="43" t="s">
        <v>123</v>
      </c>
      <c r="L604" s="43" t="s">
        <v>136</v>
      </c>
      <c r="M604" s="43" t="s">
        <v>1808</v>
      </c>
      <c r="N604" s="43" t="s">
        <v>125</v>
      </c>
      <c r="O604" s="43">
        <v>7</v>
      </c>
      <c r="P604" s="43">
        <v>3</v>
      </c>
      <c r="Q604" s="43">
        <v>2</v>
      </c>
      <c r="R604" s="43">
        <v>1</v>
      </c>
      <c r="S604" s="43">
        <v>2</v>
      </c>
      <c r="T604" s="43" t="s">
        <v>130</v>
      </c>
      <c r="U604" s="43" t="s">
        <v>115</v>
      </c>
      <c r="V604" s="45">
        <v>40988</v>
      </c>
      <c r="W604" s="45">
        <v>41754</v>
      </c>
      <c r="X604" s="45">
        <v>42863</v>
      </c>
      <c r="Y604" s="45">
        <v>42984</v>
      </c>
      <c r="Z604" s="46">
        <v>2018</v>
      </c>
      <c r="AA604" s="45">
        <v>43515</v>
      </c>
      <c r="AB604" s="43" t="s">
        <v>114</v>
      </c>
      <c r="AC604" s="183">
        <f t="shared" si="28"/>
        <v>766</v>
      </c>
      <c r="AD604" s="45" t="s">
        <v>114</v>
      </c>
      <c r="AE604" s="45" t="s">
        <v>114</v>
      </c>
      <c r="AF604" s="47">
        <v>7</v>
      </c>
      <c r="AG604" s="47">
        <v>1</v>
      </c>
      <c r="AH604" s="48">
        <v>0.48525733100000001</v>
      </c>
      <c r="AI604" s="49">
        <v>2562.1587076800001</v>
      </c>
      <c r="AJ604" s="47" t="s">
        <v>131</v>
      </c>
      <c r="AK604" s="47" t="s">
        <v>125</v>
      </c>
      <c r="AL604" s="47" t="s">
        <v>127</v>
      </c>
      <c r="AM604" s="47" t="s">
        <v>127</v>
      </c>
      <c r="AN604" s="47" t="s">
        <v>127</v>
      </c>
      <c r="AO604" s="50" t="s">
        <v>114</v>
      </c>
      <c r="AP604" s="51">
        <v>1726573</v>
      </c>
      <c r="AQ604" s="52" t="s">
        <v>116</v>
      </c>
      <c r="AR604" s="187">
        <f t="shared" si="27"/>
        <v>1726573</v>
      </c>
      <c r="AS604" s="50"/>
      <c r="AT604" s="50"/>
      <c r="AU604" s="53"/>
      <c r="AV604" s="53"/>
      <c r="AW604" s="53"/>
      <c r="AX604" s="53"/>
      <c r="AY604" s="53">
        <v>0</v>
      </c>
      <c r="AZ604" s="54" t="s">
        <v>114</v>
      </c>
      <c r="BA604" s="47" t="s">
        <v>118</v>
      </c>
      <c r="BB604" s="47" t="s">
        <v>118</v>
      </c>
      <c r="BC604" s="53">
        <v>0</v>
      </c>
      <c r="BD604" s="47"/>
      <c r="BE604" s="47"/>
      <c r="BF604" s="47"/>
      <c r="BG604" s="47" t="s">
        <v>362</v>
      </c>
      <c r="BH604" s="50" t="s">
        <v>118</v>
      </c>
      <c r="BI604" s="55" t="s">
        <v>118</v>
      </c>
      <c r="BJ604" s="50">
        <v>1726573</v>
      </c>
      <c r="BK604" s="47"/>
      <c r="BL604" s="47"/>
      <c r="BM604" s="47"/>
      <c r="BN604" s="43"/>
      <c r="BO604" s="43" t="s">
        <v>125</v>
      </c>
      <c r="BP604" s="50">
        <v>2800000</v>
      </c>
      <c r="BQ604" s="43" t="s">
        <v>1788</v>
      </c>
      <c r="BR604" s="188">
        <f t="shared" si="29"/>
        <v>1.6217095946710622</v>
      </c>
      <c r="BS604" s="72">
        <v>0</v>
      </c>
      <c r="BT604" s="56" t="s">
        <v>174</v>
      </c>
      <c r="BU604" s="43" t="s">
        <v>115</v>
      </c>
      <c r="BV604" s="43" t="s">
        <v>125</v>
      </c>
      <c r="BW604" s="43" t="s">
        <v>115</v>
      </c>
      <c r="BX604" s="43" t="s">
        <v>125</v>
      </c>
      <c r="BY604" s="43" t="s">
        <v>115</v>
      </c>
      <c r="BZ604" s="43" t="s">
        <v>115</v>
      </c>
      <c r="CA604" s="43" t="s">
        <v>115</v>
      </c>
      <c r="CB604" s="56" t="s">
        <v>1809</v>
      </c>
      <c r="CC604" s="43" t="s">
        <v>123</v>
      </c>
      <c r="CD604" s="47" t="s">
        <v>114</v>
      </c>
      <c r="CE604" s="47" t="s">
        <v>114</v>
      </c>
      <c r="CF604" s="43" t="s">
        <v>125</v>
      </c>
      <c r="CG604" s="47">
        <v>0</v>
      </c>
      <c r="CH604" s="47">
        <v>0</v>
      </c>
    </row>
    <row r="605" spans="2:86" ht="31.5">
      <c r="B605" s="41" t="s">
        <v>1802</v>
      </c>
      <c r="C605" s="42" t="s">
        <v>1810</v>
      </c>
      <c r="D605" s="43">
        <v>30348512</v>
      </c>
      <c r="E605" s="43" t="s">
        <v>1810</v>
      </c>
      <c r="F605" s="43">
        <v>95993</v>
      </c>
      <c r="G605" s="43" t="s">
        <v>126</v>
      </c>
      <c r="H605" s="43" t="s">
        <v>126</v>
      </c>
      <c r="I605" s="44" t="s">
        <v>126</v>
      </c>
      <c r="J605" s="43" t="s">
        <v>1810</v>
      </c>
      <c r="K605" s="43" t="s">
        <v>126</v>
      </c>
      <c r="L605" s="43" t="s">
        <v>116</v>
      </c>
      <c r="M605" s="43" t="s">
        <v>116</v>
      </c>
      <c r="N605" s="43" t="s">
        <v>125</v>
      </c>
      <c r="O605" s="43">
        <v>7</v>
      </c>
      <c r="P605" s="43">
        <v>3</v>
      </c>
      <c r="Q605" s="43">
        <v>2</v>
      </c>
      <c r="R605" s="43">
        <v>1</v>
      </c>
      <c r="S605" s="43">
        <v>2</v>
      </c>
      <c r="T605" s="43" t="s">
        <v>126</v>
      </c>
      <c r="U605" s="43" t="s">
        <v>126</v>
      </c>
      <c r="V605" s="45">
        <v>37334</v>
      </c>
      <c r="W605" s="45">
        <v>38032</v>
      </c>
      <c r="X605" s="45" t="s">
        <v>126</v>
      </c>
      <c r="Y605" s="45">
        <v>39330</v>
      </c>
      <c r="Z605" s="46">
        <v>2007</v>
      </c>
      <c r="AA605" s="45">
        <v>39493</v>
      </c>
      <c r="AB605" s="43" t="s">
        <v>114</v>
      </c>
      <c r="AC605" s="183">
        <f t="shared" si="28"/>
        <v>698</v>
      </c>
      <c r="AD605" s="45" t="s">
        <v>114</v>
      </c>
      <c r="AE605" s="45" t="s">
        <v>114</v>
      </c>
      <c r="AF605" s="47" t="s">
        <v>127</v>
      </c>
      <c r="AG605" s="47" t="s">
        <v>127</v>
      </c>
      <c r="AH605" s="48" t="s">
        <v>942</v>
      </c>
      <c r="AI605" s="49">
        <v>0</v>
      </c>
      <c r="AJ605" s="47" t="s">
        <v>126</v>
      </c>
      <c r="AK605" s="47" t="s">
        <v>126</v>
      </c>
      <c r="AL605" s="47" t="s">
        <v>127</v>
      </c>
      <c r="AM605" s="47" t="s">
        <v>127</v>
      </c>
      <c r="AN605" s="47" t="s">
        <v>127</v>
      </c>
      <c r="AO605" s="50" t="s">
        <v>114</v>
      </c>
      <c r="AP605" s="51">
        <v>207406.39</v>
      </c>
      <c r="AQ605" s="52">
        <v>1.4305772275044633</v>
      </c>
      <c r="AR605" s="187">
        <f t="shared" si="27"/>
        <v>296710.85837290942</v>
      </c>
      <c r="AS605" s="50"/>
      <c r="AT605" s="50"/>
      <c r="AU605" s="53"/>
      <c r="AV605" s="53"/>
      <c r="AW605" s="53"/>
      <c r="AX605" s="53"/>
      <c r="AY605" s="53" t="s">
        <v>127</v>
      </c>
      <c r="AZ605" s="54" t="s">
        <v>127</v>
      </c>
      <c r="BA605" s="47" t="s">
        <v>118</v>
      </c>
      <c r="BB605" s="47" t="s">
        <v>118</v>
      </c>
      <c r="BC605" s="53">
        <v>0</v>
      </c>
      <c r="BD605" s="47"/>
      <c r="BE605" s="47"/>
      <c r="BF605" s="47"/>
      <c r="BG605" s="47" t="s">
        <v>126</v>
      </c>
      <c r="BH605" s="50" t="s">
        <v>118</v>
      </c>
      <c r="BI605" s="55" t="s">
        <v>118</v>
      </c>
      <c r="BJ605" s="50">
        <v>207406.39</v>
      </c>
      <c r="BK605" s="47"/>
      <c r="BL605" s="47"/>
      <c r="BM605" s="47"/>
      <c r="BN605" s="43"/>
      <c r="BO605" s="43" t="s">
        <v>115</v>
      </c>
      <c r="BP605" s="50" t="s">
        <v>114</v>
      </c>
      <c r="BQ605" s="43" t="s">
        <v>114</v>
      </c>
      <c r="BR605" s="188" t="str">
        <f t="shared" si="29"/>
        <v>N/A</v>
      </c>
      <c r="BS605" s="50" t="s">
        <v>114</v>
      </c>
      <c r="BT605" s="43"/>
      <c r="BU605" s="43" t="s">
        <v>126</v>
      </c>
      <c r="BV605" s="43" t="s">
        <v>126</v>
      </c>
      <c r="BW605" s="43" t="s">
        <v>126</v>
      </c>
      <c r="BX605" s="43" t="s">
        <v>126</v>
      </c>
      <c r="BY605" s="43" t="s">
        <v>126</v>
      </c>
      <c r="BZ605" s="43" t="s">
        <v>126</v>
      </c>
      <c r="CA605" s="43" t="s">
        <v>126</v>
      </c>
      <c r="CB605" s="56" t="s">
        <v>126</v>
      </c>
      <c r="CC605" s="43" t="s">
        <v>126</v>
      </c>
      <c r="CD605" s="47" t="s">
        <v>126</v>
      </c>
      <c r="CE605" s="47" t="s">
        <v>126</v>
      </c>
      <c r="CF605" s="43" t="s">
        <v>126</v>
      </c>
      <c r="CG605" s="47" t="s">
        <v>126</v>
      </c>
      <c r="CH605" s="47" t="s">
        <v>126</v>
      </c>
    </row>
    <row r="606" spans="2:86" ht="47.25">
      <c r="B606" s="41" t="s">
        <v>1802</v>
      </c>
      <c r="C606" s="42" t="s">
        <v>1811</v>
      </c>
      <c r="D606" s="43">
        <v>35131205</v>
      </c>
      <c r="E606" s="43" t="s">
        <v>1812</v>
      </c>
      <c r="F606" s="43">
        <v>95991</v>
      </c>
      <c r="G606" s="43">
        <v>6101050201</v>
      </c>
      <c r="H606" s="43" t="s">
        <v>115</v>
      </c>
      <c r="I606" s="44">
        <v>0.21144967682363805</v>
      </c>
      <c r="J606" s="43" t="s">
        <v>1813</v>
      </c>
      <c r="K606" s="43" t="s">
        <v>123</v>
      </c>
      <c r="L606" s="43" t="s">
        <v>136</v>
      </c>
      <c r="M606" s="43" t="s">
        <v>1814</v>
      </c>
      <c r="N606" s="43" t="s">
        <v>115</v>
      </c>
      <c r="O606" s="43">
        <v>7</v>
      </c>
      <c r="P606" s="43">
        <v>3</v>
      </c>
      <c r="Q606" s="43">
        <v>2</v>
      </c>
      <c r="R606" s="43">
        <v>1</v>
      </c>
      <c r="S606" s="43">
        <v>2</v>
      </c>
      <c r="T606" s="43" t="s">
        <v>194</v>
      </c>
      <c r="U606" s="43" t="s">
        <v>115</v>
      </c>
      <c r="V606" s="45">
        <v>43424</v>
      </c>
      <c r="W606" s="45" t="s">
        <v>116</v>
      </c>
      <c r="X606" s="45" t="s">
        <v>116</v>
      </c>
      <c r="Y606" s="45" t="s">
        <v>116</v>
      </c>
      <c r="Z606" s="46" t="s">
        <v>116</v>
      </c>
      <c r="AA606" s="45" t="s">
        <v>114</v>
      </c>
      <c r="AB606" s="43" t="s">
        <v>114</v>
      </c>
      <c r="AC606" s="183" t="e">
        <f t="shared" si="28"/>
        <v>#VALUE!</v>
      </c>
      <c r="AD606" s="45">
        <v>45291</v>
      </c>
      <c r="AE606" s="45" t="s">
        <v>114</v>
      </c>
      <c r="AF606" s="47">
        <v>0</v>
      </c>
      <c r="AG606" s="47">
        <v>0</v>
      </c>
      <c r="AH606" s="48" t="s">
        <v>138</v>
      </c>
      <c r="AI606" s="49" t="s">
        <v>138</v>
      </c>
      <c r="AJ606" s="47" t="s">
        <v>148</v>
      </c>
      <c r="AK606" s="47" t="s">
        <v>126</v>
      </c>
      <c r="AL606" s="47" t="s">
        <v>116</v>
      </c>
      <c r="AM606" s="47" t="s">
        <v>116</v>
      </c>
      <c r="AN606" s="47" t="s">
        <v>116</v>
      </c>
      <c r="AO606" s="50">
        <v>2962393.02</v>
      </c>
      <c r="AP606" s="51" t="s">
        <v>114</v>
      </c>
      <c r="AQ606" s="52" t="s">
        <v>116</v>
      </c>
      <c r="AR606" s="187" t="str">
        <f t="shared" si="27"/>
        <v>N/A</v>
      </c>
      <c r="AS606" s="50"/>
      <c r="AT606" s="50"/>
      <c r="AU606" s="53"/>
      <c r="AV606" s="53"/>
      <c r="AW606" s="53"/>
      <c r="AX606" s="53"/>
      <c r="AY606" s="53" t="s">
        <v>116</v>
      </c>
      <c r="AZ606" s="54" t="s">
        <v>116</v>
      </c>
      <c r="BA606" s="47"/>
      <c r="BB606" s="47"/>
      <c r="BC606" s="53"/>
      <c r="BD606" s="47"/>
      <c r="BE606" s="47"/>
      <c r="BF606" s="47"/>
      <c r="BG606" s="47" t="s">
        <v>165</v>
      </c>
      <c r="BH606" s="50"/>
      <c r="BI606" s="55"/>
      <c r="BJ606" s="50" t="s">
        <v>114</v>
      </c>
      <c r="BK606" s="47"/>
      <c r="BL606" s="47"/>
      <c r="BM606" s="47"/>
      <c r="BN606" s="43"/>
      <c r="BO606" s="43" t="s">
        <v>125</v>
      </c>
      <c r="BP606" s="50">
        <v>900000</v>
      </c>
      <c r="BQ606" s="43" t="s">
        <v>1788</v>
      </c>
      <c r="BR606" s="188" t="str">
        <f t="shared" si="29"/>
        <v>N/A</v>
      </c>
      <c r="BS606" s="50">
        <v>0</v>
      </c>
      <c r="BT606" s="43"/>
      <c r="BU606" s="43" t="s">
        <v>115</v>
      </c>
      <c r="BV606" s="43" t="s">
        <v>115</v>
      </c>
      <c r="BW606" s="43" t="s">
        <v>115</v>
      </c>
      <c r="BX606" s="43" t="s">
        <v>115</v>
      </c>
      <c r="BY606" s="43" t="s">
        <v>125</v>
      </c>
      <c r="BZ606" s="43" t="s">
        <v>115</v>
      </c>
      <c r="CA606" s="43" t="s">
        <v>115</v>
      </c>
      <c r="CB606" s="56" t="s">
        <v>166</v>
      </c>
      <c r="CC606" s="43" t="s">
        <v>123</v>
      </c>
      <c r="CD606" s="47" t="s">
        <v>114</v>
      </c>
      <c r="CE606" s="47" t="s">
        <v>114</v>
      </c>
      <c r="CF606" s="43" t="s">
        <v>115</v>
      </c>
      <c r="CG606" s="47" t="s">
        <v>114</v>
      </c>
      <c r="CH606" s="47" t="s">
        <v>114</v>
      </c>
    </row>
    <row r="607" spans="2:86" ht="15.75">
      <c r="B607" s="58" t="s">
        <v>1815</v>
      </c>
      <c r="C607" s="59"/>
      <c r="D607" s="43"/>
      <c r="E607" s="43"/>
      <c r="F607" s="43"/>
      <c r="G607" s="43"/>
      <c r="H607" s="43"/>
      <c r="I607" s="44"/>
      <c r="J607" s="43"/>
      <c r="K607" s="43"/>
      <c r="L607" s="43"/>
      <c r="M607" s="43"/>
      <c r="N607" s="43"/>
      <c r="O607" s="43"/>
      <c r="P607" s="43"/>
      <c r="Q607" s="43"/>
      <c r="R607" s="43"/>
      <c r="S607" s="43"/>
      <c r="T607" s="43"/>
      <c r="U607" s="43"/>
      <c r="V607" s="45"/>
      <c r="W607" s="45"/>
      <c r="X607" s="45"/>
      <c r="Y607" s="45"/>
      <c r="Z607" s="46"/>
      <c r="AA607" s="45"/>
      <c r="AB607" s="43"/>
      <c r="AC607" s="183"/>
      <c r="AD607" s="45"/>
      <c r="AE607" s="45"/>
      <c r="AF607" s="47"/>
      <c r="AG607" s="47"/>
      <c r="AH607" s="48"/>
      <c r="AI607" s="49"/>
      <c r="AJ607" s="47"/>
      <c r="AK607" s="47"/>
      <c r="AL607" s="47"/>
      <c r="AM607" s="47"/>
      <c r="AN607" s="47"/>
      <c r="AO607" s="50"/>
      <c r="AP607" s="51"/>
      <c r="AQ607" s="52"/>
      <c r="AR607" s="187">
        <f t="shared" si="27"/>
        <v>0</v>
      </c>
      <c r="AS607" s="50"/>
      <c r="AT607" s="50"/>
      <c r="AU607" s="53"/>
      <c r="AV607" s="53"/>
      <c r="AW607" s="53"/>
      <c r="AX607" s="53"/>
      <c r="AY607" s="53"/>
      <c r="AZ607" s="54"/>
      <c r="BA607" s="47"/>
      <c r="BB607" s="47"/>
      <c r="BC607" s="47"/>
      <c r="BD607" s="47"/>
      <c r="BE607" s="47"/>
      <c r="BF607" s="47"/>
      <c r="BG607" s="47" t="s">
        <v>118</v>
      </c>
      <c r="BH607" s="50"/>
      <c r="BI607" s="55"/>
      <c r="BJ607" s="50"/>
      <c r="BK607" s="47"/>
      <c r="BL607" s="47"/>
      <c r="BM607" s="47"/>
      <c r="BN607" s="43"/>
      <c r="BO607" s="43"/>
      <c r="BP607" s="50"/>
      <c r="BQ607" s="43"/>
      <c r="BR607" s="188"/>
      <c r="BS607" s="50"/>
      <c r="BT607" s="43"/>
      <c r="BU607" s="43"/>
      <c r="BV607" s="43"/>
      <c r="BW607" s="43"/>
      <c r="BX607" s="43"/>
      <c r="BY607" s="43"/>
      <c r="BZ607" s="43"/>
      <c r="CA607" s="43"/>
      <c r="CB607" s="56"/>
      <c r="CC607" s="43"/>
      <c r="CD607" s="47"/>
      <c r="CE607" s="47"/>
      <c r="CF607" s="43"/>
      <c r="CG607" s="47"/>
      <c r="CH607" s="47"/>
    </row>
    <row r="608" spans="2:86" ht="15.75">
      <c r="B608" s="60" t="s">
        <v>1816</v>
      </c>
      <c r="C608" s="61"/>
      <c r="D608" s="61"/>
      <c r="E608" s="61"/>
      <c r="F608" s="61"/>
      <c r="G608" s="61"/>
      <c r="H608" s="61"/>
      <c r="I608" s="62"/>
      <c r="J608" s="61"/>
      <c r="K608" s="61"/>
      <c r="L608" s="63"/>
      <c r="M608" s="63"/>
      <c r="N608" s="43"/>
      <c r="O608" s="61"/>
      <c r="P608" s="61"/>
      <c r="Q608" s="61"/>
      <c r="R608" s="61"/>
      <c r="S608" s="61"/>
      <c r="T608" s="43"/>
      <c r="U608" s="61"/>
      <c r="V608" s="45"/>
      <c r="W608" s="45"/>
      <c r="X608" s="45"/>
      <c r="Y608" s="45"/>
      <c r="Z608" s="46"/>
      <c r="AA608" s="64"/>
      <c r="AB608" s="43"/>
      <c r="AC608" s="184"/>
      <c r="AD608" s="45"/>
      <c r="AE608" s="45"/>
      <c r="AF608" s="47"/>
      <c r="AG608" s="47"/>
      <c r="AH608" s="48"/>
      <c r="AI608" s="49"/>
      <c r="AJ608" s="47"/>
      <c r="AK608" s="65"/>
      <c r="AL608" s="47"/>
      <c r="AM608" s="47"/>
      <c r="AN608" s="47"/>
      <c r="AO608" s="50"/>
      <c r="AP608" s="66"/>
      <c r="AQ608" s="52"/>
      <c r="AR608" s="187">
        <f t="shared" si="27"/>
        <v>0</v>
      </c>
      <c r="AS608" s="65"/>
      <c r="AT608" s="65"/>
      <c r="AU608" s="53"/>
      <c r="AV608" s="53"/>
      <c r="AW608" s="53"/>
      <c r="AX608" s="53"/>
      <c r="AY608" s="53"/>
      <c r="AZ608" s="54"/>
      <c r="BA608" s="47"/>
      <c r="BB608" s="47"/>
      <c r="BC608" s="65"/>
      <c r="BD608" s="65"/>
      <c r="BE608" s="65"/>
      <c r="BF608" s="65"/>
      <c r="BG608" s="47" t="s">
        <v>118</v>
      </c>
      <c r="BH608" s="67"/>
      <c r="BI608" s="68"/>
      <c r="BJ608" s="65"/>
      <c r="BK608" s="65"/>
      <c r="BL608" s="65"/>
      <c r="BM608" s="65"/>
      <c r="BN608" s="65"/>
      <c r="BO608" s="43"/>
      <c r="BP608" s="50"/>
      <c r="BQ608" s="43"/>
      <c r="BR608" s="188"/>
      <c r="BS608" s="50"/>
      <c r="BT608" s="65"/>
      <c r="BU608" s="65"/>
      <c r="BV608" s="65"/>
      <c r="BW608" s="65"/>
      <c r="BX608" s="65"/>
      <c r="BY608" s="65"/>
      <c r="BZ608" s="65"/>
      <c r="CA608" s="65"/>
      <c r="CB608" s="69"/>
      <c r="CC608" s="70"/>
      <c r="CD608" s="70"/>
      <c r="CE608" s="70"/>
      <c r="CF608" s="70"/>
      <c r="CG608" s="70"/>
      <c r="CH608" s="70"/>
    </row>
    <row r="609" spans="2:86" ht="15.75">
      <c r="B609" s="41" t="s">
        <v>1817</v>
      </c>
      <c r="C609" s="42" t="s">
        <v>1818</v>
      </c>
      <c r="D609" s="43">
        <v>30024623</v>
      </c>
      <c r="E609" s="43" t="s">
        <v>1819</v>
      </c>
      <c r="F609" s="43">
        <v>96021</v>
      </c>
      <c r="G609" s="43">
        <v>6103001000</v>
      </c>
      <c r="H609" s="43" t="s">
        <v>115</v>
      </c>
      <c r="I609" s="44">
        <v>0.16083623693379792</v>
      </c>
      <c r="J609" s="43" t="s">
        <v>1819</v>
      </c>
      <c r="K609" s="43" t="s">
        <v>123</v>
      </c>
      <c r="L609" s="43" t="s">
        <v>116</v>
      </c>
      <c r="M609" s="43" t="s">
        <v>116</v>
      </c>
      <c r="N609" s="43" t="s">
        <v>125</v>
      </c>
      <c r="O609" s="43">
        <v>5</v>
      </c>
      <c r="P609" s="43">
        <v>3</v>
      </c>
      <c r="Q609" s="43">
        <v>3</v>
      </c>
      <c r="R609" s="43">
        <v>0</v>
      </c>
      <c r="S609" s="43">
        <v>1</v>
      </c>
      <c r="T609" s="43" t="s">
        <v>126</v>
      </c>
      <c r="U609" s="43" t="s">
        <v>115</v>
      </c>
      <c r="V609" s="45" t="s">
        <v>116</v>
      </c>
      <c r="W609" s="45">
        <v>36115</v>
      </c>
      <c r="X609" s="45">
        <v>36200</v>
      </c>
      <c r="Y609" s="45">
        <v>37718</v>
      </c>
      <c r="Z609" s="46">
        <v>2005</v>
      </c>
      <c r="AA609" s="45">
        <v>39165</v>
      </c>
      <c r="AB609" s="43" t="s">
        <v>114</v>
      </c>
      <c r="AC609" s="183" t="e">
        <f t="shared" si="28"/>
        <v>#VALUE!</v>
      </c>
      <c r="AD609" s="45" t="s">
        <v>114</v>
      </c>
      <c r="AE609" s="45" t="s">
        <v>114</v>
      </c>
      <c r="AF609" s="47" t="s">
        <v>127</v>
      </c>
      <c r="AG609" s="47" t="s">
        <v>127</v>
      </c>
      <c r="AH609" s="48">
        <v>1.48</v>
      </c>
      <c r="AI609" s="49">
        <v>5280</v>
      </c>
      <c r="AJ609" s="47" t="s">
        <v>126</v>
      </c>
      <c r="AK609" s="47" t="s">
        <v>126</v>
      </c>
      <c r="AL609" s="47" t="s">
        <v>127</v>
      </c>
      <c r="AM609" s="47" t="s">
        <v>127</v>
      </c>
      <c r="AN609" s="47" t="s">
        <v>127</v>
      </c>
      <c r="AO609" s="50" t="s">
        <v>114</v>
      </c>
      <c r="AP609" s="51">
        <v>888092.11341386999</v>
      </c>
      <c r="AQ609" s="52">
        <v>1.7065107062412683</v>
      </c>
      <c r="AR609" s="187">
        <f t="shared" si="27"/>
        <v>1515538.6996692037</v>
      </c>
      <c r="AS609" s="50"/>
      <c r="AT609" s="50"/>
      <c r="AU609" s="53"/>
      <c r="AV609" s="53"/>
      <c r="AW609" s="53"/>
      <c r="AX609" s="53"/>
      <c r="AY609" s="53" t="s">
        <v>127</v>
      </c>
      <c r="AZ609" s="54" t="s">
        <v>127</v>
      </c>
      <c r="BA609" s="47" t="s">
        <v>118</v>
      </c>
      <c r="BB609" s="47" t="s">
        <v>118</v>
      </c>
      <c r="BC609" s="53">
        <v>0</v>
      </c>
      <c r="BD609" s="47"/>
      <c r="BE609" s="47"/>
      <c r="BF609" s="47"/>
      <c r="BG609" s="47" t="s">
        <v>126</v>
      </c>
      <c r="BH609" s="50" t="s">
        <v>118</v>
      </c>
      <c r="BI609" s="55" t="s">
        <v>118</v>
      </c>
      <c r="BJ609" s="50">
        <v>888092.11341386999</v>
      </c>
      <c r="BK609" s="47"/>
      <c r="BL609" s="47"/>
      <c r="BM609" s="47"/>
      <c r="BN609" s="43"/>
      <c r="BO609" s="43" t="s">
        <v>115</v>
      </c>
      <c r="BP609" s="50" t="s">
        <v>114</v>
      </c>
      <c r="BQ609" s="43" t="s">
        <v>114</v>
      </c>
      <c r="BR609" s="188" t="str">
        <f t="shared" si="29"/>
        <v>N/A</v>
      </c>
      <c r="BS609" s="50" t="s">
        <v>114</v>
      </c>
      <c r="BT609" s="43"/>
      <c r="BU609" s="43" t="s">
        <v>126</v>
      </c>
      <c r="BV609" s="43" t="s">
        <v>126</v>
      </c>
      <c r="BW609" s="43" t="s">
        <v>126</v>
      </c>
      <c r="BX609" s="43" t="s">
        <v>126</v>
      </c>
      <c r="BY609" s="43" t="s">
        <v>126</v>
      </c>
      <c r="BZ609" s="43" t="s">
        <v>126</v>
      </c>
      <c r="CA609" s="43" t="s">
        <v>126</v>
      </c>
      <c r="CB609" s="56" t="s">
        <v>126</v>
      </c>
      <c r="CC609" s="43" t="s">
        <v>126</v>
      </c>
      <c r="CD609" s="47" t="s">
        <v>126</v>
      </c>
      <c r="CE609" s="47" t="s">
        <v>126</v>
      </c>
      <c r="CF609" s="43" t="s">
        <v>126</v>
      </c>
      <c r="CG609" s="47" t="s">
        <v>126</v>
      </c>
      <c r="CH609" s="47" t="s">
        <v>126</v>
      </c>
    </row>
    <row r="610" spans="2:86" ht="47.25">
      <c r="B610" s="41" t="s">
        <v>1817</v>
      </c>
      <c r="C610" s="42" t="s">
        <v>1820</v>
      </c>
      <c r="D610" s="43" t="s">
        <v>186</v>
      </c>
      <c r="E610" s="43" t="s">
        <v>1821</v>
      </c>
      <c r="F610" s="43">
        <v>95963</v>
      </c>
      <c r="G610" s="43">
        <v>6103001100</v>
      </c>
      <c r="H610" s="43" t="s">
        <v>126</v>
      </c>
      <c r="I610" s="44">
        <v>0.20776286056094642</v>
      </c>
      <c r="J610" s="43" t="s">
        <v>1822</v>
      </c>
      <c r="K610" s="43" t="s">
        <v>123</v>
      </c>
      <c r="L610" s="43" t="s">
        <v>136</v>
      </c>
      <c r="M610" s="43" t="s">
        <v>1823</v>
      </c>
      <c r="N610" s="43" t="s">
        <v>115</v>
      </c>
      <c r="O610" s="43">
        <v>5</v>
      </c>
      <c r="P610" s="43">
        <v>3</v>
      </c>
      <c r="Q610" s="43">
        <v>3</v>
      </c>
      <c r="R610" s="43">
        <v>0</v>
      </c>
      <c r="S610" s="43">
        <v>1</v>
      </c>
      <c r="T610" s="43" t="s">
        <v>194</v>
      </c>
      <c r="U610" s="43" t="s">
        <v>126</v>
      </c>
      <c r="V610" s="45">
        <v>43669</v>
      </c>
      <c r="W610" s="45" t="s">
        <v>116</v>
      </c>
      <c r="X610" s="45" t="s">
        <v>116</v>
      </c>
      <c r="Y610" s="45" t="s">
        <v>116</v>
      </c>
      <c r="Z610" s="46" t="s">
        <v>116</v>
      </c>
      <c r="AA610" s="45" t="s">
        <v>114</v>
      </c>
      <c r="AB610" s="43" t="s">
        <v>114</v>
      </c>
      <c r="AC610" s="183" t="e">
        <f t="shared" si="28"/>
        <v>#VALUE!</v>
      </c>
      <c r="AD610" s="45">
        <v>0</v>
      </c>
      <c r="AE610" s="45" t="s">
        <v>114</v>
      </c>
      <c r="AF610" s="47">
        <v>0</v>
      </c>
      <c r="AG610" s="47">
        <v>0</v>
      </c>
      <c r="AH610" s="48" t="s">
        <v>138</v>
      </c>
      <c r="AI610" s="49" t="s">
        <v>138</v>
      </c>
      <c r="AJ610" s="47" t="s">
        <v>148</v>
      </c>
      <c r="AK610" s="47" t="s">
        <v>126</v>
      </c>
      <c r="AL610" s="47" t="s">
        <v>116</v>
      </c>
      <c r="AM610" s="47" t="s">
        <v>116</v>
      </c>
      <c r="AN610" s="47" t="s">
        <v>116</v>
      </c>
      <c r="AO610" s="50">
        <v>649711.63</v>
      </c>
      <c r="AP610" s="51" t="s">
        <v>114</v>
      </c>
      <c r="AQ610" s="52" t="s">
        <v>116</v>
      </c>
      <c r="AR610" s="187" t="str">
        <f t="shared" si="27"/>
        <v>N/A</v>
      </c>
      <c r="AS610" s="50"/>
      <c r="AT610" s="50"/>
      <c r="AU610" s="53"/>
      <c r="AV610" s="53"/>
      <c r="AW610" s="53"/>
      <c r="AX610" s="53"/>
      <c r="AY610" s="53" t="s">
        <v>116</v>
      </c>
      <c r="AZ610" s="54" t="s">
        <v>116</v>
      </c>
      <c r="BA610" s="47"/>
      <c r="BB610" s="47"/>
      <c r="BC610" s="53"/>
      <c r="BD610" s="47"/>
      <c r="BE610" s="47"/>
      <c r="BF610" s="47"/>
      <c r="BG610" s="47" t="s">
        <v>165</v>
      </c>
      <c r="BH610" s="50"/>
      <c r="BI610" s="55"/>
      <c r="BJ610" s="50" t="s">
        <v>114</v>
      </c>
      <c r="BK610" s="47"/>
      <c r="BL610" s="47"/>
      <c r="BM610" s="47"/>
      <c r="BN610" s="43"/>
      <c r="BO610" s="43" t="s">
        <v>115</v>
      </c>
      <c r="BP610" s="50" t="s">
        <v>114</v>
      </c>
      <c r="BQ610" s="43" t="s">
        <v>114</v>
      </c>
      <c r="BR610" s="188" t="str">
        <f t="shared" si="29"/>
        <v>N/A</v>
      </c>
      <c r="BS610" s="50" t="s">
        <v>114</v>
      </c>
      <c r="BT610" s="43"/>
      <c r="BU610" s="43" t="s">
        <v>115</v>
      </c>
      <c r="BV610" s="43" t="s">
        <v>115</v>
      </c>
      <c r="BW610" s="43" t="s">
        <v>115</v>
      </c>
      <c r="BX610" s="43" t="s">
        <v>115</v>
      </c>
      <c r="BY610" s="43" t="s">
        <v>125</v>
      </c>
      <c r="BZ610" s="43" t="s">
        <v>115</v>
      </c>
      <c r="CA610" s="43" t="s">
        <v>115</v>
      </c>
      <c r="CB610" s="56" t="s">
        <v>166</v>
      </c>
      <c r="CC610" s="43" t="s">
        <v>123</v>
      </c>
      <c r="CD610" s="47" t="s">
        <v>114</v>
      </c>
      <c r="CE610" s="47" t="s">
        <v>114</v>
      </c>
      <c r="CF610" s="43" t="s">
        <v>115</v>
      </c>
      <c r="CG610" s="47" t="s">
        <v>114</v>
      </c>
      <c r="CH610" s="47" t="s">
        <v>114</v>
      </c>
    </row>
    <row r="611" spans="2:86" ht="47.25">
      <c r="B611" s="41" t="s">
        <v>1824</v>
      </c>
      <c r="C611" s="42" t="s">
        <v>1825</v>
      </c>
      <c r="D611" s="43" t="s">
        <v>186</v>
      </c>
      <c r="E611" s="43" t="s">
        <v>1826</v>
      </c>
      <c r="F611" s="43">
        <v>96090</v>
      </c>
      <c r="G611" s="43">
        <v>6103000900</v>
      </c>
      <c r="H611" s="43" t="s">
        <v>115</v>
      </c>
      <c r="I611" s="44">
        <v>0.16829798803697663</v>
      </c>
      <c r="J611" s="43" t="s">
        <v>1827</v>
      </c>
      <c r="K611" s="43" t="s">
        <v>123</v>
      </c>
      <c r="L611" s="43" t="s">
        <v>136</v>
      </c>
      <c r="M611" s="43" t="s">
        <v>1828</v>
      </c>
      <c r="N611" s="43" t="s">
        <v>115</v>
      </c>
      <c r="O611" s="43">
        <v>5</v>
      </c>
      <c r="P611" s="43">
        <v>3</v>
      </c>
      <c r="Q611" s="43">
        <v>3</v>
      </c>
      <c r="R611" s="43">
        <v>0</v>
      </c>
      <c r="S611" s="43">
        <v>1</v>
      </c>
      <c r="T611" s="43" t="s">
        <v>194</v>
      </c>
      <c r="U611" s="43" t="s">
        <v>115</v>
      </c>
      <c r="V611" s="45">
        <v>43627</v>
      </c>
      <c r="W611" s="45" t="s">
        <v>116</v>
      </c>
      <c r="X611" s="45" t="s">
        <v>116</v>
      </c>
      <c r="Y611" s="45" t="s">
        <v>116</v>
      </c>
      <c r="Z611" s="46" t="s">
        <v>116</v>
      </c>
      <c r="AA611" s="45" t="s">
        <v>114</v>
      </c>
      <c r="AB611" s="43" t="s">
        <v>114</v>
      </c>
      <c r="AC611" s="183" t="e">
        <f t="shared" si="28"/>
        <v>#VALUE!</v>
      </c>
      <c r="AD611" s="45">
        <v>0</v>
      </c>
      <c r="AE611" s="45" t="s">
        <v>114</v>
      </c>
      <c r="AF611" s="47">
        <v>0</v>
      </c>
      <c r="AG611" s="47">
        <v>0</v>
      </c>
      <c r="AH611" s="48" t="s">
        <v>138</v>
      </c>
      <c r="AI611" s="49" t="s">
        <v>138</v>
      </c>
      <c r="AJ611" s="47" t="s">
        <v>148</v>
      </c>
      <c r="AK611" s="47" t="s">
        <v>126</v>
      </c>
      <c r="AL611" s="47" t="s">
        <v>116</v>
      </c>
      <c r="AM611" s="47" t="s">
        <v>116</v>
      </c>
      <c r="AN611" s="47" t="s">
        <v>116</v>
      </c>
      <c r="AO611" s="50">
        <v>1636421.42</v>
      </c>
      <c r="AP611" s="51" t="s">
        <v>114</v>
      </c>
      <c r="AQ611" s="52" t="s">
        <v>116</v>
      </c>
      <c r="AR611" s="187" t="str">
        <f t="shared" si="27"/>
        <v>N/A</v>
      </c>
      <c r="AS611" s="50"/>
      <c r="AT611" s="50"/>
      <c r="AU611" s="53"/>
      <c r="AV611" s="53"/>
      <c r="AW611" s="53"/>
      <c r="AX611" s="53"/>
      <c r="AY611" s="53" t="s">
        <v>116</v>
      </c>
      <c r="AZ611" s="54" t="s">
        <v>116</v>
      </c>
      <c r="BA611" s="47"/>
      <c r="BB611" s="47"/>
      <c r="BC611" s="53"/>
      <c r="BD611" s="47"/>
      <c r="BE611" s="47"/>
      <c r="BF611" s="47"/>
      <c r="BG611" s="47" t="s">
        <v>165</v>
      </c>
      <c r="BH611" s="50"/>
      <c r="BI611" s="55"/>
      <c r="BJ611" s="50" t="s">
        <v>114</v>
      </c>
      <c r="BK611" s="47"/>
      <c r="BL611" s="47"/>
      <c r="BM611" s="47"/>
      <c r="BN611" s="43"/>
      <c r="BO611" s="43" t="s">
        <v>115</v>
      </c>
      <c r="BP611" s="50" t="s">
        <v>114</v>
      </c>
      <c r="BQ611" s="43" t="s">
        <v>114</v>
      </c>
      <c r="BR611" s="188" t="str">
        <f t="shared" si="29"/>
        <v>N/A</v>
      </c>
      <c r="BS611" s="50" t="s">
        <v>114</v>
      </c>
      <c r="BT611" s="43"/>
      <c r="BU611" s="43" t="s">
        <v>115</v>
      </c>
      <c r="BV611" s="43" t="s">
        <v>115</v>
      </c>
      <c r="BW611" s="43" t="s">
        <v>115</v>
      </c>
      <c r="BX611" s="43" t="s">
        <v>115</v>
      </c>
      <c r="BY611" s="43" t="s">
        <v>125</v>
      </c>
      <c r="BZ611" s="43" t="s">
        <v>115</v>
      </c>
      <c r="CA611" s="43" t="s">
        <v>115</v>
      </c>
      <c r="CB611" s="56" t="s">
        <v>166</v>
      </c>
      <c r="CC611" s="43" t="s">
        <v>123</v>
      </c>
      <c r="CD611" s="47" t="s">
        <v>114</v>
      </c>
      <c r="CE611" s="47" t="s">
        <v>114</v>
      </c>
      <c r="CF611" s="43" t="s">
        <v>115</v>
      </c>
      <c r="CG611" s="47" t="s">
        <v>114</v>
      </c>
      <c r="CH611" s="47" t="s">
        <v>114</v>
      </c>
    </row>
    <row r="612" spans="2:86" ht="31.5">
      <c r="B612" s="41" t="s">
        <v>1829</v>
      </c>
      <c r="C612" s="42" t="s">
        <v>1830</v>
      </c>
      <c r="D612" s="43">
        <v>30258465</v>
      </c>
      <c r="E612" s="43" t="s">
        <v>114</v>
      </c>
      <c r="F612" s="43" t="s">
        <v>114</v>
      </c>
      <c r="G612" s="43" t="s">
        <v>114</v>
      </c>
      <c r="H612" s="43" t="s">
        <v>114</v>
      </c>
      <c r="I612" s="44" t="s">
        <v>114</v>
      </c>
      <c r="J612" s="43" t="s">
        <v>114</v>
      </c>
      <c r="K612" s="43" t="s">
        <v>114</v>
      </c>
      <c r="L612" s="43" t="s">
        <v>114</v>
      </c>
      <c r="M612" s="43" t="s">
        <v>114</v>
      </c>
      <c r="N612" s="43" t="s">
        <v>115</v>
      </c>
      <c r="O612" s="43">
        <v>5</v>
      </c>
      <c r="P612" s="43">
        <v>3</v>
      </c>
      <c r="Q612" s="43">
        <v>3</v>
      </c>
      <c r="R612" s="43">
        <v>0</v>
      </c>
      <c r="S612" s="43">
        <v>1</v>
      </c>
      <c r="T612" s="43" t="s">
        <v>114</v>
      </c>
      <c r="U612" s="43" t="s">
        <v>114</v>
      </c>
      <c r="V612" s="45">
        <v>37895</v>
      </c>
      <c r="W612" s="45" t="s">
        <v>116</v>
      </c>
      <c r="X612" s="45" t="s">
        <v>116</v>
      </c>
      <c r="Y612" s="45" t="s">
        <v>116</v>
      </c>
      <c r="Z612" s="46" t="s">
        <v>114</v>
      </c>
      <c r="AA612" s="45" t="s">
        <v>114</v>
      </c>
      <c r="AB612" s="43" t="s">
        <v>114</v>
      </c>
      <c r="AC612" s="183" t="e">
        <f t="shared" si="28"/>
        <v>#VALUE!</v>
      </c>
      <c r="AD612" s="45" t="s">
        <v>114</v>
      </c>
      <c r="AE612" s="45">
        <v>41186</v>
      </c>
      <c r="AF612" s="47" t="s">
        <v>114</v>
      </c>
      <c r="AG612" s="47" t="s">
        <v>114</v>
      </c>
      <c r="AH612" s="48" t="s">
        <v>117</v>
      </c>
      <c r="AI612" s="49" t="s">
        <v>117</v>
      </c>
      <c r="AJ612" s="47" t="s">
        <v>114</v>
      </c>
      <c r="AK612" s="47" t="s">
        <v>114</v>
      </c>
      <c r="AL612" s="47" t="s">
        <v>114</v>
      </c>
      <c r="AM612" s="47" t="s">
        <v>114</v>
      </c>
      <c r="AN612" s="47" t="s">
        <v>114</v>
      </c>
      <c r="AO612" s="50" t="s">
        <v>114</v>
      </c>
      <c r="AP612" s="51" t="s">
        <v>114</v>
      </c>
      <c r="AQ612" s="52" t="s">
        <v>114</v>
      </c>
      <c r="AR612" s="187" t="str">
        <f t="shared" si="27"/>
        <v>N/A</v>
      </c>
      <c r="AS612" s="50"/>
      <c r="AT612" s="50"/>
      <c r="AU612" s="53"/>
      <c r="AV612" s="53"/>
      <c r="AW612" s="53"/>
      <c r="AX612" s="53"/>
      <c r="AY612" s="53" t="s">
        <v>114</v>
      </c>
      <c r="AZ612" s="54" t="s">
        <v>114</v>
      </c>
      <c r="BA612" s="47" t="s">
        <v>118</v>
      </c>
      <c r="BB612" s="47" t="s">
        <v>118</v>
      </c>
      <c r="BC612" s="53">
        <v>0</v>
      </c>
      <c r="BD612" s="47"/>
      <c r="BE612" s="47"/>
      <c r="BF612" s="47"/>
      <c r="BG612" s="47" t="s">
        <v>119</v>
      </c>
      <c r="BH612" s="50" t="s">
        <v>118</v>
      </c>
      <c r="BI612" s="55" t="s">
        <v>118</v>
      </c>
      <c r="BJ612" s="50" t="s">
        <v>114</v>
      </c>
      <c r="BK612" s="47"/>
      <c r="BL612" s="47"/>
      <c r="BM612" s="47"/>
      <c r="BN612" s="43"/>
      <c r="BO612" s="43" t="s">
        <v>115</v>
      </c>
      <c r="BP612" s="50" t="s">
        <v>114</v>
      </c>
      <c r="BQ612" s="43" t="s">
        <v>114</v>
      </c>
      <c r="BR612" s="188" t="str">
        <f t="shared" si="29"/>
        <v>N/A</v>
      </c>
      <c r="BS612" s="50" t="s">
        <v>114</v>
      </c>
      <c r="BT612" s="43"/>
      <c r="BU612" s="43" t="s">
        <v>114</v>
      </c>
      <c r="BV612" s="43" t="s">
        <v>114</v>
      </c>
      <c r="BW612" s="43" t="s">
        <v>114</v>
      </c>
      <c r="BX612" s="43" t="s">
        <v>114</v>
      </c>
      <c r="BY612" s="43" t="s">
        <v>114</v>
      </c>
      <c r="BZ612" s="43" t="s">
        <v>114</v>
      </c>
      <c r="CA612" s="43" t="s">
        <v>114</v>
      </c>
      <c r="CB612" s="56" t="s">
        <v>114</v>
      </c>
      <c r="CC612" s="43" t="s">
        <v>114</v>
      </c>
      <c r="CD612" s="47" t="s">
        <v>114</v>
      </c>
      <c r="CE612" s="47" t="s">
        <v>114</v>
      </c>
      <c r="CF612" s="43" t="s">
        <v>114</v>
      </c>
      <c r="CG612" s="47" t="s">
        <v>114</v>
      </c>
      <c r="CH612" s="47" t="s">
        <v>114</v>
      </c>
    </row>
    <row r="613" spans="2:86" ht="47.25">
      <c r="B613" s="41" t="s">
        <v>1829</v>
      </c>
      <c r="C613" s="42" t="s">
        <v>1831</v>
      </c>
      <c r="D613" s="43" t="s">
        <v>186</v>
      </c>
      <c r="E613" s="43" t="s">
        <v>1832</v>
      </c>
      <c r="F613" s="43">
        <v>96055</v>
      </c>
      <c r="G613" s="43">
        <v>6103000900</v>
      </c>
      <c r="H613" s="43" t="s">
        <v>115</v>
      </c>
      <c r="I613" s="44">
        <v>0.16829798803697663</v>
      </c>
      <c r="J613" s="43" t="s">
        <v>1833</v>
      </c>
      <c r="K613" s="43" t="s">
        <v>123</v>
      </c>
      <c r="L613" s="43" t="s">
        <v>136</v>
      </c>
      <c r="M613" s="43" t="s">
        <v>1834</v>
      </c>
      <c r="N613" s="43" t="s">
        <v>115</v>
      </c>
      <c r="O613" s="43">
        <v>5</v>
      </c>
      <c r="P613" s="43">
        <v>3</v>
      </c>
      <c r="Q613" s="43">
        <v>3</v>
      </c>
      <c r="R613" s="43">
        <v>0</v>
      </c>
      <c r="S613" s="43">
        <v>1</v>
      </c>
      <c r="T613" s="43" t="s">
        <v>159</v>
      </c>
      <c r="U613" s="43" t="s">
        <v>115</v>
      </c>
      <c r="V613" s="45">
        <v>43452</v>
      </c>
      <c r="W613" s="45" t="s">
        <v>116</v>
      </c>
      <c r="X613" s="45" t="s">
        <v>116</v>
      </c>
      <c r="Y613" s="45" t="s">
        <v>116</v>
      </c>
      <c r="Z613" s="46" t="s">
        <v>116</v>
      </c>
      <c r="AA613" s="45" t="s">
        <v>114</v>
      </c>
      <c r="AB613" s="43" t="s">
        <v>114</v>
      </c>
      <c r="AC613" s="183" t="e">
        <f t="shared" si="28"/>
        <v>#VALUE!</v>
      </c>
      <c r="AD613" s="45">
        <v>0</v>
      </c>
      <c r="AE613" s="45" t="s">
        <v>114</v>
      </c>
      <c r="AF613" s="47">
        <v>0</v>
      </c>
      <c r="AG613" s="47">
        <v>0</v>
      </c>
      <c r="AH613" s="48" t="s">
        <v>138</v>
      </c>
      <c r="AI613" s="49" t="s">
        <v>138</v>
      </c>
      <c r="AJ613" s="47" t="s">
        <v>131</v>
      </c>
      <c r="AK613" s="47" t="s">
        <v>126</v>
      </c>
      <c r="AL613" s="47" t="s">
        <v>116</v>
      </c>
      <c r="AM613" s="47" t="s">
        <v>116</v>
      </c>
      <c r="AN613" s="47" t="s">
        <v>116</v>
      </c>
      <c r="AO613" s="50">
        <v>5000000</v>
      </c>
      <c r="AP613" s="51" t="s">
        <v>114</v>
      </c>
      <c r="AQ613" s="52" t="s">
        <v>116</v>
      </c>
      <c r="AR613" s="187" t="str">
        <f t="shared" si="27"/>
        <v>N/A</v>
      </c>
      <c r="AS613" s="50"/>
      <c r="AT613" s="50"/>
      <c r="AU613" s="53"/>
      <c r="AV613" s="53"/>
      <c r="AW613" s="53"/>
      <c r="AX613" s="53"/>
      <c r="AY613" s="53" t="s">
        <v>116</v>
      </c>
      <c r="AZ613" s="54" t="s">
        <v>116</v>
      </c>
      <c r="BA613" s="47"/>
      <c r="BB613" s="47"/>
      <c r="BC613" s="53"/>
      <c r="BD613" s="47"/>
      <c r="BE613" s="47"/>
      <c r="BF613" s="47"/>
      <c r="BG613" s="47" t="s">
        <v>165</v>
      </c>
      <c r="BH613" s="50"/>
      <c r="BI613" s="55"/>
      <c r="BJ613" s="50" t="s">
        <v>114</v>
      </c>
      <c r="BK613" s="47"/>
      <c r="BL613" s="47"/>
      <c r="BM613" s="47"/>
      <c r="BN613" s="43"/>
      <c r="BO613" s="43" t="s">
        <v>115</v>
      </c>
      <c r="BP613" s="50" t="s">
        <v>114</v>
      </c>
      <c r="BQ613" s="43" t="s">
        <v>114</v>
      </c>
      <c r="BR613" s="188" t="str">
        <f t="shared" si="29"/>
        <v>N/A</v>
      </c>
      <c r="BS613" s="50" t="s">
        <v>114</v>
      </c>
      <c r="BT613" s="43"/>
      <c r="BU613" s="43" t="s">
        <v>115</v>
      </c>
      <c r="BV613" s="43" t="s">
        <v>115</v>
      </c>
      <c r="BW613" s="43" t="s">
        <v>115</v>
      </c>
      <c r="BX613" s="43" t="s">
        <v>115</v>
      </c>
      <c r="BY613" s="43" t="s">
        <v>125</v>
      </c>
      <c r="BZ613" s="43" t="s">
        <v>115</v>
      </c>
      <c r="CA613" s="43" t="s">
        <v>115</v>
      </c>
      <c r="CB613" s="56" t="s">
        <v>166</v>
      </c>
      <c r="CC613" s="43" t="s">
        <v>123</v>
      </c>
      <c r="CD613" s="47" t="s">
        <v>114</v>
      </c>
      <c r="CE613" s="47" t="s">
        <v>114</v>
      </c>
      <c r="CF613" s="43" t="s">
        <v>115</v>
      </c>
      <c r="CG613" s="47" t="s">
        <v>114</v>
      </c>
      <c r="CH613" s="47" t="s">
        <v>114</v>
      </c>
    </row>
    <row r="614" spans="2:86" ht="15.75">
      <c r="B614" s="58" t="s">
        <v>1835</v>
      </c>
      <c r="C614" s="59"/>
      <c r="D614" s="43"/>
      <c r="E614" s="43"/>
      <c r="F614" s="43"/>
      <c r="G614" s="43"/>
      <c r="H614" s="43"/>
      <c r="I614" s="44"/>
      <c r="J614" s="43"/>
      <c r="K614" s="43"/>
      <c r="L614" s="43"/>
      <c r="M614" s="43"/>
      <c r="N614" s="43"/>
      <c r="O614" s="43"/>
      <c r="P614" s="43"/>
      <c r="Q614" s="43"/>
      <c r="R614" s="43"/>
      <c r="S614" s="43"/>
      <c r="T614" s="43"/>
      <c r="U614" s="43"/>
      <c r="V614" s="45"/>
      <c r="W614" s="45"/>
      <c r="X614" s="45"/>
      <c r="Y614" s="45"/>
      <c r="Z614" s="46"/>
      <c r="AA614" s="45"/>
      <c r="AB614" s="43"/>
      <c r="AC614" s="183"/>
      <c r="AD614" s="45"/>
      <c r="AE614" s="45"/>
      <c r="AF614" s="47"/>
      <c r="AG614" s="47"/>
      <c r="AH614" s="48"/>
      <c r="AI614" s="49"/>
      <c r="AJ614" s="47"/>
      <c r="AK614" s="47"/>
      <c r="AL614" s="47"/>
      <c r="AM614" s="47"/>
      <c r="AN614" s="47"/>
      <c r="AO614" s="50"/>
      <c r="AP614" s="51"/>
      <c r="AQ614" s="52"/>
      <c r="AR614" s="187">
        <f t="shared" si="27"/>
        <v>0</v>
      </c>
      <c r="AS614" s="50"/>
      <c r="AT614" s="50"/>
      <c r="AU614" s="53"/>
      <c r="AV614" s="53"/>
      <c r="AW614" s="53"/>
      <c r="AX614" s="53"/>
      <c r="AY614" s="53"/>
      <c r="AZ614" s="54"/>
      <c r="BA614" s="47"/>
      <c r="BB614" s="47"/>
      <c r="BC614" s="47"/>
      <c r="BD614" s="47"/>
      <c r="BE614" s="47"/>
      <c r="BF614" s="47"/>
      <c r="BG614" s="47" t="s">
        <v>118</v>
      </c>
      <c r="BH614" s="50"/>
      <c r="BI614" s="55"/>
      <c r="BJ614" s="50"/>
      <c r="BK614" s="47"/>
      <c r="BL614" s="47"/>
      <c r="BM614" s="47"/>
      <c r="BN614" s="43"/>
      <c r="BO614" s="43"/>
      <c r="BP614" s="50"/>
      <c r="BQ614" s="43"/>
      <c r="BR614" s="188"/>
      <c r="BS614" s="50"/>
      <c r="BT614" s="43"/>
      <c r="BU614" s="43"/>
      <c r="BV614" s="43"/>
      <c r="BW614" s="43"/>
      <c r="BX614" s="43"/>
      <c r="BY614" s="43"/>
      <c r="BZ614" s="43"/>
      <c r="CA614" s="43"/>
      <c r="CB614" s="56"/>
      <c r="CC614" s="43"/>
      <c r="CD614" s="47"/>
      <c r="CE614" s="47"/>
      <c r="CF614" s="43"/>
      <c r="CG614" s="47"/>
      <c r="CH614" s="47"/>
    </row>
    <row r="615" spans="2:86" ht="15.75">
      <c r="B615" s="60" t="s">
        <v>1836</v>
      </c>
      <c r="C615" s="61"/>
      <c r="D615" s="61"/>
      <c r="E615" s="61"/>
      <c r="F615" s="61"/>
      <c r="G615" s="61"/>
      <c r="H615" s="61"/>
      <c r="I615" s="62"/>
      <c r="J615" s="61"/>
      <c r="K615" s="61"/>
      <c r="L615" s="63"/>
      <c r="M615" s="63"/>
      <c r="N615" s="43"/>
      <c r="O615" s="61"/>
      <c r="P615" s="61"/>
      <c r="Q615" s="61"/>
      <c r="R615" s="61"/>
      <c r="S615" s="61"/>
      <c r="T615" s="43"/>
      <c r="U615" s="61"/>
      <c r="V615" s="45"/>
      <c r="W615" s="45"/>
      <c r="X615" s="45"/>
      <c r="Y615" s="45"/>
      <c r="Z615" s="46"/>
      <c r="AA615" s="64"/>
      <c r="AB615" s="43"/>
      <c r="AC615" s="184"/>
      <c r="AD615" s="45"/>
      <c r="AE615" s="45"/>
      <c r="AF615" s="47"/>
      <c r="AG615" s="47"/>
      <c r="AH615" s="48"/>
      <c r="AI615" s="49"/>
      <c r="AJ615" s="47"/>
      <c r="AK615" s="65"/>
      <c r="AL615" s="47"/>
      <c r="AM615" s="47"/>
      <c r="AN615" s="47"/>
      <c r="AO615" s="50"/>
      <c r="AP615" s="66"/>
      <c r="AQ615" s="52"/>
      <c r="AR615" s="187">
        <f t="shared" si="27"/>
        <v>0</v>
      </c>
      <c r="AS615" s="65"/>
      <c r="AT615" s="65"/>
      <c r="AU615" s="53"/>
      <c r="AV615" s="53"/>
      <c r="AW615" s="53"/>
      <c r="AX615" s="53"/>
      <c r="AY615" s="53"/>
      <c r="AZ615" s="54"/>
      <c r="BA615" s="47"/>
      <c r="BB615" s="47"/>
      <c r="BC615" s="65"/>
      <c r="BD615" s="65"/>
      <c r="BE615" s="65"/>
      <c r="BF615" s="65"/>
      <c r="BG615" s="47" t="s">
        <v>118</v>
      </c>
      <c r="BH615" s="67"/>
      <c r="BI615" s="68"/>
      <c r="BJ615" s="65"/>
      <c r="BK615" s="65"/>
      <c r="BL615" s="65"/>
      <c r="BM615" s="65"/>
      <c r="BN615" s="65"/>
      <c r="BO615" s="43"/>
      <c r="BP615" s="50"/>
      <c r="BQ615" s="43"/>
      <c r="BR615" s="188"/>
      <c r="BS615" s="50"/>
      <c r="BT615" s="65"/>
      <c r="BU615" s="65"/>
      <c r="BV615" s="65"/>
      <c r="BW615" s="65"/>
      <c r="BX615" s="65"/>
      <c r="BY615" s="65"/>
      <c r="BZ615" s="65"/>
      <c r="CA615" s="65"/>
      <c r="CB615" s="69"/>
      <c r="CC615" s="70"/>
      <c r="CD615" s="70"/>
      <c r="CE615" s="70"/>
      <c r="CF615" s="70"/>
      <c r="CG615" s="70"/>
      <c r="CH615" s="70"/>
    </row>
    <row r="616" spans="2:86" ht="47.25">
      <c r="B616" s="41" t="s">
        <v>1837</v>
      </c>
      <c r="C616" s="42" t="s">
        <v>1838</v>
      </c>
      <c r="D616" s="43">
        <v>30959525</v>
      </c>
      <c r="E616" s="43" t="s">
        <v>1839</v>
      </c>
      <c r="F616" s="43">
        <v>93618</v>
      </c>
      <c r="G616" s="43">
        <v>6107000501</v>
      </c>
      <c r="H616" s="43" t="s">
        <v>125</v>
      </c>
      <c r="I616" s="44">
        <v>0.22958879618593564</v>
      </c>
      <c r="J616" s="43" t="s">
        <v>1840</v>
      </c>
      <c r="K616" s="43" t="s">
        <v>123</v>
      </c>
      <c r="L616" s="43" t="s">
        <v>136</v>
      </c>
      <c r="M616" s="43" t="s">
        <v>1841</v>
      </c>
      <c r="N616" s="43" t="s">
        <v>115</v>
      </c>
      <c r="O616" s="43">
        <v>1</v>
      </c>
      <c r="P616" s="43">
        <v>1</v>
      </c>
      <c r="Q616" s="43">
        <v>1</v>
      </c>
      <c r="R616" s="43">
        <v>0</v>
      </c>
      <c r="S616" s="43">
        <v>0</v>
      </c>
      <c r="T616" s="43" t="s">
        <v>159</v>
      </c>
      <c r="U616" s="43" t="s">
        <v>125</v>
      </c>
      <c r="V616" s="45">
        <v>40869</v>
      </c>
      <c r="W616" s="45">
        <v>41712</v>
      </c>
      <c r="X616" s="45" t="s">
        <v>116</v>
      </c>
      <c r="Y616" s="45" t="s">
        <v>116</v>
      </c>
      <c r="Z616" s="46" t="s">
        <v>116</v>
      </c>
      <c r="AA616" s="45" t="s">
        <v>114</v>
      </c>
      <c r="AB616" s="43" t="s">
        <v>114</v>
      </c>
      <c r="AC616" s="183">
        <f t="shared" si="28"/>
        <v>843</v>
      </c>
      <c r="AD616" s="45">
        <v>43518</v>
      </c>
      <c r="AE616" s="45" t="s">
        <v>114</v>
      </c>
      <c r="AF616" s="47" t="s">
        <v>116</v>
      </c>
      <c r="AG616" s="47" t="s">
        <v>116</v>
      </c>
      <c r="AH616" s="48" t="s">
        <v>138</v>
      </c>
      <c r="AI616" s="49" t="s">
        <v>138</v>
      </c>
      <c r="AJ616" s="47" t="s">
        <v>148</v>
      </c>
      <c r="AK616" s="47" t="s">
        <v>125</v>
      </c>
      <c r="AL616" s="47" t="s">
        <v>116</v>
      </c>
      <c r="AM616" s="47" t="s">
        <v>116</v>
      </c>
      <c r="AN616" s="47" t="s">
        <v>116</v>
      </c>
      <c r="AO616" s="50">
        <v>73825.100000000006</v>
      </c>
      <c r="AP616" s="51" t="s">
        <v>114</v>
      </c>
      <c r="AQ616" s="52" t="s">
        <v>116</v>
      </c>
      <c r="AR616" s="187" t="str">
        <f t="shared" si="27"/>
        <v>N/A</v>
      </c>
      <c r="AS616" s="50"/>
      <c r="AT616" s="50"/>
      <c r="AU616" s="53"/>
      <c r="AV616" s="53"/>
      <c r="AW616" s="53"/>
      <c r="AX616" s="53"/>
      <c r="AY616" s="53" t="s">
        <v>116</v>
      </c>
      <c r="AZ616" s="54" t="s">
        <v>116</v>
      </c>
      <c r="BA616" s="47" t="s">
        <v>118</v>
      </c>
      <c r="BB616" s="47" t="s">
        <v>118</v>
      </c>
      <c r="BC616" s="53">
        <v>0</v>
      </c>
      <c r="BD616" s="47"/>
      <c r="BE616" s="47"/>
      <c r="BF616" s="47"/>
      <c r="BG616" s="47" t="s">
        <v>139</v>
      </c>
      <c r="BH616" s="50" t="s">
        <v>118</v>
      </c>
      <c r="BI616" s="55" t="s">
        <v>118</v>
      </c>
      <c r="BJ616" s="50" t="s">
        <v>114</v>
      </c>
      <c r="BK616" s="47"/>
      <c r="BL616" s="47"/>
      <c r="BM616" s="47"/>
      <c r="BN616" s="43"/>
      <c r="BO616" s="43" t="s">
        <v>115</v>
      </c>
      <c r="BP616" s="50" t="s">
        <v>114</v>
      </c>
      <c r="BQ616" s="43" t="s">
        <v>114</v>
      </c>
      <c r="BR616" s="188" t="str">
        <f t="shared" si="29"/>
        <v>N/A</v>
      </c>
      <c r="BS616" s="50" t="s">
        <v>114</v>
      </c>
      <c r="BT616" s="43"/>
      <c r="BU616" s="43" t="s">
        <v>126</v>
      </c>
      <c r="BV616" s="43" t="s">
        <v>126</v>
      </c>
      <c r="BW616" s="43" t="s">
        <v>126</v>
      </c>
      <c r="BX616" s="43" t="s">
        <v>126</v>
      </c>
      <c r="BY616" s="43" t="s">
        <v>125</v>
      </c>
      <c r="BZ616" s="43" t="s">
        <v>126</v>
      </c>
      <c r="CA616" s="43" t="s">
        <v>126</v>
      </c>
      <c r="CB616" s="56" t="s">
        <v>1842</v>
      </c>
      <c r="CC616" s="43" t="s">
        <v>126</v>
      </c>
      <c r="CD616" s="47" t="s">
        <v>126</v>
      </c>
      <c r="CE616" s="47" t="s">
        <v>126</v>
      </c>
      <c r="CF616" s="43" t="s">
        <v>126</v>
      </c>
      <c r="CG616" s="47" t="s">
        <v>126</v>
      </c>
      <c r="CH616" s="47" t="s">
        <v>126</v>
      </c>
    </row>
    <row r="617" spans="2:86" ht="15.75">
      <c r="B617" s="58" t="s">
        <v>1843</v>
      </c>
      <c r="C617" s="59"/>
      <c r="D617" s="43"/>
      <c r="E617" s="43"/>
      <c r="F617" s="43"/>
      <c r="G617" s="43"/>
      <c r="H617" s="43"/>
      <c r="I617" s="44"/>
      <c r="J617" s="43"/>
      <c r="K617" s="43"/>
      <c r="L617" s="43"/>
      <c r="M617" s="43"/>
      <c r="N617" s="43"/>
      <c r="O617" s="43"/>
      <c r="P617" s="43"/>
      <c r="Q617" s="43"/>
      <c r="R617" s="43"/>
      <c r="S617" s="43"/>
      <c r="T617" s="43"/>
      <c r="U617" s="43"/>
      <c r="V617" s="45"/>
      <c r="W617" s="45"/>
      <c r="X617" s="45"/>
      <c r="Y617" s="45"/>
      <c r="Z617" s="46"/>
      <c r="AA617" s="45"/>
      <c r="AB617" s="43"/>
      <c r="AC617" s="183"/>
      <c r="AD617" s="45"/>
      <c r="AE617" s="45"/>
      <c r="AF617" s="47"/>
      <c r="AG617" s="47"/>
      <c r="AH617" s="48"/>
      <c r="AI617" s="49"/>
      <c r="AJ617" s="47"/>
      <c r="AK617" s="47"/>
      <c r="AL617" s="47"/>
      <c r="AM617" s="47"/>
      <c r="AN617" s="47"/>
      <c r="AO617" s="50"/>
      <c r="AP617" s="51"/>
      <c r="AQ617" s="52"/>
      <c r="AR617" s="187">
        <f t="shared" si="27"/>
        <v>0</v>
      </c>
      <c r="AS617" s="50"/>
      <c r="AT617" s="50"/>
      <c r="AU617" s="53"/>
      <c r="AV617" s="53"/>
      <c r="AW617" s="53"/>
      <c r="AX617" s="53"/>
      <c r="AY617" s="53"/>
      <c r="AZ617" s="54"/>
      <c r="BA617" s="47"/>
      <c r="BB617" s="47"/>
      <c r="BC617" s="47"/>
      <c r="BD617" s="47"/>
      <c r="BE617" s="47"/>
      <c r="BF617" s="47"/>
      <c r="BG617" s="47" t="s">
        <v>118</v>
      </c>
      <c r="BH617" s="50"/>
      <c r="BI617" s="55"/>
      <c r="BJ617" s="50"/>
      <c r="BK617" s="47"/>
      <c r="BL617" s="47"/>
      <c r="BM617" s="47"/>
      <c r="BN617" s="43"/>
      <c r="BO617" s="43"/>
      <c r="BP617" s="50"/>
      <c r="BQ617" s="43"/>
      <c r="BR617" s="188"/>
      <c r="BS617" s="50"/>
      <c r="BT617" s="43"/>
      <c r="BU617" s="43"/>
      <c r="BV617" s="43"/>
      <c r="BW617" s="43"/>
      <c r="BX617" s="43"/>
      <c r="BY617" s="43"/>
      <c r="BZ617" s="43"/>
      <c r="CA617" s="43"/>
      <c r="CB617" s="56"/>
      <c r="CC617" s="43"/>
      <c r="CD617" s="47"/>
      <c r="CE617" s="47"/>
      <c r="CF617" s="43"/>
      <c r="CG617" s="47"/>
      <c r="CH617" s="47"/>
    </row>
    <row r="618" spans="2:86" ht="15.75">
      <c r="B618" s="60" t="s">
        <v>1844</v>
      </c>
      <c r="C618" s="61"/>
      <c r="D618" s="61"/>
      <c r="E618" s="61"/>
      <c r="F618" s="61"/>
      <c r="G618" s="61"/>
      <c r="H618" s="61"/>
      <c r="I618" s="62"/>
      <c r="J618" s="61"/>
      <c r="K618" s="61"/>
      <c r="L618" s="63"/>
      <c r="M618" s="63"/>
      <c r="N618" s="43"/>
      <c r="O618" s="61"/>
      <c r="P618" s="61"/>
      <c r="Q618" s="61"/>
      <c r="R618" s="61"/>
      <c r="S618" s="61"/>
      <c r="T618" s="43"/>
      <c r="U618" s="61"/>
      <c r="V618" s="45"/>
      <c r="W618" s="45"/>
      <c r="X618" s="45"/>
      <c r="Y618" s="45"/>
      <c r="Z618" s="46"/>
      <c r="AA618" s="64"/>
      <c r="AB618" s="43"/>
      <c r="AC618" s="184"/>
      <c r="AD618" s="45"/>
      <c r="AE618" s="45"/>
      <c r="AF618" s="47"/>
      <c r="AG618" s="47"/>
      <c r="AH618" s="48"/>
      <c r="AI618" s="49"/>
      <c r="AJ618" s="47"/>
      <c r="AK618" s="65"/>
      <c r="AL618" s="47"/>
      <c r="AM618" s="47"/>
      <c r="AN618" s="47"/>
      <c r="AO618" s="50"/>
      <c r="AP618" s="66"/>
      <c r="AQ618" s="52"/>
      <c r="AR618" s="187">
        <f t="shared" si="27"/>
        <v>0</v>
      </c>
      <c r="AS618" s="65"/>
      <c r="AT618" s="65"/>
      <c r="AU618" s="53"/>
      <c r="AV618" s="53"/>
      <c r="AW618" s="53"/>
      <c r="AX618" s="53"/>
      <c r="AY618" s="53"/>
      <c r="AZ618" s="54"/>
      <c r="BA618" s="47"/>
      <c r="BB618" s="47"/>
      <c r="BC618" s="65"/>
      <c r="BD618" s="65"/>
      <c r="BE618" s="65"/>
      <c r="BF618" s="65"/>
      <c r="BG618" s="47" t="s">
        <v>118</v>
      </c>
      <c r="BH618" s="67"/>
      <c r="BI618" s="68"/>
      <c r="BJ618" s="65"/>
      <c r="BK618" s="65"/>
      <c r="BL618" s="65"/>
      <c r="BM618" s="65"/>
      <c r="BN618" s="65"/>
      <c r="BO618" s="43"/>
      <c r="BP618" s="50"/>
      <c r="BQ618" s="43"/>
      <c r="BR618" s="188"/>
      <c r="BS618" s="50"/>
      <c r="BT618" s="65"/>
      <c r="BU618" s="65"/>
      <c r="BV618" s="65"/>
      <c r="BW618" s="65"/>
      <c r="BX618" s="65"/>
      <c r="BY618" s="65"/>
      <c r="BZ618" s="65"/>
      <c r="CA618" s="65"/>
      <c r="CB618" s="69"/>
      <c r="CC618" s="70"/>
      <c r="CD618" s="70"/>
      <c r="CE618" s="70"/>
      <c r="CF618" s="70"/>
      <c r="CG618" s="70"/>
      <c r="CH618" s="70"/>
    </row>
    <row r="619" spans="2:86" ht="15.75">
      <c r="B619" s="41" t="s">
        <v>1845</v>
      </c>
      <c r="C619" s="42" t="s">
        <v>1846</v>
      </c>
      <c r="D619" s="43">
        <v>30563720</v>
      </c>
      <c r="E619" s="43" t="s">
        <v>1846</v>
      </c>
      <c r="F619" s="43">
        <v>95310</v>
      </c>
      <c r="G619" s="43">
        <v>6109002100</v>
      </c>
      <c r="H619" s="43" t="s">
        <v>115</v>
      </c>
      <c r="I619" s="44">
        <v>0.13809416535255689</v>
      </c>
      <c r="J619" s="43" t="s">
        <v>1846</v>
      </c>
      <c r="K619" s="43" t="s">
        <v>155</v>
      </c>
      <c r="L619" s="43" t="s">
        <v>116</v>
      </c>
      <c r="M619" s="43" t="s">
        <v>116</v>
      </c>
      <c r="N619" s="43" t="s">
        <v>125</v>
      </c>
      <c r="O619" s="43">
        <v>2</v>
      </c>
      <c r="P619" s="43">
        <v>1</v>
      </c>
      <c r="Q619" s="43">
        <v>1</v>
      </c>
      <c r="R619" s="43">
        <v>0</v>
      </c>
      <c r="S619" s="43">
        <v>1</v>
      </c>
      <c r="T619" s="43" t="s">
        <v>194</v>
      </c>
      <c r="U619" s="43" t="s">
        <v>115</v>
      </c>
      <c r="V619" s="45">
        <v>38517</v>
      </c>
      <c r="W619" s="45">
        <v>39601</v>
      </c>
      <c r="X619" s="45">
        <v>41100</v>
      </c>
      <c r="Y619" s="45">
        <v>41242</v>
      </c>
      <c r="Z619" s="46">
        <v>2013</v>
      </c>
      <c r="AA619" s="45">
        <v>41698</v>
      </c>
      <c r="AB619" s="43" t="s">
        <v>114</v>
      </c>
      <c r="AC619" s="183">
        <f t="shared" si="28"/>
        <v>1084</v>
      </c>
      <c r="AD619" s="45" t="s">
        <v>114</v>
      </c>
      <c r="AE619" s="45" t="s">
        <v>114</v>
      </c>
      <c r="AF619" s="47">
        <v>8</v>
      </c>
      <c r="AG619" s="47">
        <v>10</v>
      </c>
      <c r="AH619" s="48">
        <v>0.48</v>
      </c>
      <c r="AI619" s="49">
        <v>2112</v>
      </c>
      <c r="AJ619" s="47" t="s">
        <v>131</v>
      </c>
      <c r="AK619" s="47" t="s">
        <v>115</v>
      </c>
      <c r="AL619" s="47" t="s">
        <v>127</v>
      </c>
      <c r="AM619" s="47" t="s">
        <v>127</v>
      </c>
      <c r="AN619" s="47" t="s">
        <v>127</v>
      </c>
      <c r="AO619" s="50" t="s">
        <v>114</v>
      </c>
      <c r="AP619" s="51">
        <v>2053328</v>
      </c>
      <c r="AQ619" s="52">
        <v>1.1048039130371725</v>
      </c>
      <c r="AR619" s="187">
        <f t="shared" si="27"/>
        <v>2268524.8091487912</v>
      </c>
      <c r="AS619" s="50"/>
      <c r="AT619" s="50"/>
      <c r="AU619" s="53"/>
      <c r="AV619" s="53"/>
      <c r="AW619" s="53"/>
      <c r="AX619" s="53"/>
      <c r="AY619" s="53">
        <v>0</v>
      </c>
      <c r="AZ619" s="54">
        <v>0</v>
      </c>
      <c r="BA619" s="47" t="s">
        <v>118</v>
      </c>
      <c r="BB619" s="47" t="s">
        <v>118</v>
      </c>
      <c r="BC619" s="53">
        <v>0</v>
      </c>
      <c r="BD619" s="47"/>
      <c r="BE619" s="47"/>
      <c r="BF619" s="47"/>
      <c r="BG619" s="47" t="s">
        <v>149</v>
      </c>
      <c r="BH619" s="50" t="s">
        <v>118</v>
      </c>
      <c r="BI619" s="55" t="s">
        <v>118</v>
      </c>
      <c r="BJ619" s="50">
        <v>2053328</v>
      </c>
      <c r="BK619" s="47"/>
      <c r="BL619" s="47"/>
      <c r="BM619" s="47"/>
      <c r="BN619" s="43"/>
      <c r="BO619" s="43" t="s">
        <v>115</v>
      </c>
      <c r="BP619" s="50" t="s">
        <v>114</v>
      </c>
      <c r="BQ619" s="43" t="s">
        <v>114</v>
      </c>
      <c r="BR619" s="188" t="str">
        <f t="shared" si="29"/>
        <v>N/A</v>
      </c>
      <c r="BS619" s="50" t="s">
        <v>114</v>
      </c>
      <c r="BT619" s="43"/>
      <c r="BU619" s="43" t="s">
        <v>115</v>
      </c>
      <c r="BV619" s="43" t="s">
        <v>115</v>
      </c>
      <c r="BW619" s="43" t="s">
        <v>115</v>
      </c>
      <c r="BX619" s="43" t="s">
        <v>115</v>
      </c>
      <c r="BY619" s="43" t="s">
        <v>115</v>
      </c>
      <c r="BZ619" s="43" t="s">
        <v>115</v>
      </c>
      <c r="CA619" s="43" t="s">
        <v>115</v>
      </c>
      <c r="CB619" s="56" t="s">
        <v>327</v>
      </c>
      <c r="CC619" s="43" t="s">
        <v>123</v>
      </c>
      <c r="CD619" s="47" t="s">
        <v>114</v>
      </c>
      <c r="CE619" s="47" t="s">
        <v>114</v>
      </c>
      <c r="CF619" s="43" t="s">
        <v>123</v>
      </c>
      <c r="CG619" s="47" t="s">
        <v>114</v>
      </c>
      <c r="CH619" s="47" t="s">
        <v>114</v>
      </c>
    </row>
    <row r="620" spans="2:86" ht="47.25">
      <c r="B620" s="41" t="s">
        <v>1845</v>
      </c>
      <c r="C620" s="42" t="s">
        <v>1847</v>
      </c>
      <c r="D620" s="43" t="s">
        <v>186</v>
      </c>
      <c r="E620" s="43" t="s">
        <v>1848</v>
      </c>
      <c r="F620" s="43">
        <v>95379</v>
      </c>
      <c r="G620" s="43">
        <v>6109003200</v>
      </c>
      <c r="H620" s="43" t="s">
        <v>115</v>
      </c>
      <c r="I620" s="44">
        <v>0.12575888985255854</v>
      </c>
      <c r="J620" s="43" t="s">
        <v>1849</v>
      </c>
      <c r="K620" s="43" t="s">
        <v>123</v>
      </c>
      <c r="L620" s="43" t="s">
        <v>136</v>
      </c>
      <c r="M620" s="43" t="s">
        <v>1850</v>
      </c>
      <c r="N620" s="43" t="s">
        <v>115</v>
      </c>
      <c r="O620" s="43">
        <v>2</v>
      </c>
      <c r="P620" s="43">
        <v>1</v>
      </c>
      <c r="Q620" s="43">
        <v>1</v>
      </c>
      <c r="R620" s="43">
        <v>0</v>
      </c>
      <c r="S620" s="43">
        <v>1</v>
      </c>
      <c r="T620" s="43" t="s">
        <v>194</v>
      </c>
      <c r="U620" s="43" t="s">
        <v>115</v>
      </c>
      <c r="V620" s="45">
        <v>43683</v>
      </c>
      <c r="W620" s="45" t="s">
        <v>116</v>
      </c>
      <c r="X620" s="45" t="s">
        <v>116</v>
      </c>
      <c r="Y620" s="45" t="s">
        <v>116</v>
      </c>
      <c r="Z620" s="46" t="s">
        <v>116</v>
      </c>
      <c r="AA620" s="45" t="s">
        <v>114</v>
      </c>
      <c r="AB620" s="43" t="s">
        <v>114</v>
      </c>
      <c r="AC620" s="183" t="e">
        <f t="shared" si="28"/>
        <v>#VALUE!</v>
      </c>
      <c r="AD620" s="45">
        <v>0</v>
      </c>
      <c r="AE620" s="45" t="s">
        <v>114</v>
      </c>
      <c r="AF620" s="47">
        <v>0</v>
      </c>
      <c r="AG620" s="47">
        <v>0</v>
      </c>
      <c r="AH620" s="48" t="s">
        <v>138</v>
      </c>
      <c r="AI620" s="49" t="s">
        <v>138</v>
      </c>
      <c r="AJ620" s="47" t="s">
        <v>148</v>
      </c>
      <c r="AK620" s="47" t="s">
        <v>126</v>
      </c>
      <c r="AL620" s="47" t="s">
        <v>116</v>
      </c>
      <c r="AM620" s="47" t="s">
        <v>116</v>
      </c>
      <c r="AN620" s="47" t="s">
        <v>116</v>
      </c>
      <c r="AO620" s="50">
        <v>5667279.6299999999</v>
      </c>
      <c r="AP620" s="51" t="s">
        <v>114</v>
      </c>
      <c r="AQ620" s="52" t="s">
        <v>116</v>
      </c>
      <c r="AR620" s="187" t="str">
        <f t="shared" si="27"/>
        <v>N/A</v>
      </c>
      <c r="AS620" s="50"/>
      <c r="AT620" s="50"/>
      <c r="AU620" s="53"/>
      <c r="AV620" s="53"/>
      <c r="AW620" s="53"/>
      <c r="AX620" s="53"/>
      <c r="AY620" s="53" t="s">
        <v>116</v>
      </c>
      <c r="AZ620" s="54" t="s">
        <v>116</v>
      </c>
      <c r="BA620" s="47"/>
      <c r="BB620" s="47"/>
      <c r="BC620" s="53"/>
      <c r="BD620" s="47"/>
      <c r="BE620" s="47"/>
      <c r="BF620" s="47"/>
      <c r="BG620" s="47" t="s">
        <v>165</v>
      </c>
      <c r="BH620" s="50"/>
      <c r="BI620" s="55"/>
      <c r="BJ620" s="50" t="s">
        <v>114</v>
      </c>
      <c r="BK620" s="47"/>
      <c r="BL620" s="47"/>
      <c r="BM620" s="47"/>
      <c r="BN620" s="43"/>
      <c r="BO620" s="43" t="s">
        <v>115</v>
      </c>
      <c r="BP620" s="50" t="s">
        <v>114</v>
      </c>
      <c r="BQ620" s="43" t="s">
        <v>114</v>
      </c>
      <c r="BR620" s="188" t="str">
        <f t="shared" si="29"/>
        <v>N/A</v>
      </c>
      <c r="BS620" s="50" t="s">
        <v>114</v>
      </c>
      <c r="BT620" s="43"/>
      <c r="BU620" s="43" t="s">
        <v>115</v>
      </c>
      <c r="BV620" s="43" t="s">
        <v>115</v>
      </c>
      <c r="BW620" s="43" t="s">
        <v>115</v>
      </c>
      <c r="BX620" s="43" t="s">
        <v>115</v>
      </c>
      <c r="BY620" s="43" t="s">
        <v>125</v>
      </c>
      <c r="BZ620" s="43" t="s">
        <v>115</v>
      </c>
      <c r="CA620" s="43" t="s">
        <v>115</v>
      </c>
      <c r="CB620" s="56" t="s">
        <v>166</v>
      </c>
      <c r="CC620" s="43" t="s">
        <v>123</v>
      </c>
      <c r="CD620" s="47" t="s">
        <v>114</v>
      </c>
      <c r="CE620" s="47" t="s">
        <v>114</v>
      </c>
      <c r="CF620" s="43" t="s">
        <v>115</v>
      </c>
      <c r="CG620" s="47" t="s">
        <v>114</v>
      </c>
      <c r="CH620" s="47" t="s">
        <v>114</v>
      </c>
    </row>
    <row r="621" spans="2:86" ht="15.75">
      <c r="B621" s="58" t="s">
        <v>1851</v>
      </c>
      <c r="C621" s="59"/>
      <c r="D621" s="43"/>
      <c r="E621" s="43"/>
      <c r="F621" s="43"/>
      <c r="G621" s="43"/>
      <c r="H621" s="43"/>
      <c r="I621" s="44"/>
      <c r="J621" s="43"/>
      <c r="K621" s="43"/>
      <c r="L621" s="43"/>
      <c r="M621" s="43"/>
      <c r="N621" s="43"/>
      <c r="O621" s="43"/>
      <c r="P621" s="43"/>
      <c r="Q621" s="43"/>
      <c r="R621" s="43"/>
      <c r="S621" s="43"/>
      <c r="T621" s="43"/>
      <c r="U621" s="43"/>
      <c r="V621" s="45"/>
      <c r="W621" s="45"/>
      <c r="X621" s="45"/>
      <c r="Y621" s="45"/>
      <c r="Z621" s="46"/>
      <c r="AA621" s="45"/>
      <c r="AB621" s="43"/>
      <c r="AC621" s="183"/>
      <c r="AD621" s="45"/>
      <c r="AE621" s="45"/>
      <c r="AF621" s="47"/>
      <c r="AG621" s="47"/>
      <c r="AH621" s="48"/>
      <c r="AI621" s="49"/>
      <c r="AJ621" s="47"/>
      <c r="AK621" s="47"/>
      <c r="AL621" s="47"/>
      <c r="AM621" s="47"/>
      <c r="AN621" s="47"/>
      <c r="AO621" s="50"/>
      <c r="AP621" s="51"/>
      <c r="AQ621" s="52"/>
      <c r="AR621" s="187">
        <f t="shared" si="27"/>
        <v>0</v>
      </c>
      <c r="AS621" s="50"/>
      <c r="AT621" s="50"/>
      <c r="AU621" s="53"/>
      <c r="AV621" s="53"/>
      <c r="AW621" s="53"/>
      <c r="AX621" s="53"/>
      <c r="AY621" s="53"/>
      <c r="AZ621" s="54"/>
      <c r="BA621" s="47"/>
      <c r="BB621" s="47"/>
      <c r="BC621" s="47"/>
      <c r="BD621" s="47"/>
      <c r="BE621" s="47"/>
      <c r="BF621" s="47"/>
      <c r="BG621" s="47" t="s">
        <v>118</v>
      </c>
      <c r="BH621" s="50"/>
      <c r="BI621" s="55"/>
      <c r="BJ621" s="50"/>
      <c r="BK621" s="47"/>
      <c r="BL621" s="47"/>
      <c r="BM621" s="47"/>
      <c r="BN621" s="43"/>
      <c r="BO621" s="43"/>
      <c r="BP621" s="50"/>
      <c r="BQ621" s="43"/>
      <c r="BR621" s="188"/>
      <c r="BS621" s="50"/>
      <c r="BT621" s="43"/>
      <c r="BU621" s="43"/>
      <c r="BV621" s="43"/>
      <c r="BW621" s="43"/>
      <c r="BX621" s="43"/>
      <c r="BY621" s="43"/>
      <c r="BZ621" s="43"/>
      <c r="CA621" s="43"/>
      <c r="CB621" s="56"/>
      <c r="CC621" s="43"/>
      <c r="CD621" s="47"/>
      <c r="CE621" s="47"/>
      <c r="CF621" s="43"/>
      <c r="CG621" s="47"/>
      <c r="CH621" s="47"/>
    </row>
    <row r="622" spans="2:86" ht="15.75">
      <c r="B622" s="60" t="s">
        <v>1852</v>
      </c>
      <c r="C622" s="61"/>
      <c r="D622" s="61"/>
      <c r="E622" s="61"/>
      <c r="F622" s="61"/>
      <c r="G622" s="61"/>
      <c r="H622" s="61"/>
      <c r="I622" s="62"/>
      <c r="J622" s="61"/>
      <c r="K622" s="61"/>
      <c r="L622" s="63"/>
      <c r="M622" s="63"/>
      <c r="N622" s="43"/>
      <c r="O622" s="61"/>
      <c r="P622" s="61"/>
      <c r="Q622" s="61"/>
      <c r="R622" s="61"/>
      <c r="S622" s="61"/>
      <c r="T622" s="43"/>
      <c r="U622" s="61"/>
      <c r="V622" s="45"/>
      <c r="W622" s="45"/>
      <c r="X622" s="45"/>
      <c r="Y622" s="45"/>
      <c r="Z622" s="46"/>
      <c r="AA622" s="64"/>
      <c r="AB622" s="43"/>
      <c r="AC622" s="184"/>
      <c r="AD622" s="45"/>
      <c r="AE622" s="45"/>
      <c r="AF622" s="47"/>
      <c r="AG622" s="47"/>
      <c r="AH622" s="48"/>
      <c r="AI622" s="49"/>
      <c r="AJ622" s="47"/>
      <c r="AK622" s="65"/>
      <c r="AL622" s="47"/>
      <c r="AM622" s="47"/>
      <c r="AN622" s="47"/>
      <c r="AO622" s="50"/>
      <c r="AP622" s="66"/>
      <c r="AQ622" s="52"/>
      <c r="AR622" s="187">
        <f t="shared" si="27"/>
        <v>0</v>
      </c>
      <c r="AS622" s="65"/>
      <c r="AT622" s="65"/>
      <c r="AU622" s="53"/>
      <c r="AV622" s="53"/>
      <c r="AW622" s="53"/>
      <c r="AX622" s="53"/>
      <c r="AY622" s="53"/>
      <c r="AZ622" s="54"/>
      <c r="BA622" s="47"/>
      <c r="BB622" s="47"/>
      <c r="BC622" s="65"/>
      <c r="BD622" s="65"/>
      <c r="BE622" s="65"/>
      <c r="BF622" s="65"/>
      <c r="BG622" s="47" t="s">
        <v>118</v>
      </c>
      <c r="BH622" s="67"/>
      <c r="BI622" s="68"/>
      <c r="BJ622" s="65"/>
      <c r="BK622" s="65"/>
      <c r="BL622" s="65"/>
      <c r="BM622" s="65"/>
      <c r="BN622" s="65"/>
      <c r="BO622" s="43"/>
      <c r="BP622" s="50"/>
      <c r="BQ622" s="43"/>
      <c r="BR622" s="188"/>
      <c r="BS622" s="50"/>
      <c r="BT622" s="65"/>
      <c r="BU622" s="65"/>
      <c r="BV622" s="65"/>
      <c r="BW622" s="65"/>
      <c r="BX622" s="65"/>
      <c r="BY622" s="65"/>
      <c r="BZ622" s="65"/>
      <c r="CA622" s="65"/>
      <c r="CB622" s="69"/>
      <c r="CC622" s="70"/>
      <c r="CD622" s="70"/>
      <c r="CE622" s="70"/>
      <c r="CF622" s="70"/>
      <c r="CG622" s="70"/>
      <c r="CH622" s="70"/>
    </row>
    <row r="623" spans="2:86" ht="15.75">
      <c r="B623" s="41" t="s">
        <v>1853</v>
      </c>
      <c r="C623" s="42" t="s">
        <v>1854</v>
      </c>
      <c r="D623" s="43">
        <v>30917227</v>
      </c>
      <c r="E623" s="43" t="s">
        <v>1854</v>
      </c>
      <c r="F623" s="43">
        <v>95616</v>
      </c>
      <c r="G623" s="43">
        <v>6113010701</v>
      </c>
      <c r="H623" s="43" t="s">
        <v>115</v>
      </c>
      <c r="I623" s="44">
        <v>4.5621621621621623E-2</v>
      </c>
      <c r="J623" s="43" t="s">
        <v>1855</v>
      </c>
      <c r="K623" s="43" t="s">
        <v>123</v>
      </c>
      <c r="L623" s="43" t="s">
        <v>136</v>
      </c>
      <c r="M623" s="43" t="s">
        <v>1856</v>
      </c>
      <c r="N623" s="43" t="s">
        <v>125</v>
      </c>
      <c r="O623" s="43">
        <v>9</v>
      </c>
      <c r="P623" s="43">
        <v>1</v>
      </c>
      <c r="Q623" s="43">
        <v>1</v>
      </c>
      <c r="R623" s="43">
        <v>0</v>
      </c>
      <c r="S623" s="43">
        <v>7</v>
      </c>
      <c r="T623" s="43" t="s">
        <v>126</v>
      </c>
      <c r="U623" s="43" t="s">
        <v>115</v>
      </c>
      <c r="V623" s="45">
        <v>40862</v>
      </c>
      <c r="W623" s="45">
        <v>41109</v>
      </c>
      <c r="X623" s="45">
        <v>41813</v>
      </c>
      <c r="Y623" s="45">
        <v>41905</v>
      </c>
      <c r="Z623" s="46">
        <v>2016</v>
      </c>
      <c r="AA623" s="45">
        <v>42469</v>
      </c>
      <c r="AB623" s="43" t="s">
        <v>114</v>
      </c>
      <c r="AC623" s="183">
        <f t="shared" si="28"/>
        <v>247</v>
      </c>
      <c r="AD623" s="45" t="s">
        <v>114</v>
      </c>
      <c r="AE623" s="45" t="s">
        <v>114</v>
      </c>
      <c r="AF623" s="47" t="s">
        <v>127</v>
      </c>
      <c r="AG623" s="47" t="s">
        <v>127</v>
      </c>
      <c r="AH623" s="48">
        <v>0.69</v>
      </c>
      <c r="AI623" s="49">
        <v>2798.4</v>
      </c>
      <c r="AJ623" s="47" t="s">
        <v>126</v>
      </c>
      <c r="AK623" s="47" t="s">
        <v>126</v>
      </c>
      <c r="AL623" s="47" t="s">
        <v>127</v>
      </c>
      <c r="AM623" s="47" t="s">
        <v>127</v>
      </c>
      <c r="AN623" s="47" t="s">
        <v>127</v>
      </c>
      <c r="AO623" s="50" t="s">
        <v>114</v>
      </c>
      <c r="AP623" s="51">
        <v>1717193.27</v>
      </c>
      <c r="AQ623" s="52">
        <v>1.0668319515054057</v>
      </c>
      <c r="AR623" s="187">
        <f t="shared" si="27"/>
        <v>1831956.6473460491</v>
      </c>
      <c r="AS623" s="50"/>
      <c r="AT623" s="50"/>
      <c r="AU623" s="53"/>
      <c r="AV623" s="53"/>
      <c r="AW623" s="53"/>
      <c r="AX623" s="53"/>
      <c r="AY623" s="53" t="s">
        <v>127</v>
      </c>
      <c r="AZ623" s="54" t="s">
        <v>127</v>
      </c>
      <c r="BA623" s="47" t="s">
        <v>118</v>
      </c>
      <c r="BB623" s="47" t="s">
        <v>118</v>
      </c>
      <c r="BC623" s="53">
        <v>0</v>
      </c>
      <c r="BD623" s="47"/>
      <c r="BE623" s="47"/>
      <c r="BF623" s="47"/>
      <c r="BG623" s="47" t="s">
        <v>126</v>
      </c>
      <c r="BH623" s="50" t="s">
        <v>118</v>
      </c>
      <c r="BI623" s="55" t="s">
        <v>118</v>
      </c>
      <c r="BJ623" s="50">
        <v>1717193.27</v>
      </c>
      <c r="BK623" s="47"/>
      <c r="BL623" s="47"/>
      <c r="BM623" s="47"/>
      <c r="BN623" s="43"/>
      <c r="BO623" s="43" t="s">
        <v>115</v>
      </c>
      <c r="BP623" s="50" t="s">
        <v>114</v>
      </c>
      <c r="BQ623" s="43" t="s">
        <v>114</v>
      </c>
      <c r="BR623" s="188" t="str">
        <f t="shared" si="29"/>
        <v>N/A</v>
      </c>
      <c r="BS623" s="50" t="s">
        <v>114</v>
      </c>
      <c r="BT623" s="43"/>
      <c r="BU623" s="43" t="s">
        <v>126</v>
      </c>
      <c r="BV623" s="43" t="s">
        <v>126</v>
      </c>
      <c r="BW623" s="43" t="s">
        <v>126</v>
      </c>
      <c r="BX623" s="43" t="s">
        <v>126</v>
      </c>
      <c r="BY623" s="43" t="s">
        <v>126</v>
      </c>
      <c r="BZ623" s="43" t="s">
        <v>126</v>
      </c>
      <c r="CA623" s="43" t="s">
        <v>126</v>
      </c>
      <c r="CB623" s="56" t="s">
        <v>126</v>
      </c>
      <c r="CC623" s="43" t="s">
        <v>126</v>
      </c>
      <c r="CD623" s="47" t="s">
        <v>126</v>
      </c>
      <c r="CE623" s="47" t="s">
        <v>126</v>
      </c>
      <c r="CF623" s="43" t="s">
        <v>126</v>
      </c>
      <c r="CG623" s="47" t="s">
        <v>126</v>
      </c>
      <c r="CH623" s="47" t="s">
        <v>126</v>
      </c>
    </row>
    <row r="624" spans="2:86" ht="15.75">
      <c r="B624" s="41" t="s">
        <v>1857</v>
      </c>
      <c r="C624" s="42" t="s">
        <v>1858</v>
      </c>
      <c r="D624" s="43">
        <v>30178098</v>
      </c>
      <c r="E624" s="43" t="s">
        <v>1859</v>
      </c>
      <c r="F624" s="43">
        <v>95605</v>
      </c>
      <c r="G624" s="43">
        <v>6113010101</v>
      </c>
      <c r="H624" s="43" t="s">
        <v>125</v>
      </c>
      <c r="I624" s="44">
        <v>0.18239277652370203</v>
      </c>
      <c r="J624" s="43" t="s">
        <v>1859</v>
      </c>
      <c r="K624" s="43" t="s">
        <v>123</v>
      </c>
      <c r="L624" s="43" t="s">
        <v>116</v>
      </c>
      <c r="M624" s="43" t="s">
        <v>116</v>
      </c>
      <c r="N624" s="43" t="s">
        <v>125</v>
      </c>
      <c r="O624" s="43">
        <v>9</v>
      </c>
      <c r="P624" s="43">
        <v>1</v>
      </c>
      <c r="Q624" s="43">
        <v>1</v>
      </c>
      <c r="R624" s="43">
        <v>0</v>
      </c>
      <c r="S624" s="43">
        <v>7</v>
      </c>
      <c r="T624" s="43" t="s">
        <v>126</v>
      </c>
      <c r="U624" s="43" t="s">
        <v>125</v>
      </c>
      <c r="V624" s="45">
        <v>36866</v>
      </c>
      <c r="W624" s="45">
        <v>37245</v>
      </c>
      <c r="X624" s="45">
        <v>37907</v>
      </c>
      <c r="Y624" s="45">
        <v>38324</v>
      </c>
      <c r="Z624" s="46">
        <v>2007</v>
      </c>
      <c r="AA624" s="45">
        <v>39294</v>
      </c>
      <c r="AB624" s="43" t="s">
        <v>114</v>
      </c>
      <c r="AC624" s="183">
        <f t="shared" si="28"/>
        <v>379</v>
      </c>
      <c r="AD624" s="45" t="s">
        <v>114</v>
      </c>
      <c r="AE624" s="45" t="s">
        <v>114</v>
      </c>
      <c r="AF624" s="47" t="s">
        <v>127</v>
      </c>
      <c r="AG624" s="47" t="s">
        <v>127</v>
      </c>
      <c r="AH624" s="48">
        <v>0.19</v>
      </c>
      <c r="AI624" s="49">
        <v>1056</v>
      </c>
      <c r="AJ624" s="47" t="s">
        <v>126</v>
      </c>
      <c r="AK624" s="47" t="s">
        <v>126</v>
      </c>
      <c r="AL624" s="47" t="s">
        <v>127</v>
      </c>
      <c r="AM624" s="47" t="s">
        <v>127</v>
      </c>
      <c r="AN624" s="47" t="s">
        <v>127</v>
      </c>
      <c r="AO624" s="50" t="s">
        <v>114</v>
      </c>
      <c r="AP624" s="51">
        <v>830239.12</v>
      </c>
      <c r="AQ624" s="52">
        <v>1.4305772275044633</v>
      </c>
      <c r="AR624" s="187">
        <f t="shared" si="27"/>
        <v>1187721.1784553453</v>
      </c>
      <c r="AS624" s="50"/>
      <c r="AT624" s="50"/>
      <c r="AU624" s="53"/>
      <c r="AV624" s="53"/>
      <c r="AW624" s="53"/>
      <c r="AX624" s="53"/>
      <c r="AY624" s="53" t="s">
        <v>127</v>
      </c>
      <c r="AZ624" s="54" t="s">
        <v>127</v>
      </c>
      <c r="BA624" s="47" t="s">
        <v>118</v>
      </c>
      <c r="BB624" s="47" t="s">
        <v>118</v>
      </c>
      <c r="BC624" s="53">
        <v>0</v>
      </c>
      <c r="BD624" s="47"/>
      <c r="BE624" s="47"/>
      <c r="BF624" s="47"/>
      <c r="BG624" s="47" t="s">
        <v>126</v>
      </c>
      <c r="BH624" s="50" t="s">
        <v>118</v>
      </c>
      <c r="BI624" s="55" t="s">
        <v>118</v>
      </c>
      <c r="BJ624" s="50">
        <v>830239.12</v>
      </c>
      <c r="BK624" s="47"/>
      <c r="BL624" s="47"/>
      <c r="BM624" s="47"/>
      <c r="BN624" s="43"/>
      <c r="BO624" s="43" t="s">
        <v>115</v>
      </c>
      <c r="BP624" s="50" t="s">
        <v>114</v>
      </c>
      <c r="BQ624" s="43" t="s">
        <v>114</v>
      </c>
      <c r="BR624" s="188" t="str">
        <f t="shared" si="29"/>
        <v>N/A</v>
      </c>
      <c r="BS624" s="50" t="s">
        <v>114</v>
      </c>
      <c r="BT624" s="43"/>
      <c r="BU624" s="43" t="s">
        <v>126</v>
      </c>
      <c r="BV624" s="43" t="s">
        <v>126</v>
      </c>
      <c r="BW624" s="43" t="s">
        <v>126</v>
      </c>
      <c r="BX624" s="43" t="s">
        <v>126</v>
      </c>
      <c r="BY624" s="43" t="s">
        <v>126</v>
      </c>
      <c r="BZ624" s="43" t="s">
        <v>126</v>
      </c>
      <c r="CA624" s="43" t="s">
        <v>126</v>
      </c>
      <c r="CB624" s="56" t="s">
        <v>126</v>
      </c>
      <c r="CC624" s="43" t="s">
        <v>126</v>
      </c>
      <c r="CD624" s="47" t="s">
        <v>126</v>
      </c>
      <c r="CE624" s="47" t="s">
        <v>126</v>
      </c>
      <c r="CF624" s="43" t="s">
        <v>126</v>
      </c>
      <c r="CG624" s="47" t="s">
        <v>126</v>
      </c>
      <c r="CH624" s="47" t="s">
        <v>126</v>
      </c>
    </row>
    <row r="625" spans="2:86" ht="15.75">
      <c r="B625" s="41" t="s">
        <v>1857</v>
      </c>
      <c r="C625" s="42" t="s">
        <v>1826</v>
      </c>
      <c r="D625" s="43">
        <v>30614607</v>
      </c>
      <c r="E625" s="43" t="s">
        <v>1860</v>
      </c>
      <c r="F625" s="43">
        <v>95605</v>
      </c>
      <c r="G625" s="43">
        <v>6113010101</v>
      </c>
      <c r="H625" s="43" t="s">
        <v>125</v>
      </c>
      <c r="I625" s="44">
        <v>0.18239277652370203</v>
      </c>
      <c r="J625" s="43" t="s">
        <v>1860</v>
      </c>
      <c r="K625" s="43" t="s">
        <v>123</v>
      </c>
      <c r="L625" s="43" t="s">
        <v>116</v>
      </c>
      <c r="M625" s="43" t="s">
        <v>116</v>
      </c>
      <c r="N625" s="43" t="s">
        <v>125</v>
      </c>
      <c r="O625" s="43">
        <v>9</v>
      </c>
      <c r="P625" s="43">
        <v>1</v>
      </c>
      <c r="Q625" s="43">
        <v>1</v>
      </c>
      <c r="R625" s="43">
        <v>0</v>
      </c>
      <c r="S625" s="43">
        <v>7</v>
      </c>
      <c r="T625" s="43" t="s">
        <v>126</v>
      </c>
      <c r="U625" s="43" t="s">
        <v>125</v>
      </c>
      <c r="V625" s="45">
        <v>39365</v>
      </c>
      <c r="W625" s="45">
        <v>39512</v>
      </c>
      <c r="X625" s="45">
        <v>40091</v>
      </c>
      <c r="Y625" s="45">
        <v>40170</v>
      </c>
      <c r="Z625" s="46">
        <v>2012</v>
      </c>
      <c r="AA625" s="45">
        <v>41165</v>
      </c>
      <c r="AB625" s="43" t="s">
        <v>114</v>
      </c>
      <c r="AC625" s="183">
        <f t="shared" si="28"/>
        <v>147</v>
      </c>
      <c r="AD625" s="45" t="s">
        <v>114</v>
      </c>
      <c r="AE625" s="45" t="s">
        <v>114</v>
      </c>
      <c r="AF625" s="47" t="s">
        <v>127</v>
      </c>
      <c r="AG625" s="47" t="s">
        <v>127</v>
      </c>
      <c r="AH625" s="48">
        <v>0.6</v>
      </c>
      <c r="AI625" s="49">
        <v>2164.7999999999997</v>
      </c>
      <c r="AJ625" s="47" t="s">
        <v>126</v>
      </c>
      <c r="AK625" s="47" t="s">
        <v>126</v>
      </c>
      <c r="AL625" s="47" t="s">
        <v>127</v>
      </c>
      <c r="AM625" s="47" t="s">
        <v>127</v>
      </c>
      <c r="AN625" s="47" t="s">
        <v>127</v>
      </c>
      <c r="AO625" s="50" t="s">
        <v>114</v>
      </c>
      <c r="AP625" s="51">
        <v>1835344.56</v>
      </c>
      <c r="AQ625" s="52">
        <v>1.1210412930862721</v>
      </c>
      <c r="AR625" s="187">
        <f t="shared" si="27"/>
        <v>2057497.0388012552</v>
      </c>
      <c r="AS625" s="50"/>
      <c r="AT625" s="50"/>
      <c r="AU625" s="53"/>
      <c r="AV625" s="53"/>
      <c r="AW625" s="53"/>
      <c r="AX625" s="53"/>
      <c r="AY625" s="53" t="s">
        <v>127</v>
      </c>
      <c r="AZ625" s="54" t="s">
        <v>127</v>
      </c>
      <c r="BA625" s="47" t="s">
        <v>118</v>
      </c>
      <c r="BB625" s="47" t="s">
        <v>118</v>
      </c>
      <c r="BC625" s="53">
        <v>0</v>
      </c>
      <c r="BD625" s="47"/>
      <c r="BE625" s="47"/>
      <c r="BF625" s="47"/>
      <c r="BG625" s="47" t="s">
        <v>126</v>
      </c>
      <c r="BH625" s="50" t="s">
        <v>118</v>
      </c>
      <c r="BI625" s="55" t="s">
        <v>118</v>
      </c>
      <c r="BJ625" s="50">
        <v>1835344.56</v>
      </c>
      <c r="BK625" s="47"/>
      <c r="BL625" s="47"/>
      <c r="BM625" s="47"/>
      <c r="BN625" s="43"/>
      <c r="BO625" s="43" t="s">
        <v>115</v>
      </c>
      <c r="BP625" s="50" t="s">
        <v>114</v>
      </c>
      <c r="BQ625" s="43" t="s">
        <v>114</v>
      </c>
      <c r="BR625" s="188" t="str">
        <f t="shared" si="29"/>
        <v>N/A</v>
      </c>
      <c r="BS625" s="50" t="s">
        <v>114</v>
      </c>
      <c r="BT625" s="43"/>
      <c r="BU625" s="43" t="s">
        <v>126</v>
      </c>
      <c r="BV625" s="43" t="s">
        <v>126</v>
      </c>
      <c r="BW625" s="43" t="s">
        <v>126</v>
      </c>
      <c r="BX625" s="43" t="s">
        <v>126</v>
      </c>
      <c r="BY625" s="43" t="s">
        <v>126</v>
      </c>
      <c r="BZ625" s="43" t="s">
        <v>126</v>
      </c>
      <c r="CA625" s="43" t="s">
        <v>126</v>
      </c>
      <c r="CB625" s="56" t="s">
        <v>126</v>
      </c>
      <c r="CC625" s="43" t="s">
        <v>126</v>
      </c>
      <c r="CD625" s="47" t="s">
        <v>126</v>
      </c>
      <c r="CE625" s="47" t="s">
        <v>126</v>
      </c>
      <c r="CF625" s="43" t="s">
        <v>126</v>
      </c>
      <c r="CG625" s="47" t="s">
        <v>126</v>
      </c>
      <c r="CH625" s="47" t="s">
        <v>126</v>
      </c>
    </row>
    <row r="626" spans="2:86" ht="15.75">
      <c r="B626" s="41" t="s">
        <v>1857</v>
      </c>
      <c r="C626" s="42" t="s">
        <v>1861</v>
      </c>
      <c r="D626" s="43">
        <v>30102918</v>
      </c>
      <c r="E626" s="43" t="s">
        <v>1862</v>
      </c>
      <c r="F626" s="43">
        <v>95691</v>
      </c>
      <c r="G626" s="43">
        <v>6113010201</v>
      </c>
      <c r="H626" s="43" t="s">
        <v>115</v>
      </c>
      <c r="I626" s="44">
        <v>0.13396375098502758</v>
      </c>
      <c r="J626" s="43" t="s">
        <v>1862</v>
      </c>
      <c r="K626" s="43" t="s">
        <v>123</v>
      </c>
      <c r="L626" s="43" t="s">
        <v>116</v>
      </c>
      <c r="M626" s="43" t="s">
        <v>116</v>
      </c>
      <c r="N626" s="43" t="s">
        <v>125</v>
      </c>
      <c r="O626" s="43">
        <v>9</v>
      </c>
      <c r="P626" s="43">
        <v>1</v>
      </c>
      <c r="Q626" s="43">
        <v>1</v>
      </c>
      <c r="R626" s="43">
        <v>0</v>
      </c>
      <c r="S626" s="43">
        <v>7</v>
      </c>
      <c r="T626" s="43" t="s">
        <v>126</v>
      </c>
      <c r="U626" s="43" t="s">
        <v>115</v>
      </c>
      <c r="V626" s="45" t="s">
        <v>116</v>
      </c>
      <c r="W626" s="45">
        <v>36474</v>
      </c>
      <c r="X626" s="45">
        <v>36608</v>
      </c>
      <c r="Y626" s="45">
        <v>37558</v>
      </c>
      <c r="Z626" s="46">
        <v>2006</v>
      </c>
      <c r="AA626" s="45">
        <v>39165</v>
      </c>
      <c r="AB626" s="43" t="s">
        <v>114</v>
      </c>
      <c r="AC626" s="183" t="e">
        <f t="shared" si="28"/>
        <v>#VALUE!</v>
      </c>
      <c r="AD626" s="45" t="s">
        <v>114</v>
      </c>
      <c r="AE626" s="45" t="s">
        <v>114</v>
      </c>
      <c r="AF626" s="47" t="s">
        <v>127</v>
      </c>
      <c r="AG626" s="47" t="s">
        <v>127</v>
      </c>
      <c r="AH626" s="48">
        <v>0.94</v>
      </c>
      <c r="AI626" s="49">
        <v>4012.8</v>
      </c>
      <c r="AJ626" s="47" t="s">
        <v>126</v>
      </c>
      <c r="AK626" s="47" t="s">
        <v>126</v>
      </c>
      <c r="AL626" s="47" t="s">
        <v>127</v>
      </c>
      <c r="AM626" s="47" t="s">
        <v>127</v>
      </c>
      <c r="AN626" s="47" t="s">
        <v>127</v>
      </c>
      <c r="AO626" s="50" t="s">
        <v>114</v>
      </c>
      <c r="AP626" s="51">
        <v>909130.76</v>
      </c>
      <c r="AQ626" s="52">
        <v>1.5909660622366064</v>
      </c>
      <c r="AR626" s="187">
        <f t="shared" si="27"/>
        <v>1446396.1852953732</v>
      </c>
      <c r="AS626" s="50"/>
      <c r="AT626" s="50"/>
      <c r="AU626" s="53"/>
      <c r="AV626" s="53"/>
      <c r="AW626" s="53"/>
      <c r="AX626" s="53"/>
      <c r="AY626" s="53" t="s">
        <v>127</v>
      </c>
      <c r="AZ626" s="54" t="s">
        <v>127</v>
      </c>
      <c r="BA626" s="47" t="s">
        <v>118</v>
      </c>
      <c r="BB626" s="47" t="s">
        <v>118</v>
      </c>
      <c r="BC626" s="53">
        <v>0</v>
      </c>
      <c r="BD626" s="47"/>
      <c r="BE626" s="47"/>
      <c r="BF626" s="47"/>
      <c r="BG626" s="47" t="s">
        <v>126</v>
      </c>
      <c r="BH626" s="50" t="s">
        <v>118</v>
      </c>
      <c r="BI626" s="55" t="s">
        <v>118</v>
      </c>
      <c r="BJ626" s="50">
        <v>909130.76</v>
      </c>
      <c r="BK626" s="47"/>
      <c r="BL626" s="47"/>
      <c r="BM626" s="47"/>
      <c r="BN626" s="43"/>
      <c r="BO626" s="43" t="s">
        <v>115</v>
      </c>
      <c r="BP626" s="50" t="s">
        <v>114</v>
      </c>
      <c r="BQ626" s="43" t="s">
        <v>114</v>
      </c>
      <c r="BR626" s="188" t="str">
        <f t="shared" si="29"/>
        <v>N/A</v>
      </c>
      <c r="BS626" s="50" t="s">
        <v>114</v>
      </c>
      <c r="BT626" s="43"/>
      <c r="BU626" s="43" t="s">
        <v>126</v>
      </c>
      <c r="BV626" s="43" t="s">
        <v>126</v>
      </c>
      <c r="BW626" s="43" t="s">
        <v>126</v>
      </c>
      <c r="BX626" s="43" t="s">
        <v>126</v>
      </c>
      <c r="BY626" s="43" t="s">
        <v>126</v>
      </c>
      <c r="BZ626" s="43" t="s">
        <v>126</v>
      </c>
      <c r="CA626" s="43" t="s">
        <v>126</v>
      </c>
      <c r="CB626" s="56" t="s">
        <v>126</v>
      </c>
      <c r="CC626" s="43" t="s">
        <v>126</v>
      </c>
      <c r="CD626" s="47" t="s">
        <v>126</v>
      </c>
      <c r="CE626" s="47" t="s">
        <v>126</v>
      </c>
      <c r="CF626" s="43" t="s">
        <v>126</v>
      </c>
      <c r="CG626" s="47" t="s">
        <v>126</v>
      </c>
      <c r="CH626" s="47" t="s">
        <v>126</v>
      </c>
    </row>
    <row r="627" spans="2:86" ht="47.25">
      <c r="B627" s="41" t="s">
        <v>1863</v>
      </c>
      <c r="C627" s="42" t="s">
        <v>1864</v>
      </c>
      <c r="D627" s="43">
        <v>35051251</v>
      </c>
      <c r="E627" s="43" t="s">
        <v>1865</v>
      </c>
      <c r="F627" s="43">
        <v>95694</v>
      </c>
      <c r="G627" s="43">
        <v>6113011300</v>
      </c>
      <c r="H627" s="43" t="s">
        <v>115</v>
      </c>
      <c r="I627" s="44">
        <v>0.10424377004687886</v>
      </c>
      <c r="J627" s="43" t="s">
        <v>1866</v>
      </c>
      <c r="K627" s="43" t="s">
        <v>123</v>
      </c>
      <c r="L627" s="43" t="s">
        <v>136</v>
      </c>
      <c r="M627" s="43" t="s">
        <v>1867</v>
      </c>
      <c r="N627" s="43" t="s">
        <v>115</v>
      </c>
      <c r="O627" s="43">
        <v>9</v>
      </c>
      <c r="P627" s="43">
        <v>1</v>
      </c>
      <c r="Q627" s="43">
        <v>1</v>
      </c>
      <c r="R627" s="43">
        <v>0</v>
      </c>
      <c r="S627" s="43">
        <v>7</v>
      </c>
      <c r="T627" s="43" t="s">
        <v>194</v>
      </c>
      <c r="U627" s="43" t="s">
        <v>115</v>
      </c>
      <c r="V627" s="45">
        <v>43270</v>
      </c>
      <c r="W627" s="45">
        <v>43586</v>
      </c>
      <c r="X627" s="45" t="s">
        <v>116</v>
      </c>
      <c r="Y627" s="45" t="s">
        <v>116</v>
      </c>
      <c r="Z627" s="46" t="s">
        <v>116</v>
      </c>
      <c r="AA627" s="45" t="s">
        <v>114</v>
      </c>
      <c r="AB627" s="43" t="s">
        <v>114</v>
      </c>
      <c r="AC627" s="183">
        <f t="shared" si="28"/>
        <v>316</v>
      </c>
      <c r="AD627" s="45">
        <v>43830</v>
      </c>
      <c r="AE627" s="45" t="s">
        <v>114</v>
      </c>
      <c r="AF627" s="47">
        <v>0</v>
      </c>
      <c r="AG627" s="47">
        <v>0</v>
      </c>
      <c r="AH627" s="48" t="s">
        <v>138</v>
      </c>
      <c r="AI627" s="49" t="s">
        <v>138</v>
      </c>
      <c r="AJ627" s="47" t="s">
        <v>148</v>
      </c>
      <c r="AK627" s="47" t="s">
        <v>125</v>
      </c>
      <c r="AL627" s="47" t="s">
        <v>116</v>
      </c>
      <c r="AM627" s="47" t="s">
        <v>116</v>
      </c>
      <c r="AN627" s="47" t="s">
        <v>116</v>
      </c>
      <c r="AO627" s="50">
        <v>996475.65</v>
      </c>
      <c r="AP627" s="51" t="s">
        <v>114</v>
      </c>
      <c r="AQ627" s="52" t="s">
        <v>116</v>
      </c>
      <c r="AR627" s="187" t="str">
        <f t="shared" si="27"/>
        <v>N/A</v>
      </c>
      <c r="AS627" s="50"/>
      <c r="AT627" s="50"/>
      <c r="AU627" s="53"/>
      <c r="AV627" s="53"/>
      <c r="AW627" s="53"/>
      <c r="AX627" s="53"/>
      <c r="AY627" s="53" t="s">
        <v>116</v>
      </c>
      <c r="AZ627" s="54" t="s">
        <v>116</v>
      </c>
      <c r="BA627" s="47"/>
      <c r="BB627" s="47"/>
      <c r="BC627" s="53"/>
      <c r="BD627" s="47"/>
      <c r="BE627" s="47"/>
      <c r="BF627" s="47"/>
      <c r="BG627" s="47" t="s">
        <v>165</v>
      </c>
      <c r="BH627" s="50"/>
      <c r="BI627" s="55"/>
      <c r="BJ627" s="50" t="s">
        <v>114</v>
      </c>
      <c r="BK627" s="47"/>
      <c r="BL627" s="47"/>
      <c r="BM627" s="47"/>
      <c r="BN627" s="43"/>
      <c r="BO627" s="43" t="s">
        <v>115</v>
      </c>
      <c r="BP627" s="50" t="s">
        <v>114</v>
      </c>
      <c r="BQ627" s="43" t="s">
        <v>114</v>
      </c>
      <c r="BR627" s="188" t="str">
        <f t="shared" si="29"/>
        <v>N/A</v>
      </c>
      <c r="BS627" s="50" t="s">
        <v>114</v>
      </c>
      <c r="BT627" s="43"/>
      <c r="BU627" s="43" t="s">
        <v>115</v>
      </c>
      <c r="BV627" s="43" t="s">
        <v>115</v>
      </c>
      <c r="BW627" s="43" t="s">
        <v>115</v>
      </c>
      <c r="BX627" s="43" t="s">
        <v>115</v>
      </c>
      <c r="BY627" s="43" t="s">
        <v>125</v>
      </c>
      <c r="BZ627" s="43" t="s">
        <v>115</v>
      </c>
      <c r="CA627" s="43" t="s">
        <v>115</v>
      </c>
      <c r="CB627" s="56" t="s">
        <v>166</v>
      </c>
      <c r="CC627" s="43" t="s">
        <v>123</v>
      </c>
      <c r="CD627" s="47" t="s">
        <v>114</v>
      </c>
      <c r="CE627" s="47" t="s">
        <v>114</v>
      </c>
      <c r="CF627" s="43" t="s">
        <v>115</v>
      </c>
      <c r="CG627" s="47" t="s">
        <v>114</v>
      </c>
      <c r="CH627" s="47" t="s">
        <v>114</v>
      </c>
    </row>
    <row r="628" spans="2:86" ht="31.5">
      <c r="B628" s="41" t="s">
        <v>1868</v>
      </c>
      <c r="C628" s="42" t="s">
        <v>1869</v>
      </c>
      <c r="D628" s="43">
        <v>30864665</v>
      </c>
      <c r="E628" s="43" t="s">
        <v>114</v>
      </c>
      <c r="F628" s="43" t="s">
        <v>114</v>
      </c>
      <c r="G628" s="43">
        <v>6113010800</v>
      </c>
      <c r="H628" s="43" t="s">
        <v>115</v>
      </c>
      <c r="I628" s="44">
        <v>0.15047668126771452</v>
      </c>
      <c r="J628" s="43" t="s">
        <v>114</v>
      </c>
      <c r="K628" s="43" t="s">
        <v>123</v>
      </c>
      <c r="L628" s="43" t="s">
        <v>114</v>
      </c>
      <c r="M628" s="43" t="s">
        <v>114</v>
      </c>
      <c r="N628" s="43" t="s">
        <v>115</v>
      </c>
      <c r="O628" s="43">
        <v>9</v>
      </c>
      <c r="P628" s="43">
        <v>1</v>
      </c>
      <c r="Q628" s="43">
        <v>1</v>
      </c>
      <c r="R628" s="43">
        <v>0</v>
      </c>
      <c r="S628" s="43">
        <v>7</v>
      </c>
      <c r="T628" s="43" t="s">
        <v>114</v>
      </c>
      <c r="U628" s="43" t="s">
        <v>115</v>
      </c>
      <c r="V628" s="45">
        <v>40575</v>
      </c>
      <c r="W628" s="45" t="s">
        <v>116</v>
      </c>
      <c r="X628" s="45" t="s">
        <v>116</v>
      </c>
      <c r="Y628" s="45" t="s">
        <v>116</v>
      </c>
      <c r="Z628" s="46" t="s">
        <v>114</v>
      </c>
      <c r="AA628" s="45">
        <v>41698</v>
      </c>
      <c r="AB628" s="43" t="s">
        <v>114</v>
      </c>
      <c r="AC628" s="183" t="e">
        <f t="shared" si="28"/>
        <v>#VALUE!</v>
      </c>
      <c r="AD628" s="45" t="s">
        <v>114</v>
      </c>
      <c r="AE628" s="45">
        <v>41473</v>
      </c>
      <c r="AF628" s="47" t="s">
        <v>114</v>
      </c>
      <c r="AG628" s="47" t="s">
        <v>114</v>
      </c>
      <c r="AH628" s="48" t="s">
        <v>117</v>
      </c>
      <c r="AI628" s="49" t="s">
        <v>117</v>
      </c>
      <c r="AJ628" s="47" t="s">
        <v>114</v>
      </c>
      <c r="AK628" s="47" t="s">
        <v>114</v>
      </c>
      <c r="AL628" s="47" t="s">
        <v>114</v>
      </c>
      <c r="AM628" s="47" t="s">
        <v>114</v>
      </c>
      <c r="AN628" s="47" t="s">
        <v>114</v>
      </c>
      <c r="AO628" s="50" t="s">
        <v>114</v>
      </c>
      <c r="AP628" s="51">
        <v>6681.85</v>
      </c>
      <c r="AQ628" s="52">
        <v>1.0830822855575468</v>
      </c>
      <c r="AR628" s="187">
        <f t="shared" si="27"/>
        <v>7236.9933697526949</v>
      </c>
      <c r="AS628" s="50"/>
      <c r="AT628" s="50"/>
      <c r="AU628" s="53"/>
      <c r="AV628" s="53"/>
      <c r="AW628" s="53"/>
      <c r="AX628" s="53"/>
      <c r="AY628" s="53" t="s">
        <v>114</v>
      </c>
      <c r="AZ628" s="54" t="s">
        <v>114</v>
      </c>
      <c r="BA628" s="47" t="s">
        <v>118</v>
      </c>
      <c r="BB628" s="47" t="s">
        <v>118</v>
      </c>
      <c r="BC628" s="53">
        <v>0</v>
      </c>
      <c r="BD628" s="47"/>
      <c r="BE628" s="47"/>
      <c r="BF628" s="47"/>
      <c r="BG628" s="47" t="s">
        <v>119</v>
      </c>
      <c r="BH628" s="50" t="s">
        <v>118</v>
      </c>
      <c r="BI628" s="55" t="s">
        <v>118</v>
      </c>
      <c r="BJ628" s="50">
        <v>6681.85</v>
      </c>
      <c r="BK628" s="47"/>
      <c r="BL628" s="47"/>
      <c r="BM628" s="47"/>
      <c r="BN628" s="43"/>
      <c r="BO628" s="43" t="s">
        <v>115</v>
      </c>
      <c r="BP628" s="50" t="s">
        <v>114</v>
      </c>
      <c r="BQ628" s="43" t="s">
        <v>114</v>
      </c>
      <c r="BR628" s="188" t="str">
        <f t="shared" si="29"/>
        <v>N/A</v>
      </c>
      <c r="BS628" s="50" t="s">
        <v>114</v>
      </c>
      <c r="BT628" s="43"/>
      <c r="BU628" s="43" t="s">
        <v>114</v>
      </c>
      <c r="BV628" s="43" t="s">
        <v>114</v>
      </c>
      <c r="BW628" s="43" t="s">
        <v>114</v>
      </c>
      <c r="BX628" s="43" t="s">
        <v>114</v>
      </c>
      <c r="BY628" s="43" t="s">
        <v>114</v>
      </c>
      <c r="BZ628" s="43" t="s">
        <v>114</v>
      </c>
      <c r="CA628" s="43" t="s">
        <v>114</v>
      </c>
      <c r="CB628" s="56" t="s">
        <v>114</v>
      </c>
      <c r="CC628" s="43" t="s">
        <v>114</v>
      </c>
      <c r="CD628" s="47" t="s">
        <v>114</v>
      </c>
      <c r="CE628" s="47" t="s">
        <v>114</v>
      </c>
      <c r="CF628" s="43" t="s">
        <v>114</v>
      </c>
      <c r="CG628" s="47" t="s">
        <v>114</v>
      </c>
      <c r="CH628" s="47" t="s">
        <v>114</v>
      </c>
    </row>
    <row r="629" spans="2:86" ht="15.75">
      <c r="B629" s="41" t="s">
        <v>1868</v>
      </c>
      <c r="C629" s="42" t="s">
        <v>369</v>
      </c>
      <c r="D629" s="43">
        <v>30616114</v>
      </c>
      <c r="E629" s="43" t="s">
        <v>369</v>
      </c>
      <c r="F629" s="43">
        <v>95776</v>
      </c>
      <c r="G629" s="43">
        <v>6113010800</v>
      </c>
      <c r="H629" s="43" t="s">
        <v>115</v>
      </c>
      <c r="I629" s="44">
        <v>0.15047668126771452</v>
      </c>
      <c r="J629" s="43" t="s">
        <v>369</v>
      </c>
      <c r="K629" s="43" t="s">
        <v>123</v>
      </c>
      <c r="L629" s="43" t="s">
        <v>116</v>
      </c>
      <c r="M629" s="43" t="s">
        <v>1870</v>
      </c>
      <c r="N629" s="43" t="s">
        <v>125</v>
      </c>
      <c r="O629" s="43">
        <v>9</v>
      </c>
      <c r="P629" s="43">
        <v>1</v>
      </c>
      <c r="Q629" s="43">
        <v>1</v>
      </c>
      <c r="R629" s="43">
        <v>0</v>
      </c>
      <c r="S629" s="43">
        <v>7</v>
      </c>
      <c r="T629" s="43" t="s">
        <v>126</v>
      </c>
      <c r="U629" s="43" t="s">
        <v>115</v>
      </c>
      <c r="V629" s="45">
        <v>38853</v>
      </c>
      <c r="W629" s="45">
        <v>39618</v>
      </c>
      <c r="X629" s="45">
        <v>40154</v>
      </c>
      <c r="Y629" s="45">
        <v>40305</v>
      </c>
      <c r="Z629" s="46">
        <v>2015</v>
      </c>
      <c r="AA629" s="45">
        <v>42199</v>
      </c>
      <c r="AB629" s="43" t="s">
        <v>114</v>
      </c>
      <c r="AC629" s="183">
        <f t="shared" si="28"/>
        <v>765</v>
      </c>
      <c r="AD629" s="45" t="s">
        <v>114</v>
      </c>
      <c r="AE629" s="45" t="s">
        <v>114</v>
      </c>
      <c r="AF629" s="47" t="s">
        <v>127</v>
      </c>
      <c r="AG629" s="47" t="s">
        <v>127</v>
      </c>
      <c r="AH629" s="48">
        <v>0.49</v>
      </c>
      <c r="AI629" s="49">
        <v>1742.4</v>
      </c>
      <c r="AJ629" s="47" t="s">
        <v>126</v>
      </c>
      <c r="AK629" s="47" t="s">
        <v>126</v>
      </c>
      <c r="AL629" s="47" t="s">
        <v>127</v>
      </c>
      <c r="AM629" s="47" t="s">
        <v>127</v>
      </c>
      <c r="AN629" s="47" t="s">
        <v>127</v>
      </c>
      <c r="AO629" s="50" t="s">
        <v>114</v>
      </c>
      <c r="AP629" s="51">
        <v>1292764.29</v>
      </c>
      <c r="AQ629" s="52">
        <v>1.0677231638418079</v>
      </c>
      <c r="AR629" s="187">
        <f t="shared" si="27"/>
        <v>1380314.3778205086</v>
      </c>
      <c r="AS629" s="50"/>
      <c r="AT629" s="50"/>
      <c r="AU629" s="53"/>
      <c r="AV629" s="53"/>
      <c r="AW629" s="53"/>
      <c r="AX629" s="53"/>
      <c r="AY629" s="53" t="s">
        <v>127</v>
      </c>
      <c r="AZ629" s="54" t="s">
        <v>127</v>
      </c>
      <c r="BA629" s="47" t="s">
        <v>118</v>
      </c>
      <c r="BB629" s="47" t="s">
        <v>118</v>
      </c>
      <c r="BC629" s="53">
        <v>0</v>
      </c>
      <c r="BD629" s="47"/>
      <c r="BE629" s="47"/>
      <c r="BF629" s="47"/>
      <c r="BG629" s="47" t="s">
        <v>126</v>
      </c>
      <c r="BH629" s="50" t="s">
        <v>118</v>
      </c>
      <c r="BI629" s="55" t="s">
        <v>118</v>
      </c>
      <c r="BJ629" s="50">
        <v>1292764.29</v>
      </c>
      <c r="BK629" s="47"/>
      <c r="BL629" s="47"/>
      <c r="BM629" s="47"/>
      <c r="BN629" s="43"/>
      <c r="BO629" s="43" t="s">
        <v>115</v>
      </c>
      <c r="BP629" s="50" t="s">
        <v>114</v>
      </c>
      <c r="BQ629" s="43" t="s">
        <v>114</v>
      </c>
      <c r="BR629" s="188" t="str">
        <f t="shared" si="29"/>
        <v>N/A</v>
      </c>
      <c r="BS629" s="50" t="s">
        <v>114</v>
      </c>
      <c r="BT629" s="43"/>
      <c r="BU629" s="43" t="s">
        <v>126</v>
      </c>
      <c r="BV629" s="43" t="s">
        <v>126</v>
      </c>
      <c r="BW629" s="43" t="s">
        <v>126</v>
      </c>
      <c r="BX629" s="43" t="s">
        <v>126</v>
      </c>
      <c r="BY629" s="43" t="s">
        <v>126</v>
      </c>
      <c r="BZ629" s="43" t="s">
        <v>126</v>
      </c>
      <c r="CA629" s="43" t="s">
        <v>126</v>
      </c>
      <c r="CB629" s="56" t="s">
        <v>126</v>
      </c>
      <c r="CC629" s="43" t="s">
        <v>126</v>
      </c>
      <c r="CD629" s="47" t="s">
        <v>126</v>
      </c>
      <c r="CE629" s="47" t="s">
        <v>126</v>
      </c>
      <c r="CF629" s="43" t="s">
        <v>126</v>
      </c>
      <c r="CG629" s="47" t="s">
        <v>126</v>
      </c>
      <c r="CH629" s="47" t="s">
        <v>126</v>
      </c>
    </row>
    <row r="630" spans="2:86" ht="15.75">
      <c r="B630" s="41" t="s">
        <v>1868</v>
      </c>
      <c r="C630" s="42" t="s">
        <v>1871</v>
      </c>
      <c r="D630" s="43">
        <v>30418943</v>
      </c>
      <c r="E630" s="43" t="s">
        <v>369</v>
      </c>
      <c r="F630" s="43">
        <v>95776</v>
      </c>
      <c r="G630" s="43">
        <v>6113011206</v>
      </c>
      <c r="H630" s="43" t="s">
        <v>115</v>
      </c>
      <c r="I630" s="44">
        <v>7.4362123072724787E-2</v>
      </c>
      <c r="J630" s="43" t="s">
        <v>369</v>
      </c>
      <c r="K630" s="43" t="s">
        <v>123</v>
      </c>
      <c r="L630" s="43" t="s">
        <v>116</v>
      </c>
      <c r="M630" s="43" t="s">
        <v>116</v>
      </c>
      <c r="N630" s="43" t="s">
        <v>125</v>
      </c>
      <c r="O630" s="43">
        <v>9</v>
      </c>
      <c r="P630" s="43">
        <v>1</v>
      </c>
      <c r="Q630" s="43">
        <v>1</v>
      </c>
      <c r="R630" s="43">
        <v>0</v>
      </c>
      <c r="S630" s="43">
        <v>7</v>
      </c>
      <c r="T630" s="43" t="s">
        <v>126</v>
      </c>
      <c r="U630" s="43" t="s">
        <v>115</v>
      </c>
      <c r="V630" s="45">
        <v>38125</v>
      </c>
      <c r="W630" s="45">
        <v>38356</v>
      </c>
      <c r="X630" s="45">
        <v>39015</v>
      </c>
      <c r="Y630" s="45">
        <v>39112</v>
      </c>
      <c r="Z630" s="46">
        <v>2007</v>
      </c>
      <c r="AA630" s="45">
        <v>39493</v>
      </c>
      <c r="AB630" s="43" t="s">
        <v>114</v>
      </c>
      <c r="AC630" s="183">
        <f t="shared" si="28"/>
        <v>231</v>
      </c>
      <c r="AD630" s="45" t="s">
        <v>114</v>
      </c>
      <c r="AE630" s="45" t="s">
        <v>114</v>
      </c>
      <c r="AF630" s="47" t="s">
        <v>127</v>
      </c>
      <c r="AG630" s="47" t="s">
        <v>127</v>
      </c>
      <c r="AH630" s="48">
        <v>0.23</v>
      </c>
      <c r="AI630" s="49">
        <v>1214.4000000000001</v>
      </c>
      <c r="AJ630" s="47" t="s">
        <v>126</v>
      </c>
      <c r="AK630" s="47" t="s">
        <v>126</v>
      </c>
      <c r="AL630" s="47" t="s">
        <v>127</v>
      </c>
      <c r="AM630" s="47" t="s">
        <v>127</v>
      </c>
      <c r="AN630" s="47" t="s">
        <v>127</v>
      </c>
      <c r="AO630" s="50" t="s">
        <v>114</v>
      </c>
      <c r="AP630" s="51">
        <v>221351.79</v>
      </c>
      <c r="AQ630" s="52">
        <v>1.4305772275044633</v>
      </c>
      <c r="AR630" s="187">
        <f t="shared" si="27"/>
        <v>316660.83004135021</v>
      </c>
      <c r="AS630" s="50"/>
      <c r="AT630" s="50"/>
      <c r="AU630" s="53"/>
      <c r="AV630" s="53"/>
      <c r="AW630" s="53"/>
      <c r="AX630" s="53"/>
      <c r="AY630" s="53" t="s">
        <v>127</v>
      </c>
      <c r="AZ630" s="54" t="s">
        <v>127</v>
      </c>
      <c r="BA630" s="47" t="s">
        <v>118</v>
      </c>
      <c r="BB630" s="47" t="s">
        <v>118</v>
      </c>
      <c r="BC630" s="53">
        <v>0</v>
      </c>
      <c r="BD630" s="47"/>
      <c r="BE630" s="47"/>
      <c r="BF630" s="47"/>
      <c r="BG630" s="47" t="s">
        <v>126</v>
      </c>
      <c r="BH630" s="50" t="s">
        <v>118</v>
      </c>
      <c r="BI630" s="55" t="s">
        <v>118</v>
      </c>
      <c r="BJ630" s="50">
        <v>221351.79</v>
      </c>
      <c r="BK630" s="47"/>
      <c r="BL630" s="47"/>
      <c r="BM630" s="47"/>
      <c r="BN630" s="43"/>
      <c r="BO630" s="43" t="s">
        <v>115</v>
      </c>
      <c r="BP630" s="50" t="s">
        <v>114</v>
      </c>
      <c r="BQ630" s="43" t="s">
        <v>114</v>
      </c>
      <c r="BR630" s="188" t="str">
        <f t="shared" si="29"/>
        <v>N/A</v>
      </c>
      <c r="BS630" s="50" t="s">
        <v>114</v>
      </c>
      <c r="BT630" s="43"/>
      <c r="BU630" s="43" t="s">
        <v>126</v>
      </c>
      <c r="BV630" s="43" t="s">
        <v>126</v>
      </c>
      <c r="BW630" s="43" t="s">
        <v>126</v>
      </c>
      <c r="BX630" s="43" t="s">
        <v>126</v>
      </c>
      <c r="BY630" s="43" t="s">
        <v>126</v>
      </c>
      <c r="BZ630" s="43" t="s">
        <v>126</v>
      </c>
      <c r="CA630" s="43" t="s">
        <v>126</v>
      </c>
      <c r="CB630" s="56" t="s">
        <v>126</v>
      </c>
      <c r="CC630" s="43" t="s">
        <v>126</v>
      </c>
      <c r="CD630" s="47" t="s">
        <v>126</v>
      </c>
      <c r="CE630" s="47" t="s">
        <v>126</v>
      </c>
      <c r="CF630" s="43" t="s">
        <v>126</v>
      </c>
      <c r="CG630" s="47" t="s">
        <v>126</v>
      </c>
      <c r="CH630" s="47" t="s">
        <v>126</v>
      </c>
    </row>
    <row r="631" spans="2:86" ht="15.75">
      <c r="B631" s="41" t="s">
        <v>1872</v>
      </c>
      <c r="C631" s="42" t="s">
        <v>1873</v>
      </c>
      <c r="D631" s="43">
        <v>30762587</v>
      </c>
      <c r="E631" s="43" t="s">
        <v>1874</v>
      </c>
      <c r="F631" s="43">
        <v>95695</v>
      </c>
      <c r="G631" s="43">
        <v>6113010505</v>
      </c>
      <c r="H631" s="43" t="s">
        <v>115</v>
      </c>
      <c r="I631" s="44">
        <v>4.1397961306428123E-2</v>
      </c>
      <c r="J631" s="43" t="s">
        <v>1874</v>
      </c>
      <c r="K631" s="43" t="s">
        <v>123</v>
      </c>
      <c r="L631" s="43" t="s">
        <v>116</v>
      </c>
      <c r="M631" s="43" t="s">
        <v>1875</v>
      </c>
      <c r="N631" s="43" t="s">
        <v>125</v>
      </c>
      <c r="O631" s="43">
        <v>9</v>
      </c>
      <c r="P631" s="43">
        <v>1</v>
      </c>
      <c r="Q631" s="43">
        <v>1</v>
      </c>
      <c r="R631" s="43">
        <v>0</v>
      </c>
      <c r="S631" s="43">
        <v>7</v>
      </c>
      <c r="T631" s="43" t="s">
        <v>126</v>
      </c>
      <c r="U631" s="43" t="s">
        <v>115</v>
      </c>
      <c r="V631" s="45">
        <v>40162</v>
      </c>
      <c r="W631" s="45">
        <v>41026</v>
      </c>
      <c r="X631" s="45">
        <v>41173</v>
      </c>
      <c r="Y631" s="45">
        <v>41442</v>
      </c>
      <c r="Z631" s="46">
        <v>2015</v>
      </c>
      <c r="AA631" s="45">
        <v>42199</v>
      </c>
      <c r="AB631" s="43" t="s">
        <v>114</v>
      </c>
      <c r="AC631" s="183">
        <f t="shared" si="28"/>
        <v>864</v>
      </c>
      <c r="AD631" s="45" t="s">
        <v>114</v>
      </c>
      <c r="AE631" s="45" t="s">
        <v>114</v>
      </c>
      <c r="AF631" s="47" t="s">
        <v>127</v>
      </c>
      <c r="AG631" s="47" t="s">
        <v>127</v>
      </c>
      <c r="AH631" s="48">
        <v>0.91</v>
      </c>
      <c r="AI631" s="49">
        <v>3379.2000000000003</v>
      </c>
      <c r="AJ631" s="47" t="s">
        <v>126</v>
      </c>
      <c r="AK631" s="47" t="s">
        <v>126</v>
      </c>
      <c r="AL631" s="47" t="s">
        <v>127</v>
      </c>
      <c r="AM631" s="47" t="s">
        <v>127</v>
      </c>
      <c r="AN631" s="47" t="s">
        <v>127</v>
      </c>
      <c r="AO631" s="50" t="s">
        <v>114</v>
      </c>
      <c r="AP631" s="51">
        <v>1891504.37</v>
      </c>
      <c r="AQ631" s="52">
        <v>1.0677231638418079</v>
      </c>
      <c r="AR631" s="187">
        <f t="shared" si="27"/>
        <v>2019603.0303570058</v>
      </c>
      <c r="AS631" s="50"/>
      <c r="AT631" s="50"/>
      <c r="AU631" s="53"/>
      <c r="AV631" s="53"/>
      <c r="AW631" s="53"/>
      <c r="AX631" s="53"/>
      <c r="AY631" s="53" t="s">
        <v>127</v>
      </c>
      <c r="AZ631" s="54" t="s">
        <v>127</v>
      </c>
      <c r="BA631" s="47" t="s">
        <v>118</v>
      </c>
      <c r="BB631" s="47" t="s">
        <v>118</v>
      </c>
      <c r="BC631" s="53">
        <v>0</v>
      </c>
      <c r="BD631" s="47"/>
      <c r="BE631" s="47"/>
      <c r="BF631" s="47"/>
      <c r="BG631" s="47" t="s">
        <v>126</v>
      </c>
      <c r="BH631" s="50" t="s">
        <v>118</v>
      </c>
      <c r="BI631" s="55" t="s">
        <v>118</v>
      </c>
      <c r="BJ631" s="50">
        <v>1891504.37</v>
      </c>
      <c r="BK631" s="47"/>
      <c r="BL631" s="47"/>
      <c r="BM631" s="47"/>
      <c r="BN631" s="43"/>
      <c r="BO631" s="43" t="s">
        <v>115</v>
      </c>
      <c r="BP631" s="50" t="s">
        <v>114</v>
      </c>
      <c r="BQ631" s="43" t="s">
        <v>114</v>
      </c>
      <c r="BR631" s="188" t="str">
        <f t="shared" si="29"/>
        <v>N/A</v>
      </c>
      <c r="BS631" s="50" t="s">
        <v>114</v>
      </c>
      <c r="BT631" s="43"/>
      <c r="BU631" s="43" t="s">
        <v>126</v>
      </c>
      <c r="BV631" s="43" t="s">
        <v>126</v>
      </c>
      <c r="BW631" s="43" t="s">
        <v>126</v>
      </c>
      <c r="BX631" s="43" t="s">
        <v>126</v>
      </c>
      <c r="BY631" s="43" t="s">
        <v>126</v>
      </c>
      <c r="BZ631" s="43" t="s">
        <v>126</v>
      </c>
      <c r="CA631" s="43" t="s">
        <v>126</v>
      </c>
      <c r="CB631" s="56" t="s">
        <v>126</v>
      </c>
      <c r="CC631" s="43" t="s">
        <v>126</v>
      </c>
      <c r="CD631" s="47" t="s">
        <v>126</v>
      </c>
      <c r="CE631" s="47" t="s">
        <v>126</v>
      </c>
      <c r="CF631" s="43" t="s">
        <v>126</v>
      </c>
      <c r="CG631" s="47" t="s">
        <v>126</v>
      </c>
      <c r="CH631" s="47" t="s">
        <v>126</v>
      </c>
    </row>
    <row r="632" spans="2:86" ht="15.75">
      <c r="B632" s="58" t="s">
        <v>1876</v>
      </c>
      <c r="C632" s="59"/>
      <c r="D632" s="43"/>
      <c r="E632" s="43"/>
      <c r="F632" s="43"/>
      <c r="G632" s="43"/>
      <c r="H632" s="43"/>
      <c r="I632" s="44"/>
      <c r="J632" s="43"/>
      <c r="K632" s="43"/>
      <c r="L632" s="43"/>
      <c r="M632" s="43"/>
      <c r="N632" s="43"/>
      <c r="O632" s="43"/>
      <c r="P632" s="43"/>
      <c r="Q632" s="43"/>
      <c r="R632" s="43"/>
      <c r="S632" s="43"/>
      <c r="T632" s="43"/>
      <c r="U632" s="43"/>
      <c r="V632" s="45"/>
      <c r="W632" s="45"/>
      <c r="X632" s="45"/>
      <c r="Y632" s="45"/>
      <c r="Z632" s="46"/>
      <c r="AA632" s="45"/>
      <c r="AB632" s="43"/>
      <c r="AC632" s="183"/>
      <c r="AD632" s="45"/>
      <c r="AE632" s="45"/>
      <c r="AF632" s="47"/>
      <c r="AG632" s="47"/>
      <c r="AH632" s="48"/>
      <c r="AI632" s="49"/>
      <c r="AJ632" s="47"/>
      <c r="AK632" s="47"/>
      <c r="AL632" s="47"/>
      <c r="AM632" s="47"/>
      <c r="AN632" s="47"/>
      <c r="AO632" s="50"/>
      <c r="AP632" s="51"/>
      <c r="AQ632" s="52"/>
      <c r="AR632" s="187">
        <f t="shared" si="27"/>
        <v>0</v>
      </c>
      <c r="AS632" s="50"/>
      <c r="AT632" s="50"/>
      <c r="AU632" s="53"/>
      <c r="AV632" s="53"/>
      <c r="AW632" s="53"/>
      <c r="AX632" s="53"/>
      <c r="AY632" s="53"/>
      <c r="AZ632" s="54"/>
      <c r="BA632" s="47"/>
      <c r="BB632" s="47"/>
      <c r="BC632" s="47"/>
      <c r="BD632" s="47"/>
      <c r="BE632" s="47"/>
      <c r="BF632" s="47"/>
      <c r="BG632" s="47" t="s">
        <v>118</v>
      </c>
      <c r="BH632" s="50"/>
      <c r="BI632" s="55"/>
      <c r="BJ632" s="50"/>
      <c r="BK632" s="47"/>
      <c r="BL632" s="47"/>
      <c r="BM632" s="47"/>
      <c r="BN632" s="43"/>
      <c r="BO632" s="43"/>
      <c r="BP632" s="50"/>
      <c r="BQ632" s="43"/>
      <c r="BR632" s="188"/>
      <c r="BS632" s="50"/>
      <c r="BT632" s="43"/>
      <c r="BU632" s="43"/>
      <c r="BV632" s="43"/>
      <c r="BW632" s="43"/>
      <c r="BX632" s="43"/>
      <c r="BY632" s="43"/>
      <c r="BZ632" s="43"/>
      <c r="CA632" s="43"/>
      <c r="CB632" s="56"/>
      <c r="CC632" s="43"/>
      <c r="CD632" s="47"/>
      <c r="CE632" s="47"/>
      <c r="CF632" s="43"/>
      <c r="CG632" s="47"/>
      <c r="CH632" s="47"/>
    </row>
    <row r="633" spans="2:86" ht="15.75">
      <c r="B633" s="60" t="s">
        <v>1877</v>
      </c>
      <c r="C633" s="61"/>
      <c r="D633" s="61"/>
      <c r="E633" s="61"/>
      <c r="F633" s="61"/>
      <c r="G633" s="61"/>
      <c r="H633" s="61"/>
      <c r="I633" s="62"/>
      <c r="J633" s="61"/>
      <c r="K633" s="61"/>
      <c r="L633" s="63"/>
      <c r="M633" s="63"/>
      <c r="N633" s="43"/>
      <c r="O633" s="61"/>
      <c r="P633" s="61"/>
      <c r="Q633" s="61"/>
      <c r="R633" s="61"/>
      <c r="S633" s="61"/>
      <c r="T633" s="43"/>
      <c r="U633" s="61"/>
      <c r="V633" s="45"/>
      <c r="W633" s="45"/>
      <c r="X633" s="45"/>
      <c r="Y633" s="45"/>
      <c r="Z633" s="46"/>
      <c r="AA633" s="64"/>
      <c r="AB633" s="43"/>
      <c r="AC633" s="184"/>
      <c r="AD633" s="45"/>
      <c r="AE633" s="45"/>
      <c r="AF633" s="47"/>
      <c r="AG633" s="47"/>
      <c r="AH633" s="48"/>
      <c r="AI633" s="49"/>
      <c r="AJ633" s="47"/>
      <c r="AK633" s="65"/>
      <c r="AL633" s="47"/>
      <c r="AM633" s="47"/>
      <c r="AN633" s="47"/>
      <c r="AO633" s="50"/>
      <c r="AP633" s="66"/>
      <c r="AQ633" s="52"/>
      <c r="AR633" s="187">
        <f t="shared" si="27"/>
        <v>0</v>
      </c>
      <c r="AS633" s="65"/>
      <c r="AT633" s="65"/>
      <c r="AU633" s="53"/>
      <c r="AV633" s="53"/>
      <c r="AW633" s="53"/>
      <c r="AX633" s="53"/>
      <c r="AY633" s="53"/>
      <c r="AZ633" s="54"/>
      <c r="BA633" s="47"/>
      <c r="BB633" s="47"/>
      <c r="BC633" s="65"/>
      <c r="BD633" s="65"/>
      <c r="BE633" s="65"/>
      <c r="BF633" s="65"/>
      <c r="BG633" s="47" t="s">
        <v>118</v>
      </c>
      <c r="BH633" s="67"/>
      <c r="BI633" s="68"/>
      <c r="BJ633" s="65"/>
      <c r="BK633" s="65"/>
      <c r="BL633" s="65"/>
      <c r="BM633" s="65"/>
      <c r="BN633" s="65"/>
      <c r="BO633" s="43"/>
      <c r="BP633" s="50"/>
      <c r="BQ633" s="43"/>
      <c r="BR633" s="188"/>
      <c r="BS633" s="50"/>
      <c r="BT633" s="65"/>
      <c r="BU633" s="65"/>
      <c r="BV633" s="65"/>
      <c r="BW633" s="65"/>
      <c r="BX633" s="65"/>
      <c r="BY633" s="65"/>
      <c r="BZ633" s="65"/>
      <c r="CA633" s="65"/>
      <c r="CB633" s="69"/>
      <c r="CC633" s="70"/>
      <c r="CD633" s="70"/>
      <c r="CE633" s="70"/>
      <c r="CF633" s="70"/>
      <c r="CG633" s="70"/>
      <c r="CH633" s="70"/>
    </row>
    <row r="634" spans="2:86" ht="31.5">
      <c r="B634" s="41" t="s">
        <v>1878</v>
      </c>
      <c r="C634" s="42" t="s">
        <v>1879</v>
      </c>
      <c r="D634" s="43">
        <v>30237025</v>
      </c>
      <c r="E634" s="43" t="s">
        <v>114</v>
      </c>
      <c r="F634" s="43" t="s">
        <v>114</v>
      </c>
      <c r="G634" s="43" t="s">
        <v>114</v>
      </c>
      <c r="H634" s="43" t="s">
        <v>114</v>
      </c>
      <c r="I634" s="44" t="s">
        <v>114</v>
      </c>
      <c r="J634" s="43" t="s">
        <v>114</v>
      </c>
      <c r="K634" s="43" t="s">
        <v>114</v>
      </c>
      <c r="L634" s="43" t="s">
        <v>114</v>
      </c>
      <c r="M634" s="43" t="s">
        <v>114</v>
      </c>
      <c r="N634" s="43" t="s">
        <v>115</v>
      </c>
      <c r="O634" s="43">
        <v>2</v>
      </c>
      <c r="P634" s="43">
        <v>0</v>
      </c>
      <c r="Q634" s="43">
        <v>0</v>
      </c>
      <c r="R634" s="43">
        <v>0</v>
      </c>
      <c r="S634" s="43">
        <v>1</v>
      </c>
      <c r="T634" s="43" t="s">
        <v>114</v>
      </c>
      <c r="U634" s="43" t="s">
        <v>114</v>
      </c>
      <c r="V634" s="45">
        <v>37348</v>
      </c>
      <c r="W634" s="45" t="s">
        <v>116</v>
      </c>
      <c r="X634" s="45" t="s">
        <v>116</v>
      </c>
      <c r="Y634" s="45" t="s">
        <v>116</v>
      </c>
      <c r="Z634" s="46" t="s">
        <v>114</v>
      </c>
      <c r="AA634" s="45" t="s">
        <v>114</v>
      </c>
      <c r="AB634" s="43" t="s">
        <v>114</v>
      </c>
      <c r="AC634" s="183" t="e">
        <f t="shared" si="28"/>
        <v>#VALUE!</v>
      </c>
      <c r="AD634" s="45" t="s">
        <v>114</v>
      </c>
      <c r="AE634" s="45">
        <v>39139</v>
      </c>
      <c r="AF634" s="47" t="s">
        <v>114</v>
      </c>
      <c r="AG634" s="47" t="s">
        <v>114</v>
      </c>
      <c r="AH634" s="48" t="s">
        <v>117</v>
      </c>
      <c r="AI634" s="49" t="s">
        <v>117</v>
      </c>
      <c r="AJ634" s="47" t="s">
        <v>114</v>
      </c>
      <c r="AK634" s="47" t="s">
        <v>114</v>
      </c>
      <c r="AL634" s="47" t="s">
        <v>114</v>
      </c>
      <c r="AM634" s="47" t="s">
        <v>114</v>
      </c>
      <c r="AN634" s="47" t="s">
        <v>114</v>
      </c>
      <c r="AO634" s="50" t="s">
        <v>114</v>
      </c>
      <c r="AP634" s="51" t="s">
        <v>114</v>
      </c>
      <c r="AQ634" s="52" t="s">
        <v>114</v>
      </c>
      <c r="AR634" s="187" t="str">
        <f t="shared" si="27"/>
        <v>N/A</v>
      </c>
      <c r="AS634" s="50"/>
      <c r="AT634" s="50"/>
      <c r="AU634" s="53"/>
      <c r="AV634" s="53"/>
      <c r="AW634" s="53"/>
      <c r="AX634" s="53"/>
      <c r="AY634" s="53" t="s">
        <v>114</v>
      </c>
      <c r="AZ634" s="54" t="s">
        <v>114</v>
      </c>
      <c r="BA634" s="47" t="s">
        <v>118</v>
      </c>
      <c r="BB634" s="47" t="s">
        <v>118</v>
      </c>
      <c r="BC634" s="53">
        <v>0</v>
      </c>
      <c r="BD634" s="47"/>
      <c r="BE634" s="47"/>
      <c r="BF634" s="47"/>
      <c r="BG634" s="47" t="s">
        <v>119</v>
      </c>
      <c r="BH634" s="50" t="s">
        <v>118</v>
      </c>
      <c r="BI634" s="55" t="s">
        <v>118</v>
      </c>
      <c r="BJ634" s="50" t="s">
        <v>114</v>
      </c>
      <c r="BK634" s="47"/>
      <c r="BL634" s="47"/>
      <c r="BM634" s="47"/>
      <c r="BN634" s="43"/>
      <c r="BO634" s="43" t="s">
        <v>115</v>
      </c>
      <c r="BP634" s="50" t="s">
        <v>114</v>
      </c>
      <c r="BQ634" s="43" t="s">
        <v>114</v>
      </c>
      <c r="BR634" s="188" t="str">
        <f t="shared" si="29"/>
        <v>N/A</v>
      </c>
      <c r="BS634" s="50" t="s">
        <v>114</v>
      </c>
      <c r="BT634" s="43"/>
      <c r="BU634" s="43" t="s">
        <v>114</v>
      </c>
      <c r="BV634" s="43" t="s">
        <v>114</v>
      </c>
      <c r="BW634" s="43" t="s">
        <v>114</v>
      </c>
      <c r="BX634" s="43" t="s">
        <v>114</v>
      </c>
      <c r="BY634" s="43" t="s">
        <v>114</v>
      </c>
      <c r="BZ634" s="43" t="s">
        <v>114</v>
      </c>
      <c r="CA634" s="43" t="s">
        <v>114</v>
      </c>
      <c r="CB634" s="56" t="s">
        <v>114</v>
      </c>
      <c r="CC634" s="43" t="s">
        <v>114</v>
      </c>
      <c r="CD634" s="47" t="s">
        <v>114</v>
      </c>
      <c r="CE634" s="47" t="s">
        <v>114</v>
      </c>
      <c r="CF634" s="43" t="s">
        <v>114</v>
      </c>
      <c r="CG634" s="47" t="s">
        <v>114</v>
      </c>
      <c r="CH634" s="47" t="s">
        <v>114</v>
      </c>
    </row>
    <row r="635" spans="2:86" ht="15.75">
      <c r="B635" s="41" t="s">
        <v>1878</v>
      </c>
      <c r="C635" s="42" t="s">
        <v>1880</v>
      </c>
      <c r="D635" s="43">
        <v>30959427</v>
      </c>
      <c r="E635" s="43" t="s">
        <v>1881</v>
      </c>
      <c r="F635" s="43">
        <v>95961</v>
      </c>
      <c r="G635" s="43">
        <v>6115040600</v>
      </c>
      <c r="H635" s="43" t="s">
        <v>115</v>
      </c>
      <c r="I635" s="44">
        <v>0.18042414355628059</v>
      </c>
      <c r="J635" s="43" t="s">
        <v>1882</v>
      </c>
      <c r="K635" s="43" t="s">
        <v>123</v>
      </c>
      <c r="L635" s="43" t="s">
        <v>136</v>
      </c>
      <c r="M635" s="43" t="s">
        <v>1883</v>
      </c>
      <c r="N635" s="43" t="s">
        <v>125</v>
      </c>
      <c r="O635" s="43">
        <v>2</v>
      </c>
      <c r="P635" s="43">
        <v>0</v>
      </c>
      <c r="Q635" s="43">
        <v>0</v>
      </c>
      <c r="R635" s="43">
        <v>0</v>
      </c>
      <c r="S635" s="43">
        <v>1</v>
      </c>
      <c r="T635" s="43" t="s">
        <v>126</v>
      </c>
      <c r="U635" s="43" t="s">
        <v>115</v>
      </c>
      <c r="V635" s="45">
        <v>41205</v>
      </c>
      <c r="W635" s="45">
        <v>41905</v>
      </c>
      <c r="X635" s="45">
        <v>42017</v>
      </c>
      <c r="Y635" s="45">
        <v>42038</v>
      </c>
      <c r="Z635" s="46">
        <v>2017</v>
      </c>
      <c r="AA635" s="45">
        <v>42839</v>
      </c>
      <c r="AB635" s="43" t="s">
        <v>114</v>
      </c>
      <c r="AC635" s="183">
        <f t="shared" si="28"/>
        <v>700</v>
      </c>
      <c r="AD635" s="45" t="s">
        <v>114</v>
      </c>
      <c r="AE635" s="45" t="s">
        <v>114</v>
      </c>
      <c r="AF635" s="47" t="s">
        <v>127</v>
      </c>
      <c r="AG635" s="47" t="s">
        <v>127</v>
      </c>
      <c r="AH635" s="48">
        <v>2.67</v>
      </c>
      <c r="AI635" s="49">
        <v>12355.199999999999</v>
      </c>
      <c r="AJ635" s="47" t="s">
        <v>126</v>
      </c>
      <c r="AK635" s="47" t="s">
        <v>126</v>
      </c>
      <c r="AL635" s="47" t="s">
        <v>127</v>
      </c>
      <c r="AM635" s="47" t="s">
        <v>127</v>
      </c>
      <c r="AN635" s="47" t="s">
        <v>127</v>
      </c>
      <c r="AO635" s="50" t="s">
        <v>114</v>
      </c>
      <c r="AP635" s="51">
        <v>4616250.25</v>
      </c>
      <c r="AQ635" s="52">
        <v>1.0480439479461672</v>
      </c>
      <c r="AR635" s="187">
        <f t="shared" si="27"/>
        <v>4838033.1367174815</v>
      </c>
      <c r="AS635" s="50"/>
      <c r="AT635" s="50"/>
      <c r="AU635" s="53"/>
      <c r="AV635" s="53"/>
      <c r="AW635" s="53"/>
      <c r="AX635" s="53"/>
      <c r="AY635" s="53" t="s">
        <v>127</v>
      </c>
      <c r="AZ635" s="54" t="s">
        <v>127</v>
      </c>
      <c r="BA635" s="47" t="s">
        <v>118</v>
      </c>
      <c r="BB635" s="47" t="s">
        <v>118</v>
      </c>
      <c r="BC635" s="53">
        <v>0</v>
      </c>
      <c r="BD635" s="47"/>
      <c r="BE635" s="47"/>
      <c r="BF635" s="47"/>
      <c r="BG635" s="47" t="s">
        <v>126</v>
      </c>
      <c r="BH635" s="50" t="s">
        <v>118</v>
      </c>
      <c r="BI635" s="55" t="s">
        <v>118</v>
      </c>
      <c r="BJ635" s="50">
        <v>4616250.25</v>
      </c>
      <c r="BK635" s="47"/>
      <c r="BL635" s="47"/>
      <c r="BM635" s="47"/>
      <c r="BN635" s="43"/>
      <c r="BO635" s="43" t="s">
        <v>115</v>
      </c>
      <c r="BP635" s="50" t="s">
        <v>114</v>
      </c>
      <c r="BQ635" s="43" t="s">
        <v>114</v>
      </c>
      <c r="BR635" s="188" t="str">
        <f t="shared" si="29"/>
        <v>N/A</v>
      </c>
      <c r="BS635" s="50" t="s">
        <v>114</v>
      </c>
      <c r="BT635" s="43"/>
      <c r="BU635" s="43" t="s">
        <v>126</v>
      </c>
      <c r="BV635" s="43" t="s">
        <v>126</v>
      </c>
      <c r="BW635" s="43" t="s">
        <v>126</v>
      </c>
      <c r="BX635" s="43" t="s">
        <v>126</v>
      </c>
      <c r="BY635" s="43" t="s">
        <v>126</v>
      </c>
      <c r="BZ635" s="43" t="s">
        <v>126</v>
      </c>
      <c r="CA635" s="43" t="s">
        <v>126</v>
      </c>
      <c r="CB635" s="56" t="s">
        <v>126</v>
      </c>
      <c r="CC635" s="43" t="s">
        <v>126</v>
      </c>
      <c r="CD635" s="47" t="s">
        <v>126</v>
      </c>
      <c r="CE635" s="47" t="s">
        <v>126</v>
      </c>
      <c r="CF635" s="43" t="s">
        <v>126</v>
      </c>
      <c r="CG635" s="47" t="s">
        <v>126</v>
      </c>
      <c r="CH635" s="47" t="s">
        <v>126</v>
      </c>
    </row>
    <row r="636" spans="2:86" ht="15.75">
      <c r="B636" s="58" t="s">
        <v>1884</v>
      </c>
      <c r="C636" s="43"/>
      <c r="D636" s="43"/>
      <c r="E636" s="43"/>
      <c r="F636" s="43"/>
      <c r="G636" s="43"/>
      <c r="H636" s="43"/>
      <c r="I636" s="43"/>
      <c r="J636" s="43"/>
      <c r="K636" s="43"/>
      <c r="L636" s="43"/>
      <c r="M636" s="43"/>
      <c r="N636" s="43"/>
      <c r="O636" s="43"/>
      <c r="P636" s="43"/>
      <c r="Q636" s="43"/>
      <c r="R636" s="43"/>
      <c r="S636" s="43"/>
      <c r="T636" s="43"/>
      <c r="U636" s="43"/>
      <c r="V636" s="45"/>
      <c r="W636" s="43"/>
      <c r="X636" s="45"/>
      <c r="Y636" s="45"/>
      <c r="Z636" s="46"/>
      <c r="AA636" s="45"/>
      <c r="AB636" s="43"/>
      <c r="AC636" s="183"/>
      <c r="AD636" s="43"/>
      <c r="AE636" s="45"/>
      <c r="AF636" s="47"/>
      <c r="AG636" s="47"/>
      <c r="AH636" s="47"/>
      <c r="AI636" s="51"/>
      <c r="AJ636" s="47"/>
      <c r="AK636" s="47"/>
      <c r="AL636" s="47"/>
      <c r="AM636" s="47"/>
      <c r="AN636" s="47"/>
      <c r="AO636" s="50"/>
      <c r="AP636" s="50"/>
      <c r="AQ636" s="50"/>
      <c r="AR636" s="187"/>
      <c r="AS636" s="50"/>
      <c r="AT636" s="50"/>
      <c r="AU636" s="47"/>
      <c r="AV636" s="47"/>
      <c r="AW636" s="47"/>
      <c r="AX636" s="47"/>
      <c r="AY636" s="47"/>
      <c r="AZ636" s="47"/>
      <c r="BA636" s="47"/>
      <c r="BB636" s="47"/>
      <c r="BC636" s="47"/>
      <c r="BD636" s="47"/>
      <c r="BE636" s="47"/>
      <c r="BF636" s="47"/>
      <c r="BG636" s="47"/>
      <c r="BH636" s="47"/>
      <c r="BI636" s="47"/>
      <c r="BJ636" s="50"/>
      <c r="BK636" s="47"/>
      <c r="BL636" s="47"/>
      <c r="BM636" s="47"/>
      <c r="BN636" s="43"/>
      <c r="BO636" s="43"/>
      <c r="BP636" s="47"/>
      <c r="BQ636" s="43"/>
      <c r="BR636" s="189"/>
      <c r="BS636" s="47"/>
      <c r="BT636" s="43"/>
      <c r="BU636" s="43"/>
      <c r="BV636" s="43"/>
      <c r="BW636" s="43"/>
      <c r="BX636" s="43"/>
      <c r="BY636" s="43"/>
      <c r="BZ636" s="43"/>
      <c r="CA636" s="43"/>
      <c r="CB636" s="43"/>
      <c r="CC636" s="43"/>
      <c r="CD636" s="47"/>
      <c r="CE636" s="47"/>
      <c r="CF636" s="43"/>
      <c r="CG636" s="47"/>
      <c r="CH636" s="47"/>
    </row>
    <row r="637" spans="2:86" ht="28.5" customHeight="1">
      <c r="B637" s="90" t="s">
        <v>1885</v>
      </c>
      <c r="C637" s="59" t="s">
        <v>1886</v>
      </c>
      <c r="D637" s="43"/>
      <c r="E637" s="43"/>
      <c r="F637" s="43" t="s">
        <v>118</v>
      </c>
      <c r="G637" s="43"/>
      <c r="H637" s="43"/>
      <c r="I637" s="43"/>
      <c r="J637" s="43"/>
      <c r="K637" s="43"/>
      <c r="L637" s="43"/>
      <c r="M637" s="43"/>
      <c r="N637" s="43"/>
      <c r="O637" s="43">
        <f>O50+O53+O67+O74+O77+O109+O117+O166+O182+O208+O211+O219+O230+O247+O254+O272+O290+O297+O306+O319+O322+O411+O436+O458+O488+O494+O534+O547+O556+O571+O590+O598+O607+O614+O617+O621+O632+O636</f>
        <v>0</v>
      </c>
      <c r="P637" s="43">
        <f>P50+P53+P67+P74+P77+P109+P117+P166+P182+P208+P211+P219+P230+P247+P254+P272+P290+P297+P306+P319+P322+P411+P436+P458+P488+P494+P534+P547+P556+P571+P590+P598+P607+P614+P617+P621+P632+P636</f>
        <v>0</v>
      </c>
      <c r="Q637" s="43">
        <f>Q50+Q53+Q67+Q74+Q77+Q109+Q117+Q166+Q182+Q208+Q211+Q219+Q230+Q247+Q254+Q272+Q290+Q297+Q306+Q319+Q322+Q411+Q436+Q458+Q488+Q494+Q534+Q547+Q556+Q571+Q590+Q598+Q607+Q614+Q617+Q621+Q632+Q636</f>
        <v>0</v>
      </c>
      <c r="R637" s="43">
        <f>R50+R53+R67+R74+R77+R109+R117+R166+R182+R208+R211+R219+R230+R247+R254+R272+R290+R297+R306+R319+R322+R411+R436+R458+R488+R494+R534+R547+R556+R571+R590+R598+R607+R614+R617+R621+R632+R636</f>
        <v>0</v>
      </c>
      <c r="S637" s="43">
        <f>S50+S53+S67+S74+S77+S109+S117+S166+S182+S208+S211+S219+S230+S247+S254+S272+S290+S297+S306+S319+S322+S411+S436+S458+S488+S494+S534+S547+S556+S571+S590+S598+S607+S614+S617+S621+S632+S636</f>
        <v>0</v>
      </c>
      <c r="T637" s="43" t="s">
        <v>118</v>
      </c>
      <c r="U637" s="43"/>
      <c r="V637" s="43"/>
      <c r="W637" s="43"/>
      <c r="X637" s="43"/>
      <c r="Y637" s="43"/>
      <c r="Z637" s="43"/>
      <c r="AA637" s="45"/>
      <c r="AB637" s="43"/>
      <c r="AC637" s="183"/>
      <c r="AD637" s="43"/>
      <c r="AE637" s="43"/>
      <c r="AF637" s="47" t="s">
        <v>118</v>
      </c>
      <c r="AG637" s="47" t="s">
        <v>118</v>
      </c>
      <c r="AH637" s="47" t="s">
        <v>118</v>
      </c>
      <c r="AI637" s="51" t="s">
        <v>118</v>
      </c>
      <c r="AJ637" s="47" t="s">
        <v>118</v>
      </c>
      <c r="AK637" s="47"/>
      <c r="AL637" s="47" t="s">
        <v>118</v>
      </c>
      <c r="AM637" s="47" t="s">
        <v>118</v>
      </c>
      <c r="AN637" s="47" t="s">
        <v>118</v>
      </c>
      <c r="AO637" s="50"/>
      <c r="AP637" s="50"/>
      <c r="AQ637" s="50"/>
      <c r="AR637" s="187"/>
      <c r="AS637" s="50"/>
      <c r="AT637" s="50"/>
      <c r="AU637" s="47"/>
      <c r="AV637" s="47"/>
      <c r="AW637" s="47"/>
      <c r="AX637" s="47"/>
      <c r="AY637" s="47"/>
      <c r="AZ637" s="47"/>
      <c r="BA637" s="47"/>
      <c r="BB637" s="47"/>
      <c r="BC637" s="47"/>
      <c r="BD637" s="47"/>
      <c r="BE637" s="47"/>
      <c r="BF637" s="47"/>
      <c r="BG637" s="47"/>
      <c r="BH637" s="47"/>
      <c r="BI637" s="47"/>
      <c r="BJ637" s="50"/>
      <c r="BK637" s="47"/>
      <c r="BL637" s="47"/>
      <c r="BM637" s="47"/>
      <c r="BN637" s="43"/>
      <c r="BO637" s="43"/>
      <c r="BP637" s="47"/>
      <c r="BQ637" s="43"/>
      <c r="BR637" s="189"/>
      <c r="BS637" s="47"/>
      <c r="BT637" s="43"/>
      <c r="BU637" s="43"/>
      <c r="BV637" s="43"/>
      <c r="BW637" s="43"/>
      <c r="BX637" s="43"/>
      <c r="BY637" s="43"/>
      <c r="BZ637" s="43"/>
      <c r="CA637" s="43"/>
      <c r="CB637" s="43"/>
      <c r="CC637" s="43"/>
      <c r="CD637" s="47"/>
      <c r="CE637" s="47"/>
      <c r="CF637" s="43"/>
      <c r="CG637" s="47"/>
      <c r="CH637" s="47"/>
    </row>
  </sheetData>
  <mergeCells count="11">
    <mergeCell ref="CC4:CH4"/>
    <mergeCell ref="C3:CH3"/>
    <mergeCell ref="B4:B6"/>
    <mergeCell ref="C4:N4"/>
    <mergeCell ref="O4:U4"/>
    <mergeCell ref="V4:AE4"/>
    <mergeCell ref="AF4:AJ4"/>
    <mergeCell ref="AK4:AN4"/>
    <mergeCell ref="AO4:BG4"/>
    <mergeCell ref="BJ4:BT4"/>
    <mergeCell ref="BU4:CB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70E76-B080-46F9-8330-94E423F905C6}">
  <dimension ref="B1:I550"/>
  <sheetViews>
    <sheetView workbookViewId="0">
      <pane xSplit="1" ySplit="4" topLeftCell="B5" activePane="bottomRight" state="frozen"/>
      <selection pane="bottomRight" activeCell="B1" sqref="B1"/>
      <selection pane="bottomLeft" activeCell="A5" sqref="A5"/>
      <selection pane="topRight" activeCell="B1" sqref="B1"/>
    </sheetView>
  </sheetViews>
  <sheetFormatPr defaultRowHeight="15"/>
  <cols>
    <col min="2" max="2" width="63.5703125" customWidth="1"/>
    <col min="3" max="3" width="40" customWidth="1"/>
    <col min="4" max="4" width="14.28515625" customWidth="1"/>
    <col min="5" max="5" width="24.140625" bestFit="1" customWidth="1"/>
    <col min="6" max="6" width="17.42578125" bestFit="1" customWidth="1"/>
    <col min="7" max="7" width="10" bestFit="1" customWidth="1"/>
    <col min="8" max="8" width="10.7109375" bestFit="1" customWidth="1"/>
    <col min="9" max="9" width="10.7109375" customWidth="1"/>
  </cols>
  <sheetData>
    <row r="1" spans="2:9" s="1" customFormat="1" ht="15.75" thickBot="1">
      <c r="B1" s="1" t="s">
        <v>1887</v>
      </c>
    </row>
    <row r="2" spans="2:9" ht="15.75" thickBot="1">
      <c r="C2" s="204" t="s">
        <v>1888</v>
      </c>
      <c r="D2" s="205"/>
      <c r="E2" s="205"/>
      <c r="F2" s="205"/>
      <c r="G2" s="205"/>
      <c r="H2" s="206"/>
      <c r="I2" s="91"/>
    </row>
    <row r="3" spans="2:9" ht="45">
      <c r="B3" s="207" t="s">
        <v>12</v>
      </c>
      <c r="C3" s="92" t="s">
        <v>1889</v>
      </c>
      <c r="D3" s="93" t="s">
        <v>1890</v>
      </c>
      <c r="E3" s="93" t="s">
        <v>1891</v>
      </c>
      <c r="F3" s="93" t="s">
        <v>1892</v>
      </c>
      <c r="G3" s="93" t="s">
        <v>1893</v>
      </c>
      <c r="H3" s="94" t="s">
        <v>1894</v>
      </c>
      <c r="I3" s="95"/>
    </row>
    <row r="4" spans="2:9">
      <c r="B4" s="208"/>
      <c r="C4" s="96" t="s">
        <v>96</v>
      </c>
      <c r="D4" s="96" t="s">
        <v>96</v>
      </c>
      <c r="E4" s="97" t="s">
        <v>96</v>
      </c>
      <c r="F4" s="97" t="s">
        <v>108</v>
      </c>
      <c r="G4" s="97" t="s">
        <v>1895</v>
      </c>
      <c r="H4" s="98" t="s">
        <v>105</v>
      </c>
      <c r="I4" s="95"/>
    </row>
    <row r="5" spans="2:9">
      <c r="B5" s="99" t="s">
        <v>128</v>
      </c>
      <c r="C5" s="58" t="s">
        <v>112</v>
      </c>
      <c r="D5" s="58">
        <v>30082775</v>
      </c>
      <c r="E5" s="99" t="s">
        <v>1896</v>
      </c>
      <c r="F5" s="100">
        <v>2918232.14</v>
      </c>
      <c r="G5" s="101">
        <v>2006</v>
      </c>
      <c r="H5" s="102">
        <v>39165</v>
      </c>
      <c r="I5" s="103"/>
    </row>
    <row r="6" spans="2:9">
      <c r="B6" s="99" t="s">
        <v>120</v>
      </c>
      <c r="C6" s="58" t="s">
        <v>112</v>
      </c>
      <c r="D6" s="58">
        <v>30308833</v>
      </c>
      <c r="E6" s="99" t="s">
        <v>1896</v>
      </c>
      <c r="F6" s="100">
        <v>8618365.1600000001</v>
      </c>
      <c r="G6" s="101">
        <v>2016</v>
      </c>
      <c r="H6" s="102">
        <v>42662</v>
      </c>
      <c r="I6" s="103"/>
    </row>
    <row r="7" spans="2:9">
      <c r="B7" s="99" t="s">
        <v>141</v>
      </c>
      <c r="C7" s="58" t="s">
        <v>112</v>
      </c>
      <c r="D7" s="58">
        <v>30387770</v>
      </c>
      <c r="E7" s="99" t="s">
        <v>1896</v>
      </c>
      <c r="F7" s="100">
        <v>3361081</v>
      </c>
      <c r="G7" s="101">
        <v>2013</v>
      </c>
      <c r="H7" s="102">
        <v>41698</v>
      </c>
      <c r="I7" s="103"/>
    </row>
    <row r="8" spans="2:9">
      <c r="B8" s="99" t="s">
        <v>113</v>
      </c>
      <c r="C8" s="58" t="s">
        <v>112</v>
      </c>
      <c r="D8" s="58">
        <v>30633334</v>
      </c>
      <c r="E8" s="99" t="s">
        <v>1896</v>
      </c>
      <c r="F8" s="100">
        <v>34151.879999999997</v>
      </c>
      <c r="G8" s="101" t="s">
        <v>114</v>
      </c>
      <c r="H8" s="102">
        <v>42019</v>
      </c>
      <c r="I8" s="103"/>
    </row>
    <row r="9" spans="2:9">
      <c r="B9" s="99" t="s">
        <v>133</v>
      </c>
      <c r="C9" s="58" t="s">
        <v>112</v>
      </c>
      <c r="D9" s="58">
        <v>74001557</v>
      </c>
      <c r="E9" s="99" t="s">
        <v>1896</v>
      </c>
      <c r="F9" s="100" t="s">
        <v>114</v>
      </c>
      <c r="G9" s="101" t="s">
        <v>116</v>
      </c>
      <c r="H9" s="102" t="s">
        <v>114</v>
      </c>
      <c r="I9" s="103"/>
    </row>
    <row r="10" spans="2:9">
      <c r="B10" s="99" t="s">
        <v>144</v>
      </c>
      <c r="C10" s="58" t="s">
        <v>143</v>
      </c>
      <c r="D10" s="58">
        <v>74001549</v>
      </c>
      <c r="E10" s="99" t="s">
        <v>1896</v>
      </c>
      <c r="F10" s="100">
        <v>3100967.09</v>
      </c>
      <c r="G10" s="101">
        <v>2019</v>
      </c>
      <c r="H10" s="102">
        <v>43790</v>
      </c>
      <c r="I10" s="103"/>
    </row>
    <row r="11" spans="2:9">
      <c r="B11" s="99" t="s">
        <v>158</v>
      </c>
      <c r="C11" s="58" t="s">
        <v>151</v>
      </c>
      <c r="D11" s="58">
        <v>30454814</v>
      </c>
      <c r="E11" s="99" t="s">
        <v>1896</v>
      </c>
      <c r="F11" s="100">
        <v>5118222.0999999996</v>
      </c>
      <c r="G11" s="101">
        <v>2012</v>
      </c>
      <c r="H11" s="102">
        <v>41165</v>
      </c>
      <c r="I11" s="103"/>
    </row>
    <row r="12" spans="2:9">
      <c r="B12" s="99" t="s">
        <v>160</v>
      </c>
      <c r="C12" s="58" t="s">
        <v>151</v>
      </c>
      <c r="D12" s="58">
        <v>30817976</v>
      </c>
      <c r="E12" s="99" t="s">
        <v>1896</v>
      </c>
      <c r="F12" s="100" t="s">
        <v>114</v>
      </c>
      <c r="G12" s="101" t="s">
        <v>116</v>
      </c>
      <c r="H12" s="102" t="s">
        <v>114</v>
      </c>
      <c r="I12" s="103"/>
    </row>
    <row r="13" spans="2:9">
      <c r="B13" s="99" t="s">
        <v>152</v>
      </c>
      <c r="C13" s="58" t="s">
        <v>151</v>
      </c>
      <c r="D13" s="58">
        <v>74001486</v>
      </c>
      <c r="E13" s="99" t="s">
        <v>1896</v>
      </c>
      <c r="F13" s="100" t="s">
        <v>114</v>
      </c>
      <c r="G13" s="101" t="s">
        <v>116</v>
      </c>
      <c r="H13" s="102" t="s">
        <v>114</v>
      </c>
      <c r="I13" s="103"/>
    </row>
    <row r="14" spans="2:9">
      <c r="B14" s="99" t="s">
        <v>168</v>
      </c>
      <c r="C14" s="58" t="s">
        <v>167</v>
      </c>
      <c r="D14" s="58">
        <v>30408801</v>
      </c>
      <c r="E14" s="99" t="s">
        <v>1896</v>
      </c>
      <c r="F14" s="100">
        <v>1215529.2</v>
      </c>
      <c r="G14" s="101">
        <v>2008</v>
      </c>
      <c r="H14" s="102">
        <v>39678</v>
      </c>
      <c r="I14" s="103"/>
    </row>
    <row r="15" spans="2:9">
      <c r="B15" s="99" t="s">
        <v>169</v>
      </c>
      <c r="C15" s="58" t="s">
        <v>167</v>
      </c>
      <c r="D15" s="58">
        <v>31052180</v>
      </c>
      <c r="E15" s="99" t="s">
        <v>1896</v>
      </c>
      <c r="F15" s="100">
        <v>1230651.02</v>
      </c>
      <c r="G15" s="101" t="s">
        <v>116</v>
      </c>
      <c r="H15" s="102" t="s">
        <v>116</v>
      </c>
      <c r="I15" s="103"/>
    </row>
    <row r="16" spans="2:9">
      <c r="B16" s="99" t="s">
        <v>176</v>
      </c>
      <c r="C16" s="58" t="s">
        <v>175</v>
      </c>
      <c r="D16" s="58">
        <v>30155006</v>
      </c>
      <c r="E16" s="99" t="s">
        <v>1896</v>
      </c>
      <c r="F16" s="100">
        <v>1251374</v>
      </c>
      <c r="G16" s="101">
        <v>2011</v>
      </c>
      <c r="H16" s="102">
        <v>40946</v>
      </c>
      <c r="I16" s="103"/>
    </row>
    <row r="17" spans="2:9">
      <c r="B17" s="99" t="s">
        <v>178</v>
      </c>
      <c r="C17" s="58" t="s">
        <v>175</v>
      </c>
      <c r="D17" s="58">
        <v>30155281</v>
      </c>
      <c r="E17" s="99" t="s">
        <v>1896</v>
      </c>
      <c r="F17" s="100">
        <v>1216245.94</v>
      </c>
      <c r="G17" s="101">
        <v>2007</v>
      </c>
      <c r="H17" s="102">
        <v>39294</v>
      </c>
      <c r="I17" s="103"/>
    </row>
    <row r="18" spans="2:9">
      <c r="B18" s="99" t="s">
        <v>181</v>
      </c>
      <c r="C18" s="58" t="s">
        <v>175</v>
      </c>
      <c r="D18" s="58">
        <v>30242352</v>
      </c>
      <c r="E18" s="99" t="s">
        <v>1896</v>
      </c>
      <c r="F18" s="100">
        <v>3501281.81</v>
      </c>
      <c r="G18" s="101">
        <v>2015</v>
      </c>
      <c r="H18" s="102">
        <v>42382</v>
      </c>
      <c r="I18" s="103"/>
    </row>
    <row r="19" spans="2:9">
      <c r="B19" s="99" t="s">
        <v>179</v>
      </c>
      <c r="C19" s="58" t="s">
        <v>175</v>
      </c>
      <c r="D19" s="58">
        <v>30242356</v>
      </c>
      <c r="E19" s="99" t="s">
        <v>1896</v>
      </c>
      <c r="F19" s="100">
        <v>1087762.28</v>
      </c>
      <c r="G19" s="101">
        <v>2008</v>
      </c>
      <c r="H19" s="102">
        <v>39678</v>
      </c>
      <c r="I19" s="103"/>
    </row>
    <row r="20" spans="2:9">
      <c r="B20" s="99" t="s">
        <v>177</v>
      </c>
      <c r="C20" s="58" t="s">
        <v>175</v>
      </c>
      <c r="D20" s="58">
        <v>30276150</v>
      </c>
      <c r="E20" s="99" t="s">
        <v>1896</v>
      </c>
      <c r="F20" s="100">
        <v>1916781.12</v>
      </c>
      <c r="G20" s="101">
        <v>2009</v>
      </c>
      <c r="H20" s="102">
        <v>40253</v>
      </c>
      <c r="I20" s="103"/>
    </row>
    <row r="21" spans="2:9">
      <c r="B21" s="99" t="s">
        <v>185</v>
      </c>
      <c r="C21" s="58" t="s">
        <v>175</v>
      </c>
      <c r="D21" s="58" t="s">
        <v>186</v>
      </c>
      <c r="E21" s="99" t="s">
        <v>1896</v>
      </c>
      <c r="F21" s="100" t="s">
        <v>114</v>
      </c>
      <c r="G21" s="101" t="s">
        <v>116</v>
      </c>
      <c r="H21" s="102" t="s">
        <v>114</v>
      </c>
      <c r="I21" s="103"/>
    </row>
    <row r="22" spans="2:9">
      <c r="B22" s="99" t="s">
        <v>190</v>
      </c>
      <c r="C22" s="58" t="s">
        <v>175</v>
      </c>
      <c r="D22" s="58" t="s">
        <v>186</v>
      </c>
      <c r="E22" s="99" t="s">
        <v>1896</v>
      </c>
      <c r="F22" s="100" t="s">
        <v>114</v>
      </c>
      <c r="G22" s="101" t="s">
        <v>116</v>
      </c>
      <c r="H22" s="102" t="s">
        <v>114</v>
      </c>
      <c r="I22" s="103"/>
    </row>
    <row r="23" spans="2:9">
      <c r="B23" s="99" t="s">
        <v>216</v>
      </c>
      <c r="C23" s="58" t="s">
        <v>195</v>
      </c>
      <c r="D23" s="58">
        <v>30146944</v>
      </c>
      <c r="E23" s="99" t="s">
        <v>1896</v>
      </c>
      <c r="F23" s="100">
        <v>3371422.79</v>
      </c>
      <c r="G23" s="101">
        <v>2012</v>
      </c>
      <c r="H23" s="102">
        <v>41165</v>
      </c>
      <c r="I23" s="103"/>
    </row>
    <row r="24" spans="2:9">
      <c r="B24" s="99" t="s">
        <v>211</v>
      </c>
      <c r="C24" s="58" t="s">
        <v>195</v>
      </c>
      <c r="D24" s="58">
        <v>30677628</v>
      </c>
      <c r="E24" s="99" t="s">
        <v>1896</v>
      </c>
      <c r="F24" s="100">
        <v>4975614.3099999996</v>
      </c>
      <c r="G24" s="101">
        <v>2014</v>
      </c>
      <c r="H24" s="102">
        <v>42019</v>
      </c>
      <c r="I24" s="103"/>
    </row>
    <row r="25" spans="2:9">
      <c r="B25" s="99" t="s">
        <v>196</v>
      </c>
      <c r="C25" s="58" t="s">
        <v>195</v>
      </c>
      <c r="D25" s="58">
        <v>30677630</v>
      </c>
      <c r="E25" s="99" t="s">
        <v>1896</v>
      </c>
      <c r="F25" s="100" t="s">
        <v>114</v>
      </c>
      <c r="G25" s="101" t="s">
        <v>114</v>
      </c>
      <c r="H25" s="102" t="s">
        <v>114</v>
      </c>
      <c r="I25" s="103"/>
    </row>
    <row r="26" spans="2:9">
      <c r="B26" s="99" t="s">
        <v>197</v>
      </c>
      <c r="C26" s="58" t="s">
        <v>195</v>
      </c>
      <c r="D26" s="58">
        <v>30677789</v>
      </c>
      <c r="E26" s="99" t="s">
        <v>1896</v>
      </c>
      <c r="F26" s="100">
        <v>7211391.0599999996</v>
      </c>
      <c r="G26" s="101">
        <v>2014</v>
      </c>
      <c r="H26" s="102">
        <v>42019</v>
      </c>
      <c r="I26" s="103"/>
    </row>
    <row r="27" spans="2:9">
      <c r="B27" s="99" t="s">
        <v>202</v>
      </c>
      <c r="C27" s="58" t="s">
        <v>195</v>
      </c>
      <c r="D27" s="58">
        <v>30882110</v>
      </c>
      <c r="E27" s="99" t="s">
        <v>1896</v>
      </c>
      <c r="F27" s="100" t="s">
        <v>114</v>
      </c>
      <c r="G27" s="101" t="s">
        <v>116</v>
      </c>
      <c r="H27" s="102" t="s">
        <v>114</v>
      </c>
      <c r="I27" s="103"/>
    </row>
    <row r="28" spans="2:9">
      <c r="B28" s="99" t="s">
        <v>206</v>
      </c>
      <c r="C28" s="58" t="s">
        <v>195</v>
      </c>
      <c r="D28" s="58">
        <v>74011982</v>
      </c>
      <c r="E28" s="99" t="s">
        <v>1896</v>
      </c>
      <c r="F28" s="100" t="s">
        <v>114</v>
      </c>
      <c r="G28" s="101" t="s">
        <v>116</v>
      </c>
      <c r="H28" s="102" t="s">
        <v>114</v>
      </c>
      <c r="I28" s="103"/>
    </row>
    <row r="29" spans="2:9">
      <c r="B29" s="99" t="s">
        <v>219</v>
      </c>
      <c r="C29" s="58" t="s">
        <v>217</v>
      </c>
      <c r="D29" s="58">
        <v>30384525</v>
      </c>
      <c r="E29" s="99" t="s">
        <v>1896</v>
      </c>
      <c r="F29" s="100">
        <v>637872.59</v>
      </c>
      <c r="G29" s="101">
        <v>2007</v>
      </c>
      <c r="H29" s="102">
        <v>39294</v>
      </c>
      <c r="I29" s="103"/>
    </row>
    <row r="30" spans="2:9">
      <c r="B30" s="99" t="s">
        <v>218</v>
      </c>
      <c r="C30" s="58" t="s">
        <v>217</v>
      </c>
      <c r="D30" s="58">
        <v>30647110</v>
      </c>
      <c r="E30" s="99" t="s">
        <v>1896</v>
      </c>
      <c r="F30" s="100">
        <v>103735.05</v>
      </c>
      <c r="G30" s="101" t="s">
        <v>114</v>
      </c>
      <c r="H30" s="102">
        <v>42019</v>
      </c>
      <c r="I30" s="103"/>
    </row>
    <row r="31" spans="2:9">
      <c r="B31" s="99" t="s">
        <v>220</v>
      </c>
      <c r="C31" s="58" t="s">
        <v>217</v>
      </c>
      <c r="D31" s="58">
        <v>31064287</v>
      </c>
      <c r="E31" s="99" t="s">
        <v>1896</v>
      </c>
      <c r="F31" s="100">
        <v>1781725</v>
      </c>
      <c r="G31" s="101">
        <v>2018</v>
      </c>
      <c r="H31" s="102">
        <v>43396</v>
      </c>
      <c r="I31" s="103"/>
    </row>
    <row r="32" spans="2:9">
      <c r="B32" s="99" t="s">
        <v>225</v>
      </c>
      <c r="C32" s="58" t="s">
        <v>224</v>
      </c>
      <c r="D32" s="58" t="s">
        <v>186</v>
      </c>
      <c r="E32" s="99" t="s">
        <v>1896</v>
      </c>
      <c r="F32" s="100" t="s">
        <v>114</v>
      </c>
      <c r="G32" s="101" t="s">
        <v>116</v>
      </c>
      <c r="H32" s="102" t="s">
        <v>114</v>
      </c>
      <c r="I32" s="103"/>
    </row>
    <row r="33" spans="2:9">
      <c r="B33" s="99" t="s">
        <v>230</v>
      </c>
      <c r="C33" s="58" t="s">
        <v>229</v>
      </c>
      <c r="D33" s="58">
        <v>30215963</v>
      </c>
      <c r="E33" s="99" t="s">
        <v>1896</v>
      </c>
      <c r="F33" s="100">
        <v>4295231.71</v>
      </c>
      <c r="G33" s="101">
        <v>2012</v>
      </c>
      <c r="H33" s="102">
        <v>41165</v>
      </c>
      <c r="I33" s="103"/>
    </row>
    <row r="34" spans="2:9">
      <c r="B34" s="99" t="s">
        <v>231</v>
      </c>
      <c r="C34" s="58" t="s">
        <v>229</v>
      </c>
      <c r="D34" s="58">
        <v>30240908</v>
      </c>
      <c r="E34" s="99" t="s">
        <v>1896</v>
      </c>
      <c r="F34" s="100">
        <v>4043229.39</v>
      </c>
      <c r="G34" s="101">
        <v>2012</v>
      </c>
      <c r="H34" s="102">
        <v>41165</v>
      </c>
      <c r="I34" s="103"/>
    </row>
    <row r="35" spans="2:9">
      <c r="B35" s="99" t="s">
        <v>232</v>
      </c>
      <c r="C35" s="58" t="s">
        <v>229</v>
      </c>
      <c r="D35" s="58">
        <v>30240911</v>
      </c>
      <c r="E35" s="99" t="s">
        <v>1896</v>
      </c>
      <c r="F35" s="100">
        <v>4966230.4000000004</v>
      </c>
      <c r="G35" s="101">
        <v>2012</v>
      </c>
      <c r="H35" s="102">
        <v>41165</v>
      </c>
      <c r="I35" s="103"/>
    </row>
    <row r="36" spans="2:9">
      <c r="B36" s="99" t="s">
        <v>233</v>
      </c>
      <c r="C36" s="58" t="s">
        <v>229</v>
      </c>
      <c r="D36" s="58">
        <v>30618097</v>
      </c>
      <c r="E36" s="99" t="s">
        <v>1896</v>
      </c>
      <c r="F36" s="100">
        <v>13740062.119999999</v>
      </c>
      <c r="G36" s="101">
        <v>2017</v>
      </c>
      <c r="H36" s="102">
        <v>42933</v>
      </c>
      <c r="I36" s="103"/>
    </row>
    <row r="37" spans="2:9">
      <c r="B37" s="99" t="s">
        <v>237</v>
      </c>
      <c r="C37" s="58" t="s">
        <v>229</v>
      </c>
      <c r="D37" s="58" t="s">
        <v>186</v>
      </c>
      <c r="E37" s="99" t="s">
        <v>1896</v>
      </c>
      <c r="F37" s="100" t="s">
        <v>114</v>
      </c>
      <c r="G37" s="101" t="s">
        <v>116</v>
      </c>
      <c r="H37" s="102" t="s">
        <v>114</v>
      </c>
      <c r="I37" s="103"/>
    </row>
    <row r="38" spans="2:9">
      <c r="B38" s="99" t="s">
        <v>240</v>
      </c>
      <c r="C38" s="58" t="s">
        <v>229</v>
      </c>
      <c r="D38" s="58" t="s">
        <v>186</v>
      </c>
      <c r="E38" s="99" t="s">
        <v>1896</v>
      </c>
      <c r="F38" s="100" t="s">
        <v>114</v>
      </c>
      <c r="G38" s="101" t="s">
        <v>116</v>
      </c>
      <c r="H38" s="102" t="s">
        <v>114</v>
      </c>
      <c r="I38" s="103"/>
    </row>
    <row r="39" spans="2:9">
      <c r="B39" s="99" t="s">
        <v>244</v>
      </c>
      <c r="C39" s="58" t="s">
        <v>243</v>
      </c>
      <c r="D39" s="58">
        <v>30060281</v>
      </c>
      <c r="E39" s="99" t="s">
        <v>1896</v>
      </c>
      <c r="F39" s="100">
        <v>2634710.77</v>
      </c>
      <c r="G39" s="101">
        <v>2009</v>
      </c>
      <c r="H39" s="102">
        <v>40023</v>
      </c>
      <c r="I39" s="103"/>
    </row>
    <row r="40" spans="2:9">
      <c r="B40" s="99" t="s">
        <v>245</v>
      </c>
      <c r="C40" s="58" t="s">
        <v>243</v>
      </c>
      <c r="D40" s="58">
        <v>30937193</v>
      </c>
      <c r="E40" s="99" t="s">
        <v>1896</v>
      </c>
      <c r="F40" s="100">
        <v>1681105.26</v>
      </c>
      <c r="G40" s="101">
        <v>2018</v>
      </c>
      <c r="H40" s="102">
        <v>43220</v>
      </c>
      <c r="I40" s="103"/>
    </row>
    <row r="41" spans="2:9">
      <c r="B41" s="99" t="s">
        <v>251</v>
      </c>
      <c r="C41" s="58" t="s">
        <v>250</v>
      </c>
      <c r="D41" s="58">
        <v>30055034</v>
      </c>
      <c r="E41" s="99" t="s">
        <v>1896</v>
      </c>
      <c r="F41" s="100">
        <v>3179509.83</v>
      </c>
      <c r="G41" s="101">
        <v>2014</v>
      </c>
      <c r="H41" s="102">
        <v>42019</v>
      </c>
      <c r="I41" s="103"/>
    </row>
    <row r="42" spans="2:9">
      <c r="B42" s="99" t="s">
        <v>262</v>
      </c>
      <c r="C42" s="58" t="s">
        <v>250</v>
      </c>
      <c r="D42" s="58">
        <v>30311335</v>
      </c>
      <c r="E42" s="99" t="s">
        <v>1896</v>
      </c>
      <c r="F42" s="100">
        <v>989664.97</v>
      </c>
      <c r="G42" s="101">
        <v>2009</v>
      </c>
      <c r="H42" s="102">
        <v>40023</v>
      </c>
      <c r="I42" s="103"/>
    </row>
    <row r="43" spans="2:9">
      <c r="B43" s="99" t="s">
        <v>254</v>
      </c>
      <c r="C43" s="58" t="s">
        <v>250</v>
      </c>
      <c r="D43" s="58">
        <v>30616108</v>
      </c>
      <c r="E43" s="99" t="s">
        <v>1896</v>
      </c>
      <c r="F43" s="100" t="s">
        <v>114</v>
      </c>
      <c r="G43" s="101" t="s">
        <v>116</v>
      </c>
      <c r="H43" s="102" t="s">
        <v>114</v>
      </c>
      <c r="I43" s="103"/>
    </row>
    <row r="44" spans="2:9">
      <c r="B44" s="99" t="s">
        <v>258</v>
      </c>
      <c r="C44" s="58" t="s">
        <v>250</v>
      </c>
      <c r="D44" s="58">
        <v>30882109</v>
      </c>
      <c r="E44" s="99" t="s">
        <v>1896</v>
      </c>
      <c r="F44" s="100" t="s">
        <v>114</v>
      </c>
      <c r="G44" s="101" t="s">
        <v>114</v>
      </c>
      <c r="H44" s="102" t="s">
        <v>114</v>
      </c>
      <c r="I44" s="103"/>
    </row>
    <row r="45" spans="2:9">
      <c r="B45" s="99" t="s">
        <v>265</v>
      </c>
      <c r="C45" s="58" t="s">
        <v>264</v>
      </c>
      <c r="D45" s="58">
        <v>30166271</v>
      </c>
      <c r="E45" s="99" t="s">
        <v>1896</v>
      </c>
      <c r="F45" s="100">
        <v>12542.21</v>
      </c>
      <c r="G45" s="101" t="s">
        <v>114</v>
      </c>
      <c r="H45" s="102">
        <v>39165</v>
      </c>
      <c r="I45" s="103"/>
    </row>
    <row r="46" spans="2:9">
      <c r="B46" s="99" t="s">
        <v>266</v>
      </c>
      <c r="C46" s="58" t="s">
        <v>264</v>
      </c>
      <c r="D46" s="58">
        <v>30616111</v>
      </c>
      <c r="E46" s="99" t="s">
        <v>1896</v>
      </c>
      <c r="F46" s="100">
        <v>2549343.6</v>
      </c>
      <c r="G46" s="101">
        <v>2017</v>
      </c>
      <c r="H46" s="102">
        <v>42839</v>
      </c>
      <c r="I46" s="103"/>
    </row>
    <row r="47" spans="2:9">
      <c r="B47" s="99" t="s">
        <v>273</v>
      </c>
      <c r="C47" s="58" t="s">
        <v>272</v>
      </c>
      <c r="D47" s="58">
        <v>30326713</v>
      </c>
      <c r="E47" s="99" t="s">
        <v>1897</v>
      </c>
      <c r="F47" s="100">
        <v>1191231.55</v>
      </c>
      <c r="G47" s="101">
        <v>2009</v>
      </c>
      <c r="H47" s="102">
        <v>40023</v>
      </c>
      <c r="I47" s="103"/>
    </row>
    <row r="48" spans="2:9">
      <c r="B48" s="99" t="s">
        <v>278</v>
      </c>
      <c r="C48" s="58" t="s">
        <v>277</v>
      </c>
      <c r="D48" s="58">
        <v>30167443</v>
      </c>
      <c r="E48" s="99" t="s">
        <v>1898</v>
      </c>
      <c r="F48" s="100">
        <v>801892.36</v>
      </c>
      <c r="G48" s="101">
        <v>2007</v>
      </c>
      <c r="H48" s="102">
        <v>39294</v>
      </c>
      <c r="I48" s="103"/>
    </row>
    <row r="49" spans="2:9">
      <c r="B49" s="99" t="s">
        <v>280</v>
      </c>
      <c r="C49" s="58" t="s">
        <v>279</v>
      </c>
      <c r="D49" s="58">
        <v>30411562</v>
      </c>
      <c r="E49" s="99" t="s">
        <v>1898</v>
      </c>
      <c r="F49" s="100">
        <v>3457228.08</v>
      </c>
      <c r="G49" s="101">
        <v>2009</v>
      </c>
      <c r="H49" s="102">
        <v>40253</v>
      </c>
      <c r="I49" s="103"/>
    </row>
    <row r="50" spans="2:9">
      <c r="B50" s="99" t="s">
        <v>287</v>
      </c>
      <c r="C50" s="58" t="s">
        <v>281</v>
      </c>
      <c r="D50" s="58">
        <v>30099494</v>
      </c>
      <c r="E50" s="99" t="s">
        <v>1898</v>
      </c>
      <c r="F50" s="100">
        <v>547886.77977495</v>
      </c>
      <c r="G50" s="101">
        <v>2005</v>
      </c>
      <c r="H50" s="102">
        <v>39165</v>
      </c>
      <c r="I50" s="103"/>
    </row>
    <row r="51" spans="2:9">
      <c r="B51" s="99" t="s">
        <v>282</v>
      </c>
      <c r="C51" s="58" t="s">
        <v>281</v>
      </c>
      <c r="D51" s="58">
        <v>74009861</v>
      </c>
      <c r="E51" s="99" t="s">
        <v>1898</v>
      </c>
      <c r="F51" s="100" t="s">
        <v>114</v>
      </c>
      <c r="G51" s="101" t="s">
        <v>116</v>
      </c>
      <c r="H51" s="102" t="s">
        <v>114</v>
      </c>
      <c r="I51" s="103"/>
    </row>
    <row r="52" spans="2:9">
      <c r="B52" s="99" t="s">
        <v>289</v>
      </c>
      <c r="C52" s="58" t="s">
        <v>281</v>
      </c>
      <c r="D52" s="58">
        <v>74010863</v>
      </c>
      <c r="E52" s="99" t="s">
        <v>1898</v>
      </c>
      <c r="F52" s="100" t="s">
        <v>114</v>
      </c>
      <c r="G52" s="101" t="s">
        <v>116</v>
      </c>
      <c r="H52" s="102" t="s">
        <v>114</v>
      </c>
      <c r="I52" s="103"/>
    </row>
    <row r="53" spans="2:9">
      <c r="B53" s="99" t="s">
        <v>293</v>
      </c>
      <c r="C53" s="58" t="s">
        <v>281</v>
      </c>
      <c r="D53" s="58">
        <v>74010864</v>
      </c>
      <c r="E53" s="99" t="s">
        <v>1898</v>
      </c>
      <c r="F53" s="100" t="s">
        <v>114</v>
      </c>
      <c r="G53" s="101" t="s">
        <v>116</v>
      </c>
      <c r="H53" s="102" t="s">
        <v>114</v>
      </c>
      <c r="I53" s="103"/>
    </row>
    <row r="54" spans="2:9">
      <c r="B54" s="99" t="s">
        <v>301</v>
      </c>
      <c r="C54" s="58" t="s">
        <v>297</v>
      </c>
      <c r="D54" s="58">
        <v>30024946</v>
      </c>
      <c r="E54" s="99" t="s">
        <v>1898</v>
      </c>
      <c r="F54" s="100">
        <v>646674.84114887996</v>
      </c>
      <c r="G54" s="101">
        <v>2005</v>
      </c>
      <c r="H54" s="102">
        <v>39165</v>
      </c>
      <c r="I54" s="103"/>
    </row>
    <row r="55" spans="2:9">
      <c r="B55" s="99" t="s">
        <v>298</v>
      </c>
      <c r="C55" s="58" t="s">
        <v>297</v>
      </c>
      <c r="D55" s="58">
        <v>30199109</v>
      </c>
      <c r="E55" s="99" t="s">
        <v>1898</v>
      </c>
      <c r="F55" s="100">
        <v>396069</v>
      </c>
      <c r="G55" s="101">
        <v>2006</v>
      </c>
      <c r="H55" s="102">
        <v>39165</v>
      </c>
      <c r="I55" s="103"/>
    </row>
    <row r="56" spans="2:9">
      <c r="B56" s="99" t="s">
        <v>300</v>
      </c>
      <c r="C56" s="58" t="s">
        <v>297</v>
      </c>
      <c r="D56" s="58">
        <v>30308489</v>
      </c>
      <c r="E56" s="99" t="s">
        <v>1898</v>
      </c>
      <c r="F56" s="100" t="s">
        <v>114</v>
      </c>
      <c r="G56" s="101" t="s">
        <v>114</v>
      </c>
      <c r="H56" s="102" t="s">
        <v>114</v>
      </c>
      <c r="I56" s="103"/>
    </row>
    <row r="57" spans="2:9">
      <c r="B57" s="99" t="s">
        <v>304</v>
      </c>
      <c r="C57" s="58" t="s">
        <v>303</v>
      </c>
      <c r="D57" s="58">
        <v>30938105</v>
      </c>
      <c r="E57" s="99" t="s">
        <v>1898</v>
      </c>
      <c r="F57" s="100" t="s">
        <v>114</v>
      </c>
      <c r="G57" s="101" t="s">
        <v>116</v>
      </c>
      <c r="H57" s="102" t="s">
        <v>114</v>
      </c>
      <c r="I57" s="103"/>
    </row>
    <row r="58" spans="2:9">
      <c r="B58" s="99" t="s">
        <v>315</v>
      </c>
      <c r="C58" s="58" t="s">
        <v>309</v>
      </c>
      <c r="D58" s="58">
        <v>30269575</v>
      </c>
      <c r="E58" s="99" t="s">
        <v>1898</v>
      </c>
      <c r="F58" s="100">
        <v>753334.25</v>
      </c>
      <c r="G58" s="101">
        <v>2007</v>
      </c>
      <c r="H58" s="102">
        <v>39294</v>
      </c>
      <c r="I58" s="103"/>
    </row>
    <row r="59" spans="2:9">
      <c r="B59" s="99" t="s">
        <v>310</v>
      </c>
      <c r="C59" s="58" t="s">
        <v>309</v>
      </c>
      <c r="D59" s="58">
        <v>74010581</v>
      </c>
      <c r="E59" s="99" t="s">
        <v>1898</v>
      </c>
      <c r="F59" s="100" t="s">
        <v>114</v>
      </c>
      <c r="G59" s="101" t="s">
        <v>116</v>
      </c>
      <c r="H59" s="102" t="s">
        <v>114</v>
      </c>
      <c r="I59" s="103"/>
    </row>
    <row r="60" spans="2:9">
      <c r="B60" s="99" t="s">
        <v>328</v>
      </c>
      <c r="C60" s="58" t="s">
        <v>319</v>
      </c>
      <c r="D60" s="58">
        <v>30084561</v>
      </c>
      <c r="E60" s="99" t="s">
        <v>1899</v>
      </c>
      <c r="F60" s="100">
        <v>1476404.69</v>
      </c>
      <c r="G60" s="101">
        <v>2005</v>
      </c>
      <c r="H60" s="102">
        <v>39165</v>
      </c>
      <c r="I60" s="103"/>
    </row>
    <row r="61" spans="2:9">
      <c r="B61" s="99" t="s">
        <v>320</v>
      </c>
      <c r="C61" s="58" t="s">
        <v>319</v>
      </c>
      <c r="D61" s="58">
        <v>30695567</v>
      </c>
      <c r="E61" s="99" t="s">
        <v>1899</v>
      </c>
      <c r="F61" s="100" t="s">
        <v>114</v>
      </c>
      <c r="G61" s="101" t="s">
        <v>116</v>
      </c>
      <c r="H61" s="102" t="s">
        <v>114</v>
      </c>
      <c r="I61" s="103"/>
    </row>
    <row r="62" spans="2:9">
      <c r="B62" s="99" t="s">
        <v>324</v>
      </c>
      <c r="C62" s="58" t="s">
        <v>319</v>
      </c>
      <c r="D62" s="58">
        <v>30695568</v>
      </c>
      <c r="E62" s="99" t="s">
        <v>1899</v>
      </c>
      <c r="F62" s="100" t="s">
        <v>114</v>
      </c>
      <c r="G62" s="101" t="s">
        <v>116</v>
      </c>
      <c r="H62" s="102" t="s">
        <v>114</v>
      </c>
      <c r="I62" s="103"/>
    </row>
    <row r="63" spans="2:9">
      <c r="B63" s="99" t="s">
        <v>334</v>
      </c>
      <c r="C63" s="58" t="s">
        <v>319</v>
      </c>
      <c r="D63" s="58">
        <v>30695972</v>
      </c>
      <c r="E63" s="99" t="s">
        <v>1899</v>
      </c>
      <c r="F63" s="100" t="s">
        <v>114</v>
      </c>
      <c r="G63" s="101" t="s">
        <v>114</v>
      </c>
      <c r="H63" s="102" t="s">
        <v>114</v>
      </c>
      <c r="I63" s="103"/>
    </row>
    <row r="64" spans="2:9">
      <c r="B64" s="99" t="s">
        <v>330</v>
      </c>
      <c r="C64" s="58" t="s">
        <v>319</v>
      </c>
      <c r="D64" s="58">
        <v>30780266</v>
      </c>
      <c r="E64" s="99" t="s">
        <v>1899</v>
      </c>
      <c r="F64" s="100" t="s">
        <v>114</v>
      </c>
      <c r="G64" s="101" t="s">
        <v>116</v>
      </c>
      <c r="H64" s="102" t="s">
        <v>114</v>
      </c>
      <c r="I64" s="103"/>
    </row>
    <row r="65" spans="2:9">
      <c r="B65" s="99" t="s">
        <v>338</v>
      </c>
      <c r="C65" s="58" t="s">
        <v>337</v>
      </c>
      <c r="D65" s="58">
        <v>74008524</v>
      </c>
      <c r="E65" s="99" t="s">
        <v>1900</v>
      </c>
      <c r="F65" s="100" t="s">
        <v>114</v>
      </c>
      <c r="G65" s="101" t="s">
        <v>116</v>
      </c>
      <c r="H65" s="102" t="s">
        <v>114</v>
      </c>
      <c r="I65" s="103"/>
    </row>
    <row r="66" spans="2:9">
      <c r="B66" s="99" t="s">
        <v>347</v>
      </c>
      <c r="C66" s="58" t="s">
        <v>345</v>
      </c>
      <c r="D66" s="58">
        <v>30200879</v>
      </c>
      <c r="E66" s="99" t="s">
        <v>1901</v>
      </c>
      <c r="F66" s="100">
        <v>1113831.6200000001</v>
      </c>
      <c r="G66" s="101">
        <v>2005</v>
      </c>
      <c r="H66" s="102">
        <v>39165</v>
      </c>
      <c r="I66" s="103"/>
    </row>
    <row r="67" spans="2:9">
      <c r="B67" s="99" t="s">
        <v>346</v>
      </c>
      <c r="C67" s="58" t="s">
        <v>345</v>
      </c>
      <c r="D67" s="58">
        <v>30482073</v>
      </c>
      <c r="E67" s="99" t="s">
        <v>1901</v>
      </c>
      <c r="F67" s="100">
        <v>72304</v>
      </c>
      <c r="G67" s="101" t="s">
        <v>114</v>
      </c>
      <c r="H67" s="102">
        <v>40618</v>
      </c>
      <c r="I67" s="103"/>
    </row>
    <row r="68" spans="2:9">
      <c r="B68" s="99" t="s">
        <v>349</v>
      </c>
      <c r="C68" s="58" t="s">
        <v>345</v>
      </c>
      <c r="D68" s="58">
        <v>30629323</v>
      </c>
      <c r="E68" s="99" t="s">
        <v>1901</v>
      </c>
      <c r="F68" s="100">
        <v>2303558</v>
      </c>
      <c r="G68" s="101">
        <v>2013</v>
      </c>
      <c r="H68" s="102">
        <v>41698</v>
      </c>
      <c r="I68" s="103"/>
    </row>
    <row r="69" spans="2:9">
      <c r="B69" s="99" t="s">
        <v>353</v>
      </c>
      <c r="C69" s="58" t="s">
        <v>345</v>
      </c>
      <c r="D69" s="58">
        <v>30699814</v>
      </c>
      <c r="E69" s="99" t="s">
        <v>1901</v>
      </c>
      <c r="F69" s="100">
        <v>1009094.21</v>
      </c>
      <c r="G69" s="101">
        <v>2014</v>
      </c>
      <c r="H69" s="102">
        <v>42019</v>
      </c>
      <c r="I69" s="103"/>
    </row>
    <row r="70" spans="2:9">
      <c r="B70" s="99" t="s">
        <v>358</v>
      </c>
      <c r="C70" s="58" t="s">
        <v>357</v>
      </c>
      <c r="D70" s="58">
        <v>30959527</v>
      </c>
      <c r="E70" s="99" t="s">
        <v>1901</v>
      </c>
      <c r="F70" s="100">
        <v>1476839.79</v>
      </c>
      <c r="G70" s="101">
        <v>2019</v>
      </c>
      <c r="H70" s="102">
        <v>43677</v>
      </c>
      <c r="I70" s="103"/>
    </row>
    <row r="71" spans="2:9">
      <c r="B71" s="99" t="s">
        <v>364</v>
      </c>
      <c r="C71" s="58" t="s">
        <v>363</v>
      </c>
      <c r="D71" s="58">
        <v>30123866</v>
      </c>
      <c r="E71" s="99" t="s">
        <v>1901</v>
      </c>
      <c r="F71" s="100">
        <v>143887</v>
      </c>
      <c r="G71" s="101">
        <v>2004</v>
      </c>
      <c r="H71" s="102" t="s">
        <v>366</v>
      </c>
      <c r="I71" s="103"/>
    </row>
    <row r="72" spans="2:9">
      <c r="B72" s="99" t="s">
        <v>368</v>
      </c>
      <c r="C72" s="58" t="s">
        <v>367</v>
      </c>
      <c r="D72" s="58">
        <v>30134049</v>
      </c>
      <c r="E72" s="99" t="s">
        <v>1901</v>
      </c>
      <c r="F72" s="100">
        <v>1850650</v>
      </c>
      <c r="G72" s="101">
        <v>2010</v>
      </c>
      <c r="H72" s="102">
        <v>40416</v>
      </c>
      <c r="I72" s="103"/>
    </row>
    <row r="73" spans="2:9">
      <c r="B73" s="99" t="s">
        <v>374</v>
      </c>
      <c r="C73" s="58" t="s">
        <v>367</v>
      </c>
      <c r="D73" s="58">
        <v>30240959</v>
      </c>
      <c r="E73" s="99" t="s">
        <v>1901</v>
      </c>
      <c r="F73" s="100">
        <v>563911.56999999995</v>
      </c>
      <c r="G73" s="101">
        <v>2005</v>
      </c>
      <c r="H73" s="102">
        <v>39165</v>
      </c>
      <c r="I73" s="103"/>
    </row>
    <row r="74" spans="2:9">
      <c r="B74" s="99" t="s">
        <v>376</v>
      </c>
      <c r="C74" s="58" t="s">
        <v>367</v>
      </c>
      <c r="D74" s="58">
        <v>30411405</v>
      </c>
      <c r="E74" s="99" t="s">
        <v>1901</v>
      </c>
      <c r="F74" s="100">
        <v>1467091.4</v>
      </c>
      <c r="G74" s="101">
        <v>2015</v>
      </c>
      <c r="H74" s="102">
        <v>42283</v>
      </c>
      <c r="I74" s="103"/>
    </row>
    <row r="75" spans="2:9">
      <c r="B75" s="99" t="s">
        <v>370</v>
      </c>
      <c r="C75" s="58" t="s">
        <v>367</v>
      </c>
      <c r="D75" s="58" t="s">
        <v>186</v>
      </c>
      <c r="E75" s="99" t="s">
        <v>1901</v>
      </c>
      <c r="F75" s="100" t="s">
        <v>114</v>
      </c>
      <c r="G75" s="101" t="s">
        <v>116</v>
      </c>
      <c r="H75" s="102" t="s">
        <v>114</v>
      </c>
      <c r="I75" s="103"/>
    </row>
    <row r="76" spans="2:9">
      <c r="B76" s="99" t="s">
        <v>379</v>
      </c>
      <c r="C76" s="58" t="s">
        <v>367</v>
      </c>
      <c r="D76" s="58" t="s">
        <v>186</v>
      </c>
      <c r="E76" s="99" t="s">
        <v>1901</v>
      </c>
      <c r="F76" s="100" t="s">
        <v>114</v>
      </c>
      <c r="G76" s="101" t="s">
        <v>114</v>
      </c>
      <c r="H76" s="102" t="s">
        <v>114</v>
      </c>
      <c r="I76" s="103"/>
    </row>
    <row r="77" spans="2:9">
      <c r="B77" s="99" t="s">
        <v>389</v>
      </c>
      <c r="C77" s="58" t="s">
        <v>383</v>
      </c>
      <c r="D77" s="58">
        <v>30160625</v>
      </c>
      <c r="E77" s="99" t="s">
        <v>1901</v>
      </c>
      <c r="F77" s="100">
        <v>2300334</v>
      </c>
      <c r="G77" s="101">
        <v>2010</v>
      </c>
      <c r="H77" s="102">
        <v>40416</v>
      </c>
      <c r="I77" s="103"/>
    </row>
    <row r="78" spans="2:9">
      <c r="B78" s="99" t="s">
        <v>384</v>
      </c>
      <c r="C78" s="58" t="s">
        <v>383</v>
      </c>
      <c r="D78" s="58">
        <v>74001485</v>
      </c>
      <c r="E78" s="99" t="s">
        <v>1901</v>
      </c>
      <c r="F78" s="100" t="s">
        <v>114</v>
      </c>
      <c r="G78" s="101" t="s">
        <v>116</v>
      </c>
      <c r="H78" s="102" t="s">
        <v>114</v>
      </c>
      <c r="I78" s="103"/>
    </row>
    <row r="79" spans="2:9">
      <c r="B79" s="99" t="s">
        <v>392</v>
      </c>
      <c r="C79" s="58" t="s">
        <v>391</v>
      </c>
      <c r="D79" s="58">
        <v>30344715</v>
      </c>
      <c r="E79" s="99" t="s">
        <v>1901</v>
      </c>
      <c r="F79" s="100">
        <v>2371997</v>
      </c>
      <c r="G79" s="101">
        <v>2010</v>
      </c>
      <c r="H79" s="102">
        <v>40416</v>
      </c>
      <c r="I79" s="103"/>
    </row>
    <row r="80" spans="2:9">
      <c r="B80" s="99" t="s">
        <v>394</v>
      </c>
      <c r="C80" s="58" t="s">
        <v>391</v>
      </c>
      <c r="D80" s="58" t="s">
        <v>186</v>
      </c>
      <c r="E80" s="99" t="s">
        <v>1901</v>
      </c>
      <c r="F80" s="100" t="s">
        <v>114</v>
      </c>
      <c r="G80" s="101" t="s">
        <v>116</v>
      </c>
      <c r="H80" s="102" t="s">
        <v>114</v>
      </c>
      <c r="I80" s="103"/>
    </row>
    <row r="81" spans="2:9">
      <c r="B81" s="99" t="s">
        <v>399</v>
      </c>
      <c r="C81" s="58" t="s">
        <v>398</v>
      </c>
      <c r="D81" s="58">
        <v>30154072</v>
      </c>
      <c r="E81" s="99" t="s">
        <v>1901</v>
      </c>
      <c r="F81" s="100">
        <v>1817783.13</v>
      </c>
      <c r="G81" s="101">
        <v>2006</v>
      </c>
      <c r="H81" s="102">
        <v>39165</v>
      </c>
      <c r="I81" s="103"/>
    </row>
    <row r="82" spans="2:9">
      <c r="B82" s="99" t="s">
        <v>401</v>
      </c>
      <c r="C82" s="58" t="s">
        <v>398</v>
      </c>
      <c r="D82" s="58" t="s">
        <v>186</v>
      </c>
      <c r="E82" s="99" t="s">
        <v>1901</v>
      </c>
      <c r="F82" s="100" t="s">
        <v>114</v>
      </c>
      <c r="G82" s="101" t="s">
        <v>116</v>
      </c>
      <c r="H82" s="102" t="s">
        <v>114</v>
      </c>
      <c r="I82" s="103"/>
    </row>
    <row r="83" spans="2:9">
      <c r="B83" s="99" t="s">
        <v>406</v>
      </c>
      <c r="C83" s="58" t="s">
        <v>405</v>
      </c>
      <c r="D83" s="58">
        <v>30636534</v>
      </c>
      <c r="E83" s="99" t="s">
        <v>1901</v>
      </c>
      <c r="F83" s="100">
        <v>1049391</v>
      </c>
      <c r="G83" s="101">
        <v>2011</v>
      </c>
      <c r="H83" s="102">
        <v>40946</v>
      </c>
      <c r="I83" s="103"/>
    </row>
    <row r="84" spans="2:9">
      <c r="B84" s="99" t="s">
        <v>408</v>
      </c>
      <c r="C84" s="58" t="s">
        <v>407</v>
      </c>
      <c r="D84" s="58">
        <v>30679737</v>
      </c>
      <c r="E84" s="99" t="s">
        <v>1901</v>
      </c>
      <c r="F84" s="100">
        <v>1828333.89</v>
      </c>
      <c r="G84" s="101">
        <v>2015</v>
      </c>
      <c r="H84" s="102">
        <v>42283</v>
      </c>
      <c r="I84" s="103"/>
    </row>
    <row r="85" spans="2:9">
      <c r="B85" s="99" t="s">
        <v>413</v>
      </c>
      <c r="C85" s="58" t="s">
        <v>412</v>
      </c>
      <c r="D85" s="58">
        <v>31160902</v>
      </c>
      <c r="E85" s="99" t="s">
        <v>1901</v>
      </c>
      <c r="F85" s="100">
        <v>1434611.76</v>
      </c>
      <c r="G85" s="101">
        <v>2017</v>
      </c>
      <c r="H85" s="102">
        <v>43021</v>
      </c>
      <c r="I85" s="103"/>
    </row>
    <row r="86" spans="2:9">
      <c r="B86" s="99" t="s">
        <v>420</v>
      </c>
      <c r="C86" s="58" t="s">
        <v>419</v>
      </c>
      <c r="D86" s="58">
        <v>30519332</v>
      </c>
      <c r="E86" s="99" t="s">
        <v>1901</v>
      </c>
      <c r="F86" s="100">
        <v>122000</v>
      </c>
      <c r="G86" s="101" t="s">
        <v>114</v>
      </c>
      <c r="H86" s="102">
        <v>42283</v>
      </c>
      <c r="I86" s="103"/>
    </row>
    <row r="87" spans="2:9">
      <c r="B87" s="99" t="s">
        <v>422</v>
      </c>
      <c r="C87" s="58" t="s">
        <v>421</v>
      </c>
      <c r="D87" s="58">
        <v>31269303</v>
      </c>
      <c r="E87" s="99" t="s">
        <v>1901</v>
      </c>
      <c r="F87" s="100" t="s">
        <v>114</v>
      </c>
      <c r="G87" s="101" t="s">
        <v>116</v>
      </c>
      <c r="H87" s="102" t="s">
        <v>114</v>
      </c>
      <c r="I87" s="103"/>
    </row>
    <row r="88" spans="2:9">
      <c r="B88" s="99" t="s">
        <v>429</v>
      </c>
      <c r="C88" s="58" t="s">
        <v>428</v>
      </c>
      <c r="D88" s="58">
        <v>30754659</v>
      </c>
      <c r="E88" s="99" t="s">
        <v>1901</v>
      </c>
      <c r="F88" s="100" t="s">
        <v>114</v>
      </c>
      <c r="G88" s="101" t="s">
        <v>116</v>
      </c>
      <c r="H88" s="102" t="s">
        <v>114</v>
      </c>
      <c r="I88" s="103"/>
    </row>
    <row r="89" spans="2:9">
      <c r="B89" s="99" t="s">
        <v>435</v>
      </c>
      <c r="C89" s="58" t="s">
        <v>434</v>
      </c>
      <c r="D89" s="58">
        <v>30769201</v>
      </c>
      <c r="E89" s="99" t="s">
        <v>1901</v>
      </c>
      <c r="F89" s="100">
        <v>2115155.64</v>
      </c>
      <c r="G89" s="101">
        <v>2014</v>
      </c>
      <c r="H89" s="102">
        <v>42019</v>
      </c>
      <c r="I89" s="103"/>
    </row>
    <row r="90" spans="2:9">
      <c r="B90" s="99" t="s">
        <v>439</v>
      </c>
      <c r="C90" s="58" t="s">
        <v>438</v>
      </c>
      <c r="D90" s="58">
        <v>30631393</v>
      </c>
      <c r="E90" s="99" t="s">
        <v>1901</v>
      </c>
      <c r="F90" s="100">
        <v>4335386.2300000004</v>
      </c>
      <c r="G90" s="101">
        <v>2017</v>
      </c>
      <c r="H90" s="102">
        <v>42839</v>
      </c>
      <c r="I90" s="103"/>
    </row>
    <row r="91" spans="2:9">
      <c r="B91" s="99" t="s">
        <v>449</v>
      </c>
      <c r="C91" s="58" t="s">
        <v>443</v>
      </c>
      <c r="D91" s="58">
        <v>30243988</v>
      </c>
      <c r="E91" s="99" t="s">
        <v>1901</v>
      </c>
      <c r="F91" s="100">
        <v>915637.91</v>
      </c>
      <c r="G91" s="101">
        <v>2006</v>
      </c>
      <c r="H91" s="102">
        <v>39165</v>
      </c>
      <c r="I91" s="103"/>
    </row>
    <row r="92" spans="2:9">
      <c r="B92" s="99" t="s">
        <v>444</v>
      </c>
      <c r="C92" s="58" t="s">
        <v>443</v>
      </c>
      <c r="D92" s="58">
        <v>30837018</v>
      </c>
      <c r="E92" s="99" t="s">
        <v>1901</v>
      </c>
      <c r="F92" s="100">
        <v>1251314.97</v>
      </c>
      <c r="G92" s="101">
        <v>2018</v>
      </c>
      <c r="H92" s="102">
        <v>43298</v>
      </c>
      <c r="I92" s="103"/>
    </row>
    <row r="93" spans="2:9">
      <c r="B93" s="99" t="s">
        <v>452</v>
      </c>
      <c r="C93" s="58" t="s">
        <v>451</v>
      </c>
      <c r="D93" s="58">
        <v>30170978</v>
      </c>
      <c r="E93" s="99" t="s">
        <v>1901</v>
      </c>
      <c r="F93" s="100">
        <v>1034452.89</v>
      </c>
      <c r="G93" s="101">
        <v>2007</v>
      </c>
      <c r="H93" s="102">
        <v>39294</v>
      </c>
      <c r="I93" s="103"/>
    </row>
    <row r="94" spans="2:9">
      <c r="B94" s="99" t="s">
        <v>458</v>
      </c>
      <c r="C94" s="58" t="s">
        <v>453</v>
      </c>
      <c r="D94" s="58">
        <v>30069379</v>
      </c>
      <c r="E94" s="99" t="s">
        <v>1901</v>
      </c>
      <c r="F94" s="100">
        <v>4018496.78</v>
      </c>
      <c r="G94" s="101">
        <v>2005</v>
      </c>
      <c r="H94" s="102">
        <v>39165</v>
      </c>
      <c r="I94" s="103"/>
    </row>
    <row r="95" spans="2:9">
      <c r="B95" s="99" t="s">
        <v>454</v>
      </c>
      <c r="C95" s="58" t="s">
        <v>453</v>
      </c>
      <c r="D95" s="58">
        <v>74014381</v>
      </c>
      <c r="E95" s="99" t="s">
        <v>1901</v>
      </c>
      <c r="F95" s="100" t="s">
        <v>114</v>
      </c>
      <c r="G95" s="101" t="s">
        <v>116</v>
      </c>
      <c r="H95" s="102" t="s">
        <v>114</v>
      </c>
      <c r="I95" s="103"/>
    </row>
    <row r="96" spans="2:9">
      <c r="B96" s="99" t="s">
        <v>463</v>
      </c>
      <c r="C96" s="58" t="s">
        <v>462</v>
      </c>
      <c r="D96" s="58">
        <v>30025981</v>
      </c>
      <c r="E96" s="99" t="s">
        <v>1902</v>
      </c>
      <c r="F96" s="100">
        <v>1147767.1299999999</v>
      </c>
      <c r="G96" s="101">
        <v>2006</v>
      </c>
      <c r="H96" s="102">
        <v>39165</v>
      </c>
      <c r="I96" s="103"/>
    </row>
    <row r="97" spans="2:9">
      <c r="B97" s="99" t="s">
        <v>469</v>
      </c>
      <c r="C97" s="58" t="s">
        <v>462</v>
      </c>
      <c r="D97" s="58">
        <v>31066255</v>
      </c>
      <c r="E97" s="99" t="s">
        <v>1902</v>
      </c>
      <c r="F97" s="100" t="s">
        <v>114</v>
      </c>
      <c r="G97" s="101" t="s">
        <v>116</v>
      </c>
      <c r="H97" s="102" t="s">
        <v>114</v>
      </c>
      <c r="I97" s="103"/>
    </row>
    <row r="98" spans="2:9">
      <c r="B98" s="99" t="s">
        <v>477</v>
      </c>
      <c r="C98" s="58" t="s">
        <v>462</v>
      </c>
      <c r="D98" s="58">
        <v>35047931</v>
      </c>
      <c r="E98" s="99" t="s">
        <v>1902</v>
      </c>
      <c r="F98" s="100" t="s">
        <v>114</v>
      </c>
      <c r="G98" s="101" t="s">
        <v>116</v>
      </c>
      <c r="H98" s="102" t="s">
        <v>114</v>
      </c>
      <c r="I98" s="103"/>
    </row>
    <row r="99" spans="2:9">
      <c r="B99" s="99" t="s">
        <v>473</v>
      </c>
      <c r="C99" s="58" t="s">
        <v>462</v>
      </c>
      <c r="D99" s="58">
        <v>74010582</v>
      </c>
      <c r="E99" s="99" t="s">
        <v>1902</v>
      </c>
      <c r="F99" s="100" t="s">
        <v>114</v>
      </c>
      <c r="G99" s="101" t="s">
        <v>116</v>
      </c>
      <c r="H99" s="102" t="s">
        <v>114</v>
      </c>
      <c r="I99" s="103"/>
    </row>
    <row r="100" spans="2:9">
      <c r="B100" s="99" t="s">
        <v>465</v>
      </c>
      <c r="C100" s="58" t="s">
        <v>462</v>
      </c>
      <c r="D100" s="58">
        <v>74013925</v>
      </c>
      <c r="E100" s="99" t="s">
        <v>1902</v>
      </c>
      <c r="F100" s="100" t="s">
        <v>114</v>
      </c>
      <c r="G100" s="101" t="s">
        <v>116</v>
      </c>
      <c r="H100" s="102" t="s">
        <v>114</v>
      </c>
      <c r="I100" s="103"/>
    </row>
    <row r="101" spans="2:9">
      <c r="B101" s="99" t="s">
        <v>482</v>
      </c>
      <c r="C101" s="58" t="s">
        <v>481</v>
      </c>
      <c r="D101" s="58">
        <v>30547671</v>
      </c>
      <c r="E101" s="99" t="s">
        <v>1902</v>
      </c>
      <c r="F101" s="100">
        <v>1993373.79</v>
      </c>
      <c r="G101" s="101">
        <v>2014</v>
      </c>
      <c r="H101" s="102">
        <v>42019</v>
      </c>
      <c r="I101" s="103"/>
    </row>
    <row r="102" spans="2:9">
      <c r="B102" s="99" t="s">
        <v>487</v>
      </c>
      <c r="C102" s="58" t="s">
        <v>486</v>
      </c>
      <c r="D102" s="58">
        <v>30403106</v>
      </c>
      <c r="E102" s="99" t="s">
        <v>512</v>
      </c>
      <c r="F102" s="100">
        <v>1123323.6499999999</v>
      </c>
      <c r="G102" s="101">
        <v>2009</v>
      </c>
      <c r="H102" s="102">
        <v>40253</v>
      </c>
      <c r="I102" s="103"/>
    </row>
    <row r="103" spans="2:9">
      <c r="B103" s="99" t="s">
        <v>490</v>
      </c>
      <c r="C103" s="58" t="s">
        <v>486</v>
      </c>
      <c r="D103" s="58">
        <v>30421018</v>
      </c>
      <c r="E103" s="99" t="s">
        <v>512</v>
      </c>
      <c r="F103" s="100">
        <v>2378715.4500000002</v>
      </c>
      <c r="G103" s="101">
        <v>2009</v>
      </c>
      <c r="H103" s="102">
        <v>40253</v>
      </c>
      <c r="I103" s="103"/>
    </row>
    <row r="104" spans="2:9">
      <c r="B104" s="99" t="s">
        <v>493</v>
      </c>
      <c r="C104" s="58" t="s">
        <v>486</v>
      </c>
      <c r="D104" s="58" t="s">
        <v>186</v>
      </c>
      <c r="E104" s="99" t="s">
        <v>512</v>
      </c>
      <c r="F104" s="100" t="s">
        <v>114</v>
      </c>
      <c r="G104" s="101" t="s">
        <v>116</v>
      </c>
      <c r="H104" s="102" t="s">
        <v>114</v>
      </c>
      <c r="I104" s="103"/>
    </row>
    <row r="105" spans="2:9">
      <c r="B105" s="99" t="s">
        <v>498</v>
      </c>
      <c r="C105" s="58" t="s">
        <v>497</v>
      </c>
      <c r="D105" s="58">
        <v>74013924</v>
      </c>
      <c r="E105" s="99" t="s">
        <v>512</v>
      </c>
      <c r="F105" s="100" t="s">
        <v>114</v>
      </c>
      <c r="G105" s="101" t="s">
        <v>116</v>
      </c>
      <c r="H105" s="102" t="s">
        <v>114</v>
      </c>
      <c r="I105" s="103"/>
    </row>
    <row r="106" spans="2:9">
      <c r="B106" s="99" t="s">
        <v>503</v>
      </c>
      <c r="C106" s="58" t="s">
        <v>502</v>
      </c>
      <c r="D106" s="58">
        <v>30675529</v>
      </c>
      <c r="E106" s="99" t="s">
        <v>512</v>
      </c>
      <c r="F106" s="100">
        <v>2423475.29</v>
      </c>
      <c r="G106" s="101">
        <v>2015</v>
      </c>
      <c r="H106" s="102">
        <v>42199</v>
      </c>
      <c r="I106" s="103"/>
    </row>
    <row r="107" spans="2:9">
      <c r="B107" s="99" t="s">
        <v>507</v>
      </c>
      <c r="C107" s="58" t="s">
        <v>506</v>
      </c>
      <c r="D107" s="58">
        <v>30304212</v>
      </c>
      <c r="E107" s="99" t="s">
        <v>512</v>
      </c>
      <c r="F107" s="100">
        <v>455361</v>
      </c>
      <c r="G107" s="101">
        <v>2006</v>
      </c>
      <c r="H107" s="102">
        <v>39165</v>
      </c>
      <c r="I107" s="103"/>
    </row>
    <row r="108" spans="2:9">
      <c r="B108" s="99" t="s">
        <v>509</v>
      </c>
      <c r="C108" s="58" t="s">
        <v>506</v>
      </c>
      <c r="D108" s="58">
        <v>30676929</v>
      </c>
      <c r="E108" s="99" t="s">
        <v>512</v>
      </c>
      <c r="F108" s="100">
        <v>879266.34</v>
      </c>
      <c r="G108" s="101">
        <v>2014</v>
      </c>
      <c r="H108" s="102">
        <v>42019</v>
      </c>
      <c r="I108" s="103"/>
    </row>
    <row r="109" spans="2:9">
      <c r="B109" s="99" t="s">
        <v>532</v>
      </c>
      <c r="C109" s="58" t="s">
        <v>512</v>
      </c>
      <c r="D109" s="58">
        <v>30126926</v>
      </c>
      <c r="E109" s="99" t="s">
        <v>512</v>
      </c>
      <c r="F109" s="100">
        <v>3403646</v>
      </c>
      <c r="G109" s="101">
        <v>2010</v>
      </c>
      <c r="H109" s="102">
        <v>40416</v>
      </c>
      <c r="I109" s="103"/>
    </row>
    <row r="110" spans="2:9">
      <c r="B110" s="99" t="s">
        <v>535</v>
      </c>
      <c r="C110" s="58" t="s">
        <v>512</v>
      </c>
      <c r="D110" s="58">
        <v>30220640</v>
      </c>
      <c r="E110" s="99" t="s">
        <v>512</v>
      </c>
      <c r="F110" s="100">
        <v>989810.24185410002</v>
      </c>
      <c r="G110" s="101">
        <v>2005</v>
      </c>
      <c r="H110" s="102">
        <v>39165</v>
      </c>
      <c r="I110" s="103"/>
    </row>
    <row r="111" spans="2:9">
      <c r="B111" s="99" t="s">
        <v>540</v>
      </c>
      <c r="C111" s="58" t="s">
        <v>512</v>
      </c>
      <c r="D111" s="58">
        <v>30225680</v>
      </c>
      <c r="E111" s="99" t="s">
        <v>512</v>
      </c>
      <c r="F111" s="100">
        <v>45352.65</v>
      </c>
      <c r="G111" s="101" t="s">
        <v>114</v>
      </c>
      <c r="H111" s="102">
        <v>39294</v>
      </c>
      <c r="I111" s="103"/>
    </row>
    <row r="112" spans="2:9">
      <c r="B112" s="99" t="s">
        <v>545</v>
      </c>
      <c r="C112" s="58" t="s">
        <v>512</v>
      </c>
      <c r="D112" s="58">
        <v>30252291</v>
      </c>
      <c r="E112" s="99" t="s">
        <v>512</v>
      </c>
      <c r="F112" s="100">
        <v>857.61</v>
      </c>
      <c r="G112" s="101" t="s">
        <v>114</v>
      </c>
      <c r="H112" s="102">
        <v>39294</v>
      </c>
      <c r="I112" s="103"/>
    </row>
    <row r="113" spans="2:9">
      <c r="B113" s="99" t="s">
        <v>525</v>
      </c>
      <c r="C113" s="58" t="s">
        <v>512</v>
      </c>
      <c r="D113" s="58">
        <v>30303447</v>
      </c>
      <c r="E113" s="99" t="s">
        <v>512</v>
      </c>
      <c r="F113" s="100">
        <v>1757772.85</v>
      </c>
      <c r="G113" s="101">
        <v>2006</v>
      </c>
      <c r="H113" s="102">
        <v>39165</v>
      </c>
      <c r="I113" s="103"/>
    </row>
    <row r="114" spans="2:9">
      <c r="B114" s="99" t="s">
        <v>529</v>
      </c>
      <c r="C114" s="58" t="s">
        <v>512</v>
      </c>
      <c r="D114" s="58">
        <v>30313838</v>
      </c>
      <c r="E114" s="99" t="s">
        <v>512</v>
      </c>
      <c r="F114" s="100">
        <v>663412.21</v>
      </c>
      <c r="G114" s="101">
        <v>2006</v>
      </c>
      <c r="H114" s="102">
        <v>39165</v>
      </c>
      <c r="I114" s="103"/>
    </row>
    <row r="115" spans="2:9">
      <c r="B115" s="99" t="s">
        <v>527</v>
      </c>
      <c r="C115" s="58" t="s">
        <v>512</v>
      </c>
      <c r="D115" s="58">
        <v>30321943</v>
      </c>
      <c r="E115" s="99" t="s">
        <v>512</v>
      </c>
      <c r="F115" s="100">
        <v>233285.44503263998</v>
      </c>
      <c r="G115" s="101">
        <v>2005</v>
      </c>
      <c r="H115" s="102">
        <v>39165</v>
      </c>
      <c r="I115" s="103"/>
    </row>
    <row r="116" spans="2:9">
      <c r="B116" s="99" t="s">
        <v>546</v>
      </c>
      <c r="C116" s="58" t="s">
        <v>512</v>
      </c>
      <c r="D116" s="58">
        <v>30354147</v>
      </c>
      <c r="E116" s="99" t="s">
        <v>512</v>
      </c>
      <c r="F116" s="100">
        <v>924176.55</v>
      </c>
      <c r="G116" s="101">
        <v>2007</v>
      </c>
      <c r="H116" s="102">
        <v>39294</v>
      </c>
      <c r="I116" s="103"/>
    </row>
    <row r="117" spans="2:9">
      <c r="B117" s="99" t="s">
        <v>537</v>
      </c>
      <c r="C117" s="58" t="s">
        <v>512</v>
      </c>
      <c r="D117" s="58">
        <v>30472856</v>
      </c>
      <c r="E117" s="99" t="s">
        <v>512</v>
      </c>
      <c r="F117" s="100">
        <v>492448</v>
      </c>
      <c r="G117" s="101">
        <v>2010</v>
      </c>
      <c r="H117" s="102">
        <v>40416</v>
      </c>
      <c r="I117" s="103"/>
    </row>
    <row r="118" spans="2:9">
      <c r="B118" s="99" t="s">
        <v>560</v>
      </c>
      <c r="C118" s="58" t="s">
        <v>512</v>
      </c>
      <c r="D118" s="58">
        <v>30526916</v>
      </c>
      <c r="E118" s="99" t="s">
        <v>512</v>
      </c>
      <c r="F118" s="100">
        <v>1140852</v>
      </c>
      <c r="G118" s="101">
        <v>2010</v>
      </c>
      <c r="H118" s="102">
        <v>40416</v>
      </c>
      <c r="I118" s="103"/>
    </row>
    <row r="119" spans="2:9">
      <c r="B119" s="99" t="s">
        <v>514</v>
      </c>
      <c r="C119" s="58" t="s">
        <v>512</v>
      </c>
      <c r="D119" s="58">
        <v>30676931</v>
      </c>
      <c r="E119" s="99" t="s">
        <v>512</v>
      </c>
      <c r="F119" s="100">
        <v>6542609.8799999999</v>
      </c>
      <c r="G119" s="101">
        <v>2018</v>
      </c>
      <c r="H119" s="102">
        <v>43515</v>
      </c>
      <c r="I119" s="103"/>
    </row>
    <row r="120" spans="2:9">
      <c r="B120" s="99" t="s">
        <v>548</v>
      </c>
      <c r="C120" s="58" t="s">
        <v>512</v>
      </c>
      <c r="D120" s="58">
        <v>30676932</v>
      </c>
      <c r="E120" s="99" t="s">
        <v>512</v>
      </c>
      <c r="F120" s="100" t="s">
        <v>114</v>
      </c>
      <c r="G120" s="101" t="s">
        <v>116</v>
      </c>
      <c r="H120" s="102" t="s">
        <v>114</v>
      </c>
      <c r="I120" s="103"/>
    </row>
    <row r="121" spans="2:9">
      <c r="B121" s="99" t="s">
        <v>552</v>
      </c>
      <c r="C121" s="58" t="s">
        <v>512</v>
      </c>
      <c r="D121" s="58">
        <v>30676933</v>
      </c>
      <c r="E121" s="99" t="s">
        <v>512</v>
      </c>
      <c r="F121" s="100">
        <v>1255533</v>
      </c>
      <c r="G121" s="101">
        <v>2016</v>
      </c>
      <c r="H121" s="102">
        <v>42469</v>
      </c>
      <c r="I121" s="103"/>
    </row>
    <row r="122" spans="2:9">
      <c r="B122" s="99" t="s">
        <v>541</v>
      </c>
      <c r="C122" s="58" t="s">
        <v>512</v>
      </c>
      <c r="D122" s="58">
        <v>30676934</v>
      </c>
      <c r="E122" s="99" t="s">
        <v>512</v>
      </c>
      <c r="F122" s="100">
        <v>5685407.5300000003</v>
      </c>
      <c r="G122" s="101">
        <v>2016</v>
      </c>
      <c r="H122" s="102">
        <v>42571</v>
      </c>
      <c r="I122" s="103"/>
    </row>
    <row r="123" spans="2:9">
      <c r="B123" s="99" t="s">
        <v>513</v>
      </c>
      <c r="C123" s="58" t="s">
        <v>512</v>
      </c>
      <c r="D123" s="58">
        <v>30676935</v>
      </c>
      <c r="E123" s="99" t="s">
        <v>512</v>
      </c>
      <c r="F123" s="100">
        <v>4036.46</v>
      </c>
      <c r="G123" s="101" t="s">
        <v>114</v>
      </c>
      <c r="H123" s="102">
        <v>41698</v>
      </c>
      <c r="I123" s="103"/>
    </row>
    <row r="124" spans="2:9">
      <c r="B124" s="99" t="s">
        <v>557</v>
      </c>
      <c r="C124" s="58" t="s">
        <v>512</v>
      </c>
      <c r="D124" s="58">
        <v>30679601</v>
      </c>
      <c r="E124" s="99" t="s">
        <v>512</v>
      </c>
      <c r="F124" s="100">
        <v>1558816</v>
      </c>
      <c r="G124" s="101">
        <v>2013</v>
      </c>
      <c r="H124" s="102">
        <v>41698</v>
      </c>
      <c r="I124" s="103"/>
    </row>
    <row r="125" spans="2:9">
      <c r="B125" s="99" t="s">
        <v>520</v>
      </c>
      <c r="C125" s="58" t="s">
        <v>512</v>
      </c>
      <c r="D125" s="58">
        <v>31106363</v>
      </c>
      <c r="E125" s="99" t="s">
        <v>512</v>
      </c>
      <c r="F125" s="100">
        <v>785014.09</v>
      </c>
      <c r="G125" s="101">
        <v>2016</v>
      </c>
      <c r="H125" s="102">
        <v>42571</v>
      </c>
      <c r="I125" s="103"/>
    </row>
    <row r="126" spans="2:9">
      <c r="B126" s="99" t="s">
        <v>562</v>
      </c>
      <c r="C126" s="58" t="s">
        <v>512</v>
      </c>
      <c r="D126" s="58">
        <v>35067381</v>
      </c>
      <c r="E126" s="99" t="s">
        <v>512</v>
      </c>
      <c r="F126" s="100" t="s">
        <v>114</v>
      </c>
      <c r="G126" s="101" t="s">
        <v>116</v>
      </c>
      <c r="H126" s="102" t="s">
        <v>114</v>
      </c>
      <c r="I126" s="103"/>
    </row>
    <row r="127" spans="2:9">
      <c r="B127" s="99" t="s">
        <v>516</v>
      </c>
      <c r="C127" s="58" t="s">
        <v>512</v>
      </c>
      <c r="D127" s="58">
        <v>74009342</v>
      </c>
      <c r="E127" s="99" t="s">
        <v>512</v>
      </c>
      <c r="F127" s="100" t="s">
        <v>114</v>
      </c>
      <c r="G127" s="101" t="s">
        <v>116</v>
      </c>
      <c r="H127" s="102" t="s">
        <v>114</v>
      </c>
      <c r="I127" s="103"/>
    </row>
    <row r="128" spans="2:9">
      <c r="B128" s="99" t="s">
        <v>579</v>
      </c>
      <c r="C128" s="58" t="s">
        <v>566</v>
      </c>
      <c r="D128" s="58">
        <v>30236509</v>
      </c>
      <c r="E128" s="99" t="s">
        <v>512</v>
      </c>
      <c r="F128" s="100">
        <v>439700.26533215999</v>
      </c>
      <c r="G128" s="101">
        <v>2005</v>
      </c>
      <c r="H128" s="102">
        <v>39165</v>
      </c>
      <c r="I128" s="103"/>
    </row>
    <row r="129" spans="2:9">
      <c r="B129" s="99" t="s">
        <v>585</v>
      </c>
      <c r="C129" s="58" t="s">
        <v>566</v>
      </c>
      <c r="D129" s="58">
        <v>30258442</v>
      </c>
      <c r="E129" s="99" t="s">
        <v>512</v>
      </c>
      <c r="F129" s="100">
        <v>1537727.52</v>
      </c>
      <c r="G129" s="101">
        <v>2006</v>
      </c>
      <c r="H129" s="102">
        <v>39165</v>
      </c>
      <c r="I129" s="103"/>
    </row>
    <row r="130" spans="2:9">
      <c r="B130" s="99" t="s">
        <v>577</v>
      </c>
      <c r="C130" s="58" t="s">
        <v>566</v>
      </c>
      <c r="D130" s="58">
        <v>30313837</v>
      </c>
      <c r="E130" s="99" t="s">
        <v>512</v>
      </c>
      <c r="F130" s="100">
        <v>414821.35</v>
      </c>
      <c r="G130" s="101">
        <v>2006</v>
      </c>
      <c r="H130" s="102">
        <v>43396</v>
      </c>
      <c r="I130" s="103"/>
    </row>
    <row r="131" spans="2:9">
      <c r="B131" s="99" t="s">
        <v>570</v>
      </c>
      <c r="C131" s="58" t="s">
        <v>566</v>
      </c>
      <c r="D131" s="58">
        <v>30444991</v>
      </c>
      <c r="E131" s="99" t="s">
        <v>512</v>
      </c>
      <c r="F131" s="100">
        <v>815808</v>
      </c>
      <c r="G131" s="101">
        <v>2010</v>
      </c>
      <c r="H131" s="102">
        <v>40416</v>
      </c>
      <c r="I131" s="103"/>
    </row>
    <row r="132" spans="2:9">
      <c r="B132" s="99" t="s">
        <v>581</v>
      </c>
      <c r="C132" s="58" t="s">
        <v>566</v>
      </c>
      <c r="D132" s="58">
        <v>30467134</v>
      </c>
      <c r="E132" s="99" t="s">
        <v>512</v>
      </c>
      <c r="F132" s="100">
        <v>609176</v>
      </c>
      <c r="G132" s="101">
        <v>2010</v>
      </c>
      <c r="H132" s="102">
        <v>40618</v>
      </c>
      <c r="I132" s="103"/>
    </row>
    <row r="133" spans="2:9">
      <c r="B133" s="99" t="s">
        <v>583</v>
      </c>
      <c r="C133" s="58" t="s">
        <v>566</v>
      </c>
      <c r="D133" s="58">
        <v>30513231</v>
      </c>
      <c r="E133" s="99" t="s">
        <v>512</v>
      </c>
      <c r="F133" s="100">
        <v>1118261</v>
      </c>
      <c r="G133" s="101">
        <v>2010</v>
      </c>
      <c r="H133" s="102">
        <v>40416</v>
      </c>
      <c r="I133" s="103"/>
    </row>
    <row r="134" spans="2:9">
      <c r="B134" s="99" t="s">
        <v>568</v>
      </c>
      <c r="C134" s="58" t="s">
        <v>566</v>
      </c>
      <c r="D134" s="58">
        <v>30566254</v>
      </c>
      <c r="E134" s="99" t="s">
        <v>512</v>
      </c>
      <c r="F134" s="100">
        <v>461520</v>
      </c>
      <c r="G134" s="101">
        <v>2010</v>
      </c>
      <c r="H134" s="102">
        <v>40416</v>
      </c>
      <c r="I134" s="103"/>
    </row>
    <row r="135" spans="2:9">
      <c r="B135" s="99" t="s">
        <v>567</v>
      </c>
      <c r="C135" s="58" t="s">
        <v>566</v>
      </c>
      <c r="D135" s="58">
        <v>30675531</v>
      </c>
      <c r="E135" s="99" t="s">
        <v>512</v>
      </c>
      <c r="F135" s="100">
        <v>1693.33</v>
      </c>
      <c r="G135" s="101" t="s">
        <v>114</v>
      </c>
      <c r="H135" s="102">
        <v>41698</v>
      </c>
      <c r="I135" s="103"/>
    </row>
    <row r="136" spans="2:9">
      <c r="B136" s="99" t="s">
        <v>572</v>
      </c>
      <c r="C136" s="58" t="s">
        <v>566</v>
      </c>
      <c r="D136" s="58">
        <v>31150408</v>
      </c>
      <c r="E136" s="99" t="s">
        <v>512</v>
      </c>
      <c r="F136" s="100">
        <v>2260300.36</v>
      </c>
      <c r="G136" s="101">
        <v>2018</v>
      </c>
      <c r="H136" s="102">
        <v>43298</v>
      </c>
      <c r="I136" s="103"/>
    </row>
    <row r="137" spans="2:9">
      <c r="B137" s="99" t="s">
        <v>588</v>
      </c>
      <c r="C137" s="58" t="s">
        <v>587</v>
      </c>
      <c r="D137" s="58">
        <v>30444989</v>
      </c>
      <c r="E137" s="99" t="s">
        <v>512</v>
      </c>
      <c r="F137" s="100">
        <v>1125908</v>
      </c>
      <c r="G137" s="101">
        <v>2013</v>
      </c>
      <c r="H137" s="102">
        <v>41698</v>
      </c>
      <c r="I137" s="103"/>
    </row>
    <row r="138" spans="2:9">
      <c r="B138" s="99" t="s">
        <v>592</v>
      </c>
      <c r="C138" s="58" t="s">
        <v>591</v>
      </c>
      <c r="D138" s="58" t="s">
        <v>186</v>
      </c>
      <c r="E138" s="99" t="s">
        <v>512</v>
      </c>
      <c r="F138" s="100" t="s">
        <v>114</v>
      </c>
      <c r="G138" s="101" t="s">
        <v>116</v>
      </c>
      <c r="H138" s="102" t="s">
        <v>114</v>
      </c>
      <c r="I138" s="103"/>
    </row>
    <row r="139" spans="2:9">
      <c r="B139" s="99" t="s">
        <v>597</v>
      </c>
      <c r="C139" s="58" t="s">
        <v>596</v>
      </c>
      <c r="D139" s="58">
        <v>30450302</v>
      </c>
      <c r="E139" s="99" t="s">
        <v>512</v>
      </c>
      <c r="F139" s="100">
        <v>1097272</v>
      </c>
      <c r="G139" s="101">
        <v>2011</v>
      </c>
      <c r="H139" s="102">
        <v>40946</v>
      </c>
      <c r="I139" s="103"/>
    </row>
    <row r="140" spans="2:9">
      <c r="B140" s="99" t="s">
        <v>599</v>
      </c>
      <c r="C140" s="58" t="s">
        <v>598</v>
      </c>
      <c r="D140" s="58">
        <v>30708926</v>
      </c>
      <c r="E140" s="99" t="s">
        <v>512</v>
      </c>
      <c r="F140" s="100" t="s">
        <v>114</v>
      </c>
      <c r="G140" s="101" t="s">
        <v>114</v>
      </c>
      <c r="H140" s="102" t="s">
        <v>114</v>
      </c>
      <c r="I140" s="103"/>
    </row>
    <row r="141" spans="2:9">
      <c r="B141" s="99" t="s">
        <v>600</v>
      </c>
      <c r="C141" s="58" t="s">
        <v>598</v>
      </c>
      <c r="D141" s="58">
        <v>30768527</v>
      </c>
      <c r="E141" s="99" t="s">
        <v>512</v>
      </c>
      <c r="F141" s="100" t="s">
        <v>114</v>
      </c>
      <c r="G141" s="101" t="s">
        <v>116</v>
      </c>
      <c r="H141" s="102" t="s">
        <v>114</v>
      </c>
      <c r="I141" s="103"/>
    </row>
    <row r="142" spans="2:9">
      <c r="B142" s="99" t="s">
        <v>605</v>
      </c>
      <c r="C142" s="58" t="s">
        <v>604</v>
      </c>
      <c r="D142" s="58">
        <v>31221681</v>
      </c>
      <c r="E142" s="99" t="s">
        <v>512</v>
      </c>
      <c r="F142" s="100" t="s">
        <v>114</v>
      </c>
      <c r="G142" s="101" t="s">
        <v>116</v>
      </c>
      <c r="H142" s="102" t="s">
        <v>114</v>
      </c>
      <c r="I142" s="103"/>
    </row>
    <row r="143" spans="2:9">
      <c r="B143" s="99" t="s">
        <v>611</v>
      </c>
      <c r="C143" s="58" t="s">
        <v>609</v>
      </c>
      <c r="D143" s="58">
        <v>30676928</v>
      </c>
      <c r="E143" s="99" t="s">
        <v>512</v>
      </c>
      <c r="F143" s="100">
        <v>1636581.27</v>
      </c>
      <c r="G143" s="101">
        <v>2018</v>
      </c>
      <c r="H143" s="102">
        <v>43220</v>
      </c>
      <c r="I143" s="103"/>
    </row>
    <row r="144" spans="2:9">
      <c r="B144" s="99" t="s">
        <v>610</v>
      </c>
      <c r="C144" s="58" t="s">
        <v>609</v>
      </c>
      <c r="D144" s="58">
        <v>30767369</v>
      </c>
      <c r="E144" s="99" t="s">
        <v>512</v>
      </c>
      <c r="F144" s="100" t="s">
        <v>114</v>
      </c>
      <c r="G144" s="101" t="s">
        <v>114</v>
      </c>
      <c r="H144" s="102" t="s">
        <v>114</v>
      </c>
      <c r="I144" s="103"/>
    </row>
    <row r="145" spans="2:9">
      <c r="B145" s="99" t="s">
        <v>617</v>
      </c>
      <c r="C145" s="58" t="s">
        <v>614</v>
      </c>
      <c r="D145" s="58">
        <v>30675532</v>
      </c>
      <c r="E145" s="99" t="s">
        <v>512</v>
      </c>
      <c r="F145" s="100" t="s">
        <v>114</v>
      </c>
      <c r="G145" s="101" t="s">
        <v>116</v>
      </c>
      <c r="H145" s="102" t="s">
        <v>114</v>
      </c>
      <c r="I145" s="103"/>
    </row>
    <row r="146" spans="2:9">
      <c r="B146" s="99" t="s">
        <v>616</v>
      </c>
      <c r="C146" s="58" t="s">
        <v>614</v>
      </c>
      <c r="D146" s="58">
        <v>30676927</v>
      </c>
      <c r="E146" s="99" t="s">
        <v>512</v>
      </c>
      <c r="F146" s="100">
        <v>588819</v>
      </c>
      <c r="G146" s="101">
        <v>2012</v>
      </c>
      <c r="H146" s="102">
        <v>41299</v>
      </c>
      <c r="I146" s="103"/>
    </row>
    <row r="147" spans="2:9">
      <c r="B147" s="99" t="s">
        <v>615</v>
      </c>
      <c r="C147" s="58" t="s">
        <v>614</v>
      </c>
      <c r="D147" s="58">
        <v>30678560</v>
      </c>
      <c r="E147" s="99" t="s">
        <v>512</v>
      </c>
      <c r="F147" s="100" t="s">
        <v>114</v>
      </c>
      <c r="G147" s="101" t="s">
        <v>114</v>
      </c>
      <c r="H147" s="102" t="s">
        <v>114</v>
      </c>
      <c r="I147" s="103"/>
    </row>
    <row r="148" spans="2:9">
      <c r="B148" s="99" t="s">
        <v>621</v>
      </c>
      <c r="C148" s="58" t="s">
        <v>614</v>
      </c>
      <c r="D148" s="58">
        <v>74003532</v>
      </c>
      <c r="E148" s="99" t="s">
        <v>512</v>
      </c>
      <c r="F148" s="100">
        <v>2493012.88</v>
      </c>
      <c r="G148" s="101">
        <v>2019</v>
      </c>
      <c r="H148" s="102">
        <v>43844</v>
      </c>
      <c r="I148" s="103"/>
    </row>
    <row r="149" spans="2:9">
      <c r="B149" s="99" t="s">
        <v>628</v>
      </c>
      <c r="C149" s="58" t="s">
        <v>627</v>
      </c>
      <c r="D149" s="58" t="s">
        <v>186</v>
      </c>
      <c r="E149" s="99" t="s">
        <v>1903</v>
      </c>
      <c r="F149" s="100" t="s">
        <v>114</v>
      </c>
      <c r="G149" s="101" t="s">
        <v>116</v>
      </c>
      <c r="H149" s="102" t="s">
        <v>114</v>
      </c>
      <c r="I149" s="103"/>
    </row>
    <row r="150" spans="2:9">
      <c r="B150" s="99" t="s">
        <v>635</v>
      </c>
      <c r="C150" s="58" t="s">
        <v>634</v>
      </c>
      <c r="D150" s="58">
        <v>30171622</v>
      </c>
      <c r="E150" s="99" t="s">
        <v>1904</v>
      </c>
      <c r="F150" s="100">
        <v>1109690.8600000001</v>
      </c>
      <c r="G150" s="101">
        <v>2007</v>
      </c>
      <c r="H150" s="102">
        <v>39294</v>
      </c>
      <c r="I150" s="103"/>
    </row>
    <row r="151" spans="2:9">
      <c r="B151" s="99" t="s">
        <v>638</v>
      </c>
      <c r="C151" s="58" t="s">
        <v>637</v>
      </c>
      <c r="D151" s="58">
        <v>30232261</v>
      </c>
      <c r="E151" s="99" t="s">
        <v>1904</v>
      </c>
      <c r="F151" s="100">
        <v>3513.06</v>
      </c>
      <c r="G151" s="101" t="s">
        <v>114</v>
      </c>
      <c r="H151" s="102">
        <v>39165</v>
      </c>
      <c r="I151" s="103"/>
    </row>
    <row r="152" spans="2:9">
      <c r="B152" s="99" t="s">
        <v>643</v>
      </c>
      <c r="C152" s="58" t="s">
        <v>637</v>
      </c>
      <c r="D152" s="58">
        <v>30975304</v>
      </c>
      <c r="E152" s="99" t="s">
        <v>1904</v>
      </c>
      <c r="F152" s="100">
        <v>654697.39</v>
      </c>
      <c r="G152" s="101">
        <v>2016</v>
      </c>
      <c r="H152" s="102">
        <v>42662</v>
      </c>
      <c r="I152" s="103"/>
    </row>
    <row r="153" spans="2:9">
      <c r="B153" s="99" t="s">
        <v>639</v>
      </c>
      <c r="C153" s="58" t="s">
        <v>637</v>
      </c>
      <c r="D153" s="58">
        <v>74014380</v>
      </c>
      <c r="E153" s="99" t="s">
        <v>1904</v>
      </c>
      <c r="F153" s="100" t="s">
        <v>114</v>
      </c>
      <c r="G153" s="101" t="s">
        <v>116</v>
      </c>
      <c r="H153" s="102" t="s">
        <v>114</v>
      </c>
      <c r="I153" s="103"/>
    </row>
    <row r="154" spans="2:9">
      <c r="B154" s="99" t="s">
        <v>647</v>
      </c>
      <c r="C154" s="58" t="s">
        <v>646</v>
      </c>
      <c r="D154" s="58" t="s">
        <v>186</v>
      </c>
      <c r="E154" s="99" t="s">
        <v>1904</v>
      </c>
      <c r="F154" s="100" t="s">
        <v>114</v>
      </c>
      <c r="G154" s="101" t="s">
        <v>116</v>
      </c>
      <c r="H154" s="102" t="s">
        <v>114</v>
      </c>
      <c r="I154" s="103"/>
    </row>
    <row r="155" spans="2:9">
      <c r="B155" s="99" t="s">
        <v>651</v>
      </c>
      <c r="C155" s="58" t="s">
        <v>646</v>
      </c>
      <c r="D155" s="58" t="s">
        <v>186</v>
      </c>
      <c r="E155" s="99" t="s">
        <v>1904</v>
      </c>
      <c r="F155" s="100" t="s">
        <v>114</v>
      </c>
      <c r="G155" s="101" t="s">
        <v>116</v>
      </c>
      <c r="H155" s="102" t="s">
        <v>114</v>
      </c>
      <c r="I155" s="103"/>
    </row>
    <row r="156" spans="2:9">
      <c r="B156" s="99" t="s">
        <v>656</v>
      </c>
      <c r="C156" s="58" t="s">
        <v>655</v>
      </c>
      <c r="D156" s="58">
        <v>74004300</v>
      </c>
      <c r="E156" s="99" t="s">
        <v>1904</v>
      </c>
      <c r="F156" s="100" t="s">
        <v>114</v>
      </c>
      <c r="G156" s="101" t="s">
        <v>116</v>
      </c>
      <c r="H156" s="102" t="s">
        <v>114</v>
      </c>
      <c r="I156" s="103"/>
    </row>
    <row r="157" spans="2:9">
      <c r="B157" s="99" t="s">
        <v>661</v>
      </c>
      <c r="C157" s="58" t="s">
        <v>660</v>
      </c>
      <c r="D157" s="58">
        <v>30406159</v>
      </c>
      <c r="E157" s="99" t="s">
        <v>1904</v>
      </c>
      <c r="F157" s="100">
        <v>3663855.44</v>
      </c>
      <c r="G157" s="101">
        <v>2015</v>
      </c>
      <c r="H157" s="102">
        <v>42199</v>
      </c>
      <c r="I157" s="103"/>
    </row>
    <row r="158" spans="2:9">
      <c r="B158" s="99" t="s">
        <v>664</v>
      </c>
      <c r="C158" s="58" t="s">
        <v>660</v>
      </c>
      <c r="D158" s="58" t="s">
        <v>186</v>
      </c>
      <c r="E158" s="99" t="s">
        <v>1904</v>
      </c>
      <c r="F158" s="100" t="s">
        <v>114</v>
      </c>
      <c r="G158" s="101" t="s">
        <v>116</v>
      </c>
      <c r="H158" s="102" t="s">
        <v>114</v>
      </c>
      <c r="I158" s="103"/>
    </row>
    <row r="159" spans="2:9">
      <c r="B159" s="99" t="s">
        <v>669</v>
      </c>
      <c r="C159" s="58" t="s">
        <v>668</v>
      </c>
      <c r="D159" s="58">
        <v>30311450</v>
      </c>
      <c r="E159" s="99" t="s">
        <v>1904</v>
      </c>
      <c r="F159" s="100">
        <v>249877</v>
      </c>
      <c r="G159" s="101">
        <v>2009</v>
      </c>
      <c r="H159" s="102">
        <v>40253</v>
      </c>
      <c r="I159" s="103"/>
    </row>
    <row r="160" spans="2:9">
      <c r="B160" s="99" t="s">
        <v>671</v>
      </c>
      <c r="C160" s="58" t="s">
        <v>670</v>
      </c>
      <c r="D160" s="58" t="s">
        <v>186</v>
      </c>
      <c r="E160" s="99" t="s">
        <v>1904</v>
      </c>
      <c r="F160" s="100" t="s">
        <v>114</v>
      </c>
      <c r="G160" s="101" t="s">
        <v>116</v>
      </c>
      <c r="H160" s="102" t="s">
        <v>114</v>
      </c>
      <c r="I160" s="103"/>
    </row>
    <row r="161" spans="2:9">
      <c r="B161" s="99" t="s">
        <v>679</v>
      </c>
      <c r="C161" s="58" t="s">
        <v>678</v>
      </c>
      <c r="D161" s="58" t="s">
        <v>186</v>
      </c>
      <c r="E161" s="99" t="s">
        <v>1905</v>
      </c>
      <c r="F161" s="100" t="s">
        <v>114</v>
      </c>
      <c r="G161" s="101" t="s">
        <v>116</v>
      </c>
      <c r="H161" s="102" t="s">
        <v>114</v>
      </c>
      <c r="I161" s="103"/>
    </row>
    <row r="162" spans="2:9">
      <c r="B162" s="99" t="s">
        <v>712</v>
      </c>
      <c r="C162" s="58" t="s">
        <v>683</v>
      </c>
      <c r="D162" s="58">
        <v>30271365</v>
      </c>
      <c r="E162" s="99" t="s">
        <v>1905</v>
      </c>
      <c r="F162" s="100">
        <v>1749618.36674042</v>
      </c>
      <c r="G162" s="101">
        <v>2005</v>
      </c>
      <c r="H162" s="102">
        <v>39165</v>
      </c>
      <c r="I162" s="103"/>
    </row>
    <row r="163" spans="2:9">
      <c r="B163" s="99" t="s">
        <v>701</v>
      </c>
      <c r="C163" s="58" t="s">
        <v>683</v>
      </c>
      <c r="D163" s="58">
        <v>30294146</v>
      </c>
      <c r="E163" s="99" t="s">
        <v>1905</v>
      </c>
      <c r="F163" s="100">
        <v>525841.05000000005</v>
      </c>
      <c r="G163" s="101">
        <v>2006</v>
      </c>
      <c r="H163" s="102">
        <v>39165</v>
      </c>
      <c r="I163" s="103"/>
    </row>
    <row r="164" spans="2:9">
      <c r="B164" s="99" t="s">
        <v>699</v>
      </c>
      <c r="C164" s="58" t="s">
        <v>683</v>
      </c>
      <c r="D164" s="58">
        <v>30316645</v>
      </c>
      <c r="E164" s="99" t="s">
        <v>1905</v>
      </c>
      <c r="F164" s="100">
        <v>217265.8</v>
      </c>
      <c r="G164" s="101">
        <v>2006</v>
      </c>
      <c r="H164" s="102">
        <v>39165</v>
      </c>
      <c r="I164" s="103"/>
    </row>
    <row r="165" spans="2:9">
      <c r="B165" s="99" t="s">
        <v>713</v>
      </c>
      <c r="C165" s="58" t="s">
        <v>683</v>
      </c>
      <c r="D165" s="58">
        <v>30366094</v>
      </c>
      <c r="E165" s="99" t="s">
        <v>1905</v>
      </c>
      <c r="F165" s="100">
        <v>560214.1</v>
      </c>
      <c r="G165" s="101">
        <v>2006</v>
      </c>
      <c r="H165" s="102">
        <v>39165</v>
      </c>
      <c r="I165" s="103"/>
    </row>
    <row r="166" spans="2:9">
      <c r="B166" s="99" t="s">
        <v>706</v>
      </c>
      <c r="C166" s="58" t="s">
        <v>683</v>
      </c>
      <c r="D166" s="58">
        <v>30629431</v>
      </c>
      <c r="E166" s="99" t="s">
        <v>1905</v>
      </c>
      <c r="F166" s="100">
        <v>787398</v>
      </c>
      <c r="G166" s="101">
        <v>2010</v>
      </c>
      <c r="H166" s="102">
        <v>40618</v>
      </c>
      <c r="I166" s="103"/>
    </row>
    <row r="167" spans="2:9">
      <c r="B167" s="99" t="s">
        <v>705</v>
      </c>
      <c r="C167" s="58" t="s">
        <v>683</v>
      </c>
      <c r="D167" s="58">
        <v>30656093</v>
      </c>
      <c r="E167" s="99" t="s">
        <v>1905</v>
      </c>
      <c r="F167" s="100">
        <v>1518177</v>
      </c>
      <c r="G167" s="101">
        <v>2011</v>
      </c>
      <c r="H167" s="102">
        <v>40946</v>
      </c>
      <c r="I167" s="103"/>
    </row>
    <row r="168" spans="2:9">
      <c r="B168" s="99" t="s">
        <v>703</v>
      </c>
      <c r="C168" s="58" t="s">
        <v>683</v>
      </c>
      <c r="D168" s="58">
        <v>30726360</v>
      </c>
      <c r="E168" s="99" t="s">
        <v>1905</v>
      </c>
      <c r="F168" s="100">
        <v>688009</v>
      </c>
      <c r="G168" s="101">
        <v>2012</v>
      </c>
      <c r="H168" s="102">
        <v>41299</v>
      </c>
      <c r="I168" s="103"/>
    </row>
    <row r="169" spans="2:9">
      <c r="B169" s="99" t="s">
        <v>694</v>
      </c>
      <c r="C169" s="58" t="s">
        <v>683</v>
      </c>
      <c r="D169" s="58">
        <v>30764510</v>
      </c>
      <c r="E169" s="99" t="s">
        <v>1905</v>
      </c>
      <c r="F169" s="100">
        <v>3425178.54</v>
      </c>
      <c r="G169" s="101">
        <v>2017</v>
      </c>
      <c r="H169" s="102">
        <v>42933</v>
      </c>
      <c r="I169" s="103"/>
    </row>
    <row r="170" spans="2:9">
      <c r="B170" s="99" t="s">
        <v>691</v>
      </c>
      <c r="C170" s="58" t="s">
        <v>683</v>
      </c>
      <c r="D170" s="58">
        <v>30764513</v>
      </c>
      <c r="E170" s="99" t="s">
        <v>1905</v>
      </c>
      <c r="F170" s="100">
        <v>932892.42</v>
      </c>
      <c r="G170" s="101">
        <v>2014</v>
      </c>
      <c r="H170" s="102">
        <v>42019</v>
      </c>
      <c r="I170" s="103"/>
    </row>
    <row r="171" spans="2:9">
      <c r="B171" s="99" t="s">
        <v>715</v>
      </c>
      <c r="C171" s="58" t="s">
        <v>683</v>
      </c>
      <c r="D171" s="58">
        <v>30909576</v>
      </c>
      <c r="E171" s="99" t="s">
        <v>1905</v>
      </c>
      <c r="F171" s="100">
        <v>2860709.76</v>
      </c>
      <c r="G171" s="101">
        <v>2015</v>
      </c>
      <c r="H171" s="102">
        <v>42382</v>
      </c>
      <c r="I171" s="103"/>
    </row>
    <row r="172" spans="2:9">
      <c r="B172" s="99" t="s">
        <v>708</v>
      </c>
      <c r="C172" s="58" t="s">
        <v>683</v>
      </c>
      <c r="D172" s="58">
        <v>74001555</v>
      </c>
      <c r="E172" s="99" t="s">
        <v>1905</v>
      </c>
      <c r="F172" s="100" t="s">
        <v>114</v>
      </c>
      <c r="G172" s="101" t="s">
        <v>116</v>
      </c>
      <c r="H172" s="102" t="s">
        <v>114</v>
      </c>
      <c r="I172" s="103"/>
    </row>
    <row r="173" spans="2:9">
      <c r="B173" s="99" t="s">
        <v>686</v>
      </c>
      <c r="C173" s="58" t="s">
        <v>683</v>
      </c>
      <c r="D173" s="58">
        <v>74012450</v>
      </c>
      <c r="E173" s="99" t="s">
        <v>1905</v>
      </c>
      <c r="F173" s="100" t="s">
        <v>114</v>
      </c>
      <c r="G173" s="101" t="s">
        <v>116</v>
      </c>
      <c r="H173" s="102" t="s">
        <v>114</v>
      </c>
      <c r="I173" s="103"/>
    </row>
    <row r="174" spans="2:9">
      <c r="B174" s="99" t="s">
        <v>685</v>
      </c>
      <c r="C174" s="58" t="s">
        <v>683</v>
      </c>
      <c r="D174" s="58">
        <v>80045878</v>
      </c>
      <c r="E174" s="99" t="s">
        <v>1905</v>
      </c>
      <c r="F174" s="100" t="s">
        <v>114</v>
      </c>
      <c r="G174" s="101" t="s">
        <v>114</v>
      </c>
      <c r="H174" s="102" t="s">
        <v>114</v>
      </c>
      <c r="I174" s="103"/>
    </row>
    <row r="175" spans="2:9">
      <c r="B175" s="99" t="s">
        <v>684</v>
      </c>
      <c r="C175" s="58" t="s">
        <v>683</v>
      </c>
      <c r="D175" s="58">
        <v>80045879</v>
      </c>
      <c r="E175" s="99" t="s">
        <v>1905</v>
      </c>
      <c r="F175" s="100" t="s">
        <v>114</v>
      </c>
      <c r="G175" s="101" t="s">
        <v>114</v>
      </c>
      <c r="H175" s="102" t="s">
        <v>114</v>
      </c>
      <c r="I175" s="103"/>
    </row>
    <row r="176" spans="2:9">
      <c r="B176" s="99" t="s">
        <v>725</v>
      </c>
      <c r="C176" s="58" t="s">
        <v>718</v>
      </c>
      <c r="D176" s="58">
        <v>30218464</v>
      </c>
      <c r="E176" s="99" t="s">
        <v>1905</v>
      </c>
      <c r="F176" s="100">
        <v>155202.62</v>
      </c>
      <c r="G176" s="101">
        <v>2005</v>
      </c>
      <c r="H176" s="102">
        <v>39165</v>
      </c>
      <c r="I176" s="103"/>
    </row>
    <row r="177" spans="2:9">
      <c r="B177" s="99" t="s">
        <v>727</v>
      </c>
      <c r="C177" s="58" t="s">
        <v>718</v>
      </c>
      <c r="D177" s="58">
        <v>30366845</v>
      </c>
      <c r="E177" s="99" t="s">
        <v>1905</v>
      </c>
      <c r="F177" s="100">
        <v>1947899</v>
      </c>
      <c r="G177" s="101">
        <v>2010</v>
      </c>
      <c r="H177" s="102">
        <v>40618</v>
      </c>
      <c r="I177" s="103"/>
    </row>
    <row r="178" spans="2:9">
      <c r="B178" s="99" t="s">
        <v>729</v>
      </c>
      <c r="C178" s="58" t="s">
        <v>718</v>
      </c>
      <c r="D178" s="58">
        <v>30382278</v>
      </c>
      <c r="E178" s="99" t="s">
        <v>1905</v>
      </c>
      <c r="F178" s="100">
        <v>208971.61</v>
      </c>
      <c r="G178" s="101">
        <v>2006</v>
      </c>
      <c r="H178" s="102">
        <v>39165</v>
      </c>
      <c r="I178" s="103"/>
    </row>
    <row r="179" spans="2:9">
      <c r="B179" s="99" t="s">
        <v>723</v>
      </c>
      <c r="C179" s="58" t="s">
        <v>718</v>
      </c>
      <c r="D179" s="58">
        <v>30558119</v>
      </c>
      <c r="E179" s="99" t="s">
        <v>1905</v>
      </c>
      <c r="F179" s="100">
        <v>209282</v>
      </c>
      <c r="G179" s="101">
        <v>2010</v>
      </c>
      <c r="H179" s="102">
        <v>40416</v>
      </c>
      <c r="I179" s="103"/>
    </row>
    <row r="180" spans="2:9">
      <c r="B180" s="99" t="s">
        <v>719</v>
      </c>
      <c r="C180" s="58" t="s">
        <v>718</v>
      </c>
      <c r="D180" s="58">
        <v>30675530</v>
      </c>
      <c r="E180" s="99" t="s">
        <v>1905</v>
      </c>
      <c r="F180" s="100">
        <v>2734351</v>
      </c>
      <c r="G180" s="101">
        <v>2013</v>
      </c>
      <c r="H180" s="102">
        <v>41698</v>
      </c>
      <c r="I180" s="103"/>
    </row>
    <row r="181" spans="2:9">
      <c r="B181" s="99" t="s">
        <v>732</v>
      </c>
      <c r="C181" s="58" t="s">
        <v>718</v>
      </c>
      <c r="D181" s="58">
        <v>35040079</v>
      </c>
      <c r="E181" s="99" t="s">
        <v>1905</v>
      </c>
      <c r="F181" s="100" t="s">
        <v>114</v>
      </c>
      <c r="G181" s="101" t="s">
        <v>114</v>
      </c>
      <c r="H181" s="102" t="s">
        <v>114</v>
      </c>
      <c r="I181" s="103"/>
    </row>
    <row r="182" spans="2:9">
      <c r="B182" s="99" t="s">
        <v>737</v>
      </c>
      <c r="C182" s="58" t="s">
        <v>736</v>
      </c>
      <c r="D182" s="58">
        <v>74003981</v>
      </c>
      <c r="E182" s="99" t="s">
        <v>1905</v>
      </c>
      <c r="F182" s="100" t="s">
        <v>114</v>
      </c>
      <c r="G182" s="101" t="s">
        <v>116</v>
      </c>
      <c r="H182" s="102" t="s">
        <v>114</v>
      </c>
      <c r="I182" s="103"/>
    </row>
    <row r="183" spans="2:9">
      <c r="B183" s="99" t="s">
        <v>743</v>
      </c>
      <c r="C183" s="58" t="s">
        <v>742</v>
      </c>
      <c r="D183" s="58">
        <v>30253349</v>
      </c>
      <c r="E183" s="99" t="s">
        <v>1905</v>
      </c>
      <c r="F183" s="100">
        <v>10088</v>
      </c>
      <c r="G183" s="101" t="s">
        <v>114</v>
      </c>
      <c r="H183" s="102">
        <v>39165</v>
      </c>
      <c r="I183" s="103"/>
    </row>
    <row r="184" spans="2:9">
      <c r="B184" s="99" t="s">
        <v>745</v>
      </c>
      <c r="C184" s="58" t="s">
        <v>744</v>
      </c>
      <c r="D184" s="58">
        <v>30329651</v>
      </c>
      <c r="E184" s="99" t="s">
        <v>1905</v>
      </c>
      <c r="F184" s="100">
        <v>393</v>
      </c>
      <c r="G184" s="101" t="s">
        <v>114</v>
      </c>
      <c r="H184" s="102">
        <v>39165</v>
      </c>
      <c r="I184" s="103"/>
    </row>
    <row r="185" spans="2:9">
      <c r="B185" s="99" t="s">
        <v>749</v>
      </c>
      <c r="C185" s="58" t="s">
        <v>748</v>
      </c>
      <c r="D185" s="58">
        <v>30178490</v>
      </c>
      <c r="E185" s="99" t="s">
        <v>1906</v>
      </c>
      <c r="F185" s="100">
        <v>4290373.4399999995</v>
      </c>
      <c r="G185" s="101">
        <v>2012</v>
      </c>
      <c r="H185" s="102">
        <v>41165</v>
      </c>
      <c r="I185" s="103"/>
    </row>
    <row r="186" spans="2:9">
      <c r="B186" s="99" t="s">
        <v>754</v>
      </c>
      <c r="C186" s="58" t="s">
        <v>753</v>
      </c>
      <c r="D186" s="58">
        <v>30058339</v>
      </c>
      <c r="E186" s="99" t="s">
        <v>1907</v>
      </c>
      <c r="F186" s="100">
        <v>89805</v>
      </c>
      <c r="G186" s="101" t="s">
        <v>114</v>
      </c>
      <c r="H186" s="102">
        <v>40946</v>
      </c>
      <c r="I186" s="103"/>
    </row>
    <row r="187" spans="2:9">
      <c r="B187" s="99" t="s">
        <v>758</v>
      </c>
      <c r="C187" s="58" t="s">
        <v>755</v>
      </c>
      <c r="D187" s="58">
        <v>30381109</v>
      </c>
      <c r="E187" s="99" t="s">
        <v>1907</v>
      </c>
      <c r="F187" s="100">
        <v>784282</v>
      </c>
      <c r="G187" s="101">
        <v>2010</v>
      </c>
      <c r="H187" s="102">
        <v>40416</v>
      </c>
      <c r="I187" s="103"/>
    </row>
    <row r="188" spans="2:9">
      <c r="B188" s="99" t="s">
        <v>756</v>
      </c>
      <c r="C188" s="58" t="s">
        <v>755</v>
      </c>
      <c r="D188" s="58">
        <v>30383780</v>
      </c>
      <c r="E188" s="99" t="s">
        <v>1907</v>
      </c>
      <c r="F188" s="100">
        <v>808835</v>
      </c>
      <c r="G188" s="101">
        <v>2013</v>
      </c>
      <c r="H188" s="102">
        <v>41698</v>
      </c>
      <c r="I188" s="103"/>
    </row>
    <row r="189" spans="2:9">
      <c r="B189" s="99" t="s">
        <v>764</v>
      </c>
      <c r="C189" s="58" t="s">
        <v>755</v>
      </c>
      <c r="D189" s="58">
        <v>30384129</v>
      </c>
      <c r="E189" s="99" t="s">
        <v>1907</v>
      </c>
      <c r="F189" s="100">
        <v>943679.53</v>
      </c>
      <c r="G189" s="101">
        <v>2009</v>
      </c>
      <c r="H189" s="102">
        <v>40253</v>
      </c>
      <c r="I189" s="103"/>
    </row>
    <row r="190" spans="2:9">
      <c r="B190" s="99" t="s">
        <v>760</v>
      </c>
      <c r="C190" s="58" t="s">
        <v>755</v>
      </c>
      <c r="D190" s="58">
        <v>74001800</v>
      </c>
      <c r="E190" s="99" t="s">
        <v>1907</v>
      </c>
      <c r="F190" s="100" t="s">
        <v>114</v>
      </c>
      <c r="G190" s="101" t="s">
        <v>116</v>
      </c>
      <c r="H190" s="102" t="s">
        <v>114</v>
      </c>
      <c r="I190" s="103"/>
    </row>
    <row r="191" spans="2:9">
      <c r="B191" s="99" t="s">
        <v>766</v>
      </c>
      <c r="C191" s="58" t="s">
        <v>765</v>
      </c>
      <c r="D191" s="58" t="s">
        <v>186</v>
      </c>
      <c r="E191" s="99" t="s">
        <v>1907</v>
      </c>
      <c r="F191" s="100" t="s">
        <v>114</v>
      </c>
      <c r="G191" s="101" t="s">
        <v>116</v>
      </c>
      <c r="H191" s="102" t="s">
        <v>114</v>
      </c>
      <c r="I191" s="103"/>
    </row>
    <row r="192" spans="2:9">
      <c r="B192" s="99" t="s">
        <v>773</v>
      </c>
      <c r="C192" s="58" t="s">
        <v>772</v>
      </c>
      <c r="D192" s="58">
        <v>30675657</v>
      </c>
      <c r="E192" s="99" t="s">
        <v>777</v>
      </c>
      <c r="F192" s="100" t="s">
        <v>114</v>
      </c>
      <c r="G192" s="101" t="s">
        <v>116</v>
      </c>
      <c r="H192" s="102" t="s">
        <v>114</v>
      </c>
      <c r="I192" s="103"/>
    </row>
    <row r="193" spans="2:9">
      <c r="B193" s="99" t="s">
        <v>787</v>
      </c>
      <c r="C193" s="58" t="s">
        <v>777</v>
      </c>
      <c r="D193" s="58">
        <v>30222042</v>
      </c>
      <c r="E193" s="99" t="s">
        <v>777</v>
      </c>
      <c r="F193" s="100">
        <v>1492305.5444162302</v>
      </c>
      <c r="G193" s="101">
        <v>2005</v>
      </c>
      <c r="H193" s="102">
        <v>39165</v>
      </c>
      <c r="I193" s="103"/>
    </row>
    <row r="194" spans="2:9">
      <c r="B194" s="99" t="s">
        <v>779</v>
      </c>
      <c r="C194" s="58" t="s">
        <v>777</v>
      </c>
      <c r="D194" s="58">
        <v>30267067</v>
      </c>
      <c r="E194" s="99" t="s">
        <v>777</v>
      </c>
      <c r="F194" s="100">
        <v>1990497.66</v>
      </c>
      <c r="G194" s="101">
        <v>2014</v>
      </c>
      <c r="H194" s="102">
        <v>42019</v>
      </c>
      <c r="I194" s="103"/>
    </row>
    <row r="195" spans="2:9">
      <c r="B195" s="99" t="s">
        <v>784</v>
      </c>
      <c r="C195" s="58" t="s">
        <v>777</v>
      </c>
      <c r="D195" s="58">
        <v>30675659</v>
      </c>
      <c r="E195" s="99" t="s">
        <v>777</v>
      </c>
      <c r="F195" s="100">
        <v>993088.73</v>
      </c>
      <c r="G195" s="101">
        <v>2014</v>
      </c>
      <c r="H195" s="102">
        <v>42019</v>
      </c>
      <c r="I195" s="103"/>
    </row>
    <row r="196" spans="2:9">
      <c r="B196" s="99" t="s">
        <v>778</v>
      </c>
      <c r="C196" s="58" t="s">
        <v>777</v>
      </c>
      <c r="D196" s="58">
        <v>30746199</v>
      </c>
      <c r="E196" s="99" t="s">
        <v>777</v>
      </c>
      <c r="F196" s="100" t="s">
        <v>114</v>
      </c>
      <c r="G196" s="101" t="s">
        <v>114</v>
      </c>
      <c r="H196" s="102" t="s">
        <v>114</v>
      </c>
      <c r="I196" s="103"/>
    </row>
    <row r="197" spans="2:9">
      <c r="B197" s="99" t="s">
        <v>790</v>
      </c>
      <c r="C197" s="58" t="s">
        <v>789</v>
      </c>
      <c r="D197" s="58">
        <v>30520215</v>
      </c>
      <c r="E197" s="99" t="s">
        <v>777</v>
      </c>
      <c r="F197" s="100">
        <v>3382558</v>
      </c>
      <c r="G197" s="101">
        <v>2013</v>
      </c>
      <c r="H197" s="102">
        <v>41698</v>
      </c>
      <c r="I197" s="103"/>
    </row>
    <row r="198" spans="2:9">
      <c r="B198" s="99" t="s">
        <v>798</v>
      </c>
      <c r="C198" s="58" t="s">
        <v>789</v>
      </c>
      <c r="D198" s="58">
        <v>30528244</v>
      </c>
      <c r="E198" s="99" t="s">
        <v>777</v>
      </c>
      <c r="F198" s="100">
        <v>6256.21</v>
      </c>
      <c r="G198" s="101" t="s">
        <v>114</v>
      </c>
      <c r="H198" s="102">
        <v>40023</v>
      </c>
      <c r="I198" s="103"/>
    </row>
    <row r="199" spans="2:9">
      <c r="B199" s="99" t="s">
        <v>795</v>
      </c>
      <c r="C199" s="58" t="s">
        <v>789</v>
      </c>
      <c r="D199" s="58">
        <v>30746320</v>
      </c>
      <c r="E199" s="99" t="s">
        <v>777</v>
      </c>
      <c r="F199" s="100">
        <v>1533550.22</v>
      </c>
      <c r="G199" s="101">
        <v>2016</v>
      </c>
      <c r="H199" s="102">
        <v>42571</v>
      </c>
      <c r="I199" s="103"/>
    </row>
    <row r="200" spans="2:9">
      <c r="B200" s="99" t="s">
        <v>799</v>
      </c>
      <c r="C200" s="58" t="s">
        <v>789</v>
      </c>
      <c r="D200" s="58">
        <v>74001556</v>
      </c>
      <c r="E200" s="99" t="s">
        <v>777</v>
      </c>
      <c r="F200" s="100">
        <v>3246486.15</v>
      </c>
      <c r="G200" s="101">
        <v>2019</v>
      </c>
      <c r="H200" s="102">
        <v>43790</v>
      </c>
      <c r="I200" s="103"/>
    </row>
    <row r="201" spans="2:9">
      <c r="B201" s="99" t="s">
        <v>810</v>
      </c>
      <c r="C201" s="58" t="s">
        <v>805</v>
      </c>
      <c r="D201" s="58">
        <v>30419337</v>
      </c>
      <c r="E201" s="99" t="s">
        <v>1908</v>
      </c>
      <c r="F201" s="100">
        <v>122129</v>
      </c>
      <c r="G201" s="101">
        <v>2009</v>
      </c>
      <c r="H201" s="102">
        <v>40253</v>
      </c>
      <c r="I201" s="103"/>
    </row>
    <row r="202" spans="2:9">
      <c r="B202" s="99" t="s">
        <v>806</v>
      </c>
      <c r="C202" s="58" t="s">
        <v>805</v>
      </c>
      <c r="D202" s="58">
        <v>30809002</v>
      </c>
      <c r="E202" s="99" t="s">
        <v>1908</v>
      </c>
      <c r="F202" s="100">
        <v>463327</v>
      </c>
      <c r="G202" s="101">
        <v>2013</v>
      </c>
      <c r="H202" s="102">
        <v>41698</v>
      </c>
      <c r="I202" s="103"/>
    </row>
    <row r="203" spans="2:9">
      <c r="B203" s="99" t="s">
        <v>812</v>
      </c>
      <c r="C203" s="58" t="s">
        <v>811</v>
      </c>
      <c r="D203" s="58">
        <v>30185815</v>
      </c>
      <c r="E203" s="99" t="s">
        <v>1908</v>
      </c>
      <c r="F203" s="100">
        <v>1231589.52</v>
      </c>
      <c r="G203" s="101">
        <v>2009</v>
      </c>
      <c r="H203" s="102">
        <v>40023</v>
      </c>
      <c r="I203" s="103"/>
    </row>
    <row r="204" spans="2:9">
      <c r="B204" s="99" t="s">
        <v>815</v>
      </c>
      <c r="C204" s="58" t="s">
        <v>814</v>
      </c>
      <c r="D204" s="58" t="s">
        <v>186</v>
      </c>
      <c r="E204" s="99" t="s">
        <v>1908</v>
      </c>
      <c r="F204" s="100" t="s">
        <v>114</v>
      </c>
      <c r="G204" s="101" t="s">
        <v>116</v>
      </c>
      <c r="H204" s="102" t="s">
        <v>114</v>
      </c>
      <c r="I204" s="103"/>
    </row>
    <row r="205" spans="2:9">
      <c r="B205" s="99" t="s">
        <v>820</v>
      </c>
      <c r="C205" s="58" t="s">
        <v>819</v>
      </c>
      <c r="D205" s="58">
        <v>74013527</v>
      </c>
      <c r="E205" s="99" t="s">
        <v>1908</v>
      </c>
      <c r="F205" s="100" t="s">
        <v>114</v>
      </c>
      <c r="G205" s="101" t="s">
        <v>116</v>
      </c>
      <c r="H205" s="102" t="s">
        <v>114</v>
      </c>
      <c r="I205" s="103"/>
    </row>
    <row r="206" spans="2:9">
      <c r="B206" s="99" t="s">
        <v>825</v>
      </c>
      <c r="C206" s="58" t="s">
        <v>824</v>
      </c>
      <c r="D206" s="58">
        <v>30185077</v>
      </c>
      <c r="E206" s="99" t="s">
        <v>1908</v>
      </c>
      <c r="F206" s="100">
        <v>4409610.8099999996</v>
      </c>
      <c r="G206" s="101">
        <v>2009</v>
      </c>
      <c r="H206" s="102">
        <v>40023</v>
      </c>
      <c r="I206" s="103"/>
    </row>
    <row r="207" spans="2:9">
      <c r="B207" s="99" t="s">
        <v>826</v>
      </c>
      <c r="C207" s="58" t="s">
        <v>824</v>
      </c>
      <c r="D207" s="58">
        <v>30616113</v>
      </c>
      <c r="E207" s="99" t="s">
        <v>1908</v>
      </c>
      <c r="F207" s="100">
        <v>1544188</v>
      </c>
      <c r="G207" s="101">
        <v>2010</v>
      </c>
      <c r="H207" s="102">
        <v>40416</v>
      </c>
      <c r="I207" s="103"/>
    </row>
    <row r="208" spans="2:9">
      <c r="B208" s="99" t="s">
        <v>829</v>
      </c>
      <c r="C208" s="58" t="s">
        <v>828</v>
      </c>
      <c r="D208" s="58">
        <v>30249966</v>
      </c>
      <c r="E208" s="99" t="s">
        <v>1908</v>
      </c>
      <c r="F208" s="100">
        <v>3000582.66</v>
      </c>
      <c r="G208" s="101">
        <v>2008</v>
      </c>
      <c r="H208" s="102">
        <v>39678</v>
      </c>
      <c r="I208" s="103"/>
    </row>
    <row r="209" spans="2:9">
      <c r="B209" s="99" t="s">
        <v>832</v>
      </c>
      <c r="C209" s="58" t="s">
        <v>831</v>
      </c>
      <c r="D209" s="58">
        <v>30899832</v>
      </c>
      <c r="E209" s="99" t="s">
        <v>1908</v>
      </c>
      <c r="F209" s="100" t="s">
        <v>114</v>
      </c>
      <c r="G209" s="101" t="s">
        <v>116</v>
      </c>
      <c r="H209" s="102" t="s">
        <v>114</v>
      </c>
      <c r="I209" s="103"/>
    </row>
    <row r="210" spans="2:9">
      <c r="B210" s="99" t="s">
        <v>838</v>
      </c>
      <c r="C210" s="58" t="s">
        <v>837</v>
      </c>
      <c r="D210" s="58" t="s">
        <v>186</v>
      </c>
      <c r="E210" s="99" t="s">
        <v>1908</v>
      </c>
      <c r="F210" s="100" t="s">
        <v>114</v>
      </c>
      <c r="G210" s="101" t="s">
        <v>116</v>
      </c>
      <c r="H210" s="102" t="s">
        <v>114</v>
      </c>
      <c r="I210" s="103"/>
    </row>
    <row r="211" spans="2:9">
      <c r="B211" s="99" t="s">
        <v>843</v>
      </c>
      <c r="C211" s="58" t="s">
        <v>842</v>
      </c>
      <c r="D211" s="58">
        <v>30615999</v>
      </c>
      <c r="E211" s="99" t="s">
        <v>1908</v>
      </c>
      <c r="F211" s="100">
        <v>1468753</v>
      </c>
      <c r="G211" s="101">
        <v>2013</v>
      </c>
      <c r="H211" s="102">
        <v>41698</v>
      </c>
      <c r="I211" s="103"/>
    </row>
    <row r="212" spans="2:9">
      <c r="B212" s="99" t="s">
        <v>847</v>
      </c>
      <c r="C212" s="58" t="s">
        <v>846</v>
      </c>
      <c r="D212" s="58">
        <v>30264400</v>
      </c>
      <c r="E212" s="99" t="s">
        <v>1908</v>
      </c>
      <c r="F212" s="100">
        <v>444675.96</v>
      </c>
      <c r="G212" s="101">
        <v>2008</v>
      </c>
      <c r="H212" s="102">
        <v>39678</v>
      </c>
      <c r="I212" s="103"/>
    </row>
    <row r="213" spans="2:9">
      <c r="B213" s="99" t="s">
        <v>848</v>
      </c>
      <c r="C213" s="58" t="s">
        <v>846</v>
      </c>
      <c r="D213" s="58" t="s">
        <v>186</v>
      </c>
      <c r="E213" s="99" t="s">
        <v>1908</v>
      </c>
      <c r="F213" s="100" t="s">
        <v>114</v>
      </c>
      <c r="G213" s="101" t="s">
        <v>116</v>
      </c>
      <c r="H213" s="102" t="s">
        <v>114</v>
      </c>
      <c r="I213" s="103"/>
    </row>
    <row r="214" spans="2:9">
      <c r="B214" s="99" t="s">
        <v>853</v>
      </c>
      <c r="C214" s="58" t="s">
        <v>852</v>
      </c>
      <c r="D214" s="58">
        <v>30309875</v>
      </c>
      <c r="E214" s="99" t="s">
        <v>1908</v>
      </c>
      <c r="F214" s="100">
        <v>98446.12</v>
      </c>
      <c r="G214" s="101" t="s">
        <v>114</v>
      </c>
      <c r="H214" s="102">
        <v>39165</v>
      </c>
      <c r="I214" s="103"/>
    </row>
    <row r="215" spans="2:9">
      <c r="B215" s="99" t="s">
        <v>855</v>
      </c>
      <c r="C215" s="58" t="s">
        <v>854</v>
      </c>
      <c r="D215" s="58">
        <v>31172652</v>
      </c>
      <c r="E215" s="99" t="s">
        <v>1908</v>
      </c>
      <c r="F215" s="100" t="s">
        <v>114</v>
      </c>
      <c r="G215" s="101" t="s">
        <v>116</v>
      </c>
      <c r="H215" s="102" t="s">
        <v>114</v>
      </c>
      <c r="I215" s="103"/>
    </row>
    <row r="216" spans="2:9">
      <c r="B216" s="99" t="s">
        <v>864</v>
      </c>
      <c r="C216" s="58" t="s">
        <v>861</v>
      </c>
      <c r="D216" s="58">
        <v>30172470</v>
      </c>
      <c r="E216" s="99" t="s">
        <v>1909</v>
      </c>
      <c r="F216" s="100">
        <v>4067720</v>
      </c>
      <c r="G216" s="101">
        <v>2013</v>
      </c>
      <c r="H216" s="102">
        <v>41698</v>
      </c>
      <c r="I216" s="103"/>
    </row>
    <row r="217" spans="2:9">
      <c r="B217" s="99" t="s">
        <v>863</v>
      </c>
      <c r="C217" s="58" t="s">
        <v>861</v>
      </c>
      <c r="D217" s="58">
        <v>30264707</v>
      </c>
      <c r="E217" s="99" t="s">
        <v>1909</v>
      </c>
      <c r="F217" s="100">
        <v>3032.56</v>
      </c>
      <c r="G217" s="101" t="s">
        <v>114</v>
      </c>
      <c r="H217" s="102">
        <v>39165</v>
      </c>
      <c r="I217" s="103"/>
    </row>
    <row r="218" spans="2:9">
      <c r="B218" s="99" t="s">
        <v>862</v>
      </c>
      <c r="C218" s="58" t="s">
        <v>861</v>
      </c>
      <c r="D218" s="58">
        <v>30709622</v>
      </c>
      <c r="E218" s="99" t="s">
        <v>1909</v>
      </c>
      <c r="F218" s="100" t="s">
        <v>114</v>
      </c>
      <c r="G218" s="101" t="s">
        <v>114</v>
      </c>
      <c r="H218" s="102" t="s">
        <v>114</v>
      </c>
      <c r="I218" s="103"/>
    </row>
    <row r="219" spans="2:9">
      <c r="B219" s="99" t="s">
        <v>866</v>
      </c>
      <c r="C219" s="58" t="s">
        <v>865</v>
      </c>
      <c r="D219" s="58" t="s">
        <v>186</v>
      </c>
      <c r="E219" s="99" t="s">
        <v>1909</v>
      </c>
      <c r="F219" s="100" t="s">
        <v>114</v>
      </c>
      <c r="G219" s="101" t="s">
        <v>116</v>
      </c>
      <c r="H219" s="102" t="s">
        <v>114</v>
      </c>
      <c r="I219" s="103"/>
    </row>
    <row r="220" spans="2:9">
      <c r="B220" s="99" t="s">
        <v>871</v>
      </c>
      <c r="C220" s="58" t="s">
        <v>870</v>
      </c>
      <c r="D220" s="58" t="s">
        <v>186</v>
      </c>
      <c r="E220" s="99" t="s">
        <v>1909</v>
      </c>
      <c r="F220" s="100" t="s">
        <v>114</v>
      </c>
      <c r="G220" s="101" t="s">
        <v>116</v>
      </c>
      <c r="H220" s="102" t="s">
        <v>114</v>
      </c>
      <c r="I220" s="103"/>
    </row>
    <row r="221" spans="2:9">
      <c r="B221" s="99" t="s">
        <v>879</v>
      </c>
      <c r="C221" s="58" t="s">
        <v>877</v>
      </c>
      <c r="D221" s="58">
        <v>30660879</v>
      </c>
      <c r="E221" s="99" t="s">
        <v>901</v>
      </c>
      <c r="F221" s="100">
        <v>3286906.52</v>
      </c>
      <c r="G221" s="101">
        <v>2014</v>
      </c>
      <c r="H221" s="102">
        <v>42019</v>
      </c>
      <c r="I221" s="103"/>
    </row>
    <row r="222" spans="2:9">
      <c r="B222" s="99" t="s">
        <v>878</v>
      </c>
      <c r="C222" s="58" t="s">
        <v>877</v>
      </c>
      <c r="D222" s="58">
        <v>30755274</v>
      </c>
      <c r="E222" s="99" t="s">
        <v>901</v>
      </c>
      <c r="F222" s="100" t="s">
        <v>114</v>
      </c>
      <c r="G222" s="101" t="s">
        <v>114</v>
      </c>
      <c r="H222" s="102" t="s">
        <v>114</v>
      </c>
      <c r="I222" s="103"/>
    </row>
    <row r="223" spans="2:9">
      <c r="B223" s="99" t="s">
        <v>884</v>
      </c>
      <c r="C223" s="58" t="s">
        <v>883</v>
      </c>
      <c r="D223" s="58" t="s">
        <v>186</v>
      </c>
      <c r="E223" s="99" t="s">
        <v>901</v>
      </c>
      <c r="F223" s="100" t="s">
        <v>114</v>
      </c>
      <c r="G223" s="101" t="s">
        <v>116</v>
      </c>
      <c r="H223" s="102" t="s">
        <v>114</v>
      </c>
      <c r="I223" s="103"/>
    </row>
    <row r="224" spans="2:9">
      <c r="B224" s="99" t="s">
        <v>899</v>
      </c>
      <c r="C224" s="58" t="s">
        <v>888</v>
      </c>
      <c r="D224" s="58">
        <v>30421025</v>
      </c>
      <c r="E224" s="99" t="s">
        <v>901</v>
      </c>
      <c r="F224" s="100">
        <v>131963.70000000001</v>
      </c>
      <c r="G224" s="101">
        <v>2006</v>
      </c>
      <c r="H224" s="102">
        <v>39165</v>
      </c>
      <c r="I224" s="103"/>
    </row>
    <row r="225" spans="2:9">
      <c r="B225" s="99" t="s">
        <v>898</v>
      </c>
      <c r="C225" s="58" t="s">
        <v>888</v>
      </c>
      <c r="D225" s="58">
        <v>30488766</v>
      </c>
      <c r="E225" s="99" t="s">
        <v>901</v>
      </c>
      <c r="F225" s="100" t="s">
        <v>114</v>
      </c>
      <c r="G225" s="101" t="s">
        <v>114</v>
      </c>
      <c r="H225" s="102" t="s">
        <v>114</v>
      </c>
      <c r="I225" s="103"/>
    </row>
    <row r="226" spans="2:9">
      <c r="B226" s="99" t="s">
        <v>891</v>
      </c>
      <c r="C226" s="58" t="s">
        <v>888</v>
      </c>
      <c r="D226" s="58">
        <v>30488767</v>
      </c>
      <c r="E226" s="99" t="s">
        <v>901</v>
      </c>
      <c r="F226" s="100">
        <v>959318.81</v>
      </c>
      <c r="G226" s="101">
        <v>2007</v>
      </c>
      <c r="H226" s="102">
        <v>39493</v>
      </c>
      <c r="I226" s="103"/>
    </row>
    <row r="227" spans="2:9">
      <c r="B227" s="99" t="s">
        <v>894</v>
      </c>
      <c r="C227" s="58" t="s">
        <v>888</v>
      </c>
      <c r="D227" s="58">
        <v>30692635</v>
      </c>
      <c r="E227" s="99" t="s">
        <v>901</v>
      </c>
      <c r="F227" s="100">
        <v>207191.51</v>
      </c>
      <c r="G227" s="101" t="s">
        <v>114</v>
      </c>
      <c r="H227" s="102">
        <v>43396</v>
      </c>
      <c r="I227" s="103"/>
    </row>
    <row r="228" spans="2:9">
      <c r="B228" s="99" t="s">
        <v>890</v>
      </c>
      <c r="C228" s="58" t="s">
        <v>888</v>
      </c>
      <c r="D228" s="58">
        <v>30776761</v>
      </c>
      <c r="E228" s="99" t="s">
        <v>901</v>
      </c>
      <c r="F228" s="100" t="s">
        <v>114</v>
      </c>
      <c r="G228" s="101" t="s">
        <v>114</v>
      </c>
      <c r="H228" s="102" t="s">
        <v>114</v>
      </c>
      <c r="I228" s="103"/>
    </row>
    <row r="229" spans="2:9">
      <c r="B229" s="99" t="s">
        <v>889</v>
      </c>
      <c r="C229" s="58" t="s">
        <v>888</v>
      </c>
      <c r="D229" s="58">
        <v>30778320</v>
      </c>
      <c r="E229" s="99" t="s">
        <v>901</v>
      </c>
      <c r="F229" s="100" t="s">
        <v>114</v>
      </c>
      <c r="G229" s="101" t="s">
        <v>114</v>
      </c>
      <c r="H229" s="102" t="s">
        <v>114</v>
      </c>
      <c r="I229" s="103"/>
    </row>
    <row r="230" spans="2:9">
      <c r="B230" s="99" t="s">
        <v>904</v>
      </c>
      <c r="C230" s="58" t="s">
        <v>901</v>
      </c>
      <c r="D230" s="58">
        <v>30140609</v>
      </c>
      <c r="E230" s="99" t="s">
        <v>901</v>
      </c>
      <c r="F230" s="100">
        <v>1510567.83</v>
      </c>
      <c r="G230" s="101">
        <v>2006</v>
      </c>
      <c r="H230" s="102">
        <v>39165</v>
      </c>
      <c r="I230" s="103"/>
    </row>
    <row r="231" spans="2:9">
      <c r="B231" s="99" t="s">
        <v>902</v>
      </c>
      <c r="C231" s="58" t="s">
        <v>901</v>
      </c>
      <c r="D231" s="58">
        <v>30492230</v>
      </c>
      <c r="E231" s="99" t="s">
        <v>901</v>
      </c>
      <c r="F231" s="100">
        <v>2167700</v>
      </c>
      <c r="G231" s="101">
        <v>2013</v>
      </c>
      <c r="H231" s="102">
        <v>41698</v>
      </c>
      <c r="I231" s="103"/>
    </row>
    <row r="232" spans="2:9">
      <c r="B232" s="99" t="s">
        <v>906</v>
      </c>
      <c r="C232" s="58" t="s">
        <v>901</v>
      </c>
      <c r="D232" s="58">
        <v>30835217</v>
      </c>
      <c r="E232" s="99" t="s">
        <v>901</v>
      </c>
      <c r="F232" s="100">
        <v>1569890</v>
      </c>
      <c r="G232" s="101">
        <v>2015</v>
      </c>
      <c r="H232" s="102">
        <v>42382</v>
      </c>
      <c r="I232" s="103"/>
    </row>
    <row r="233" spans="2:9">
      <c r="B233" s="99" t="s">
        <v>919</v>
      </c>
      <c r="C233" s="58" t="s">
        <v>910</v>
      </c>
      <c r="D233" s="58">
        <v>30317644</v>
      </c>
      <c r="E233" s="99" t="s">
        <v>901</v>
      </c>
      <c r="F233" s="100">
        <v>2026094.22</v>
      </c>
      <c r="G233" s="101">
        <v>2012</v>
      </c>
      <c r="H233" s="102">
        <v>41165</v>
      </c>
      <c r="I233" s="103"/>
    </row>
    <row r="234" spans="2:9">
      <c r="B234" s="99" t="s">
        <v>921</v>
      </c>
      <c r="C234" s="58" t="s">
        <v>910</v>
      </c>
      <c r="D234" s="58">
        <v>30616106</v>
      </c>
      <c r="E234" s="99" t="s">
        <v>901</v>
      </c>
      <c r="F234" s="100">
        <v>4247347.82</v>
      </c>
      <c r="G234" s="101">
        <v>2017</v>
      </c>
      <c r="H234" s="102">
        <v>42839</v>
      </c>
      <c r="I234" s="103"/>
    </row>
    <row r="235" spans="2:9">
      <c r="B235" s="99" t="s">
        <v>914</v>
      </c>
      <c r="C235" s="58" t="s">
        <v>910</v>
      </c>
      <c r="D235" s="58">
        <v>74001558</v>
      </c>
      <c r="E235" s="99" t="s">
        <v>901</v>
      </c>
      <c r="F235" s="100" t="s">
        <v>114</v>
      </c>
      <c r="G235" s="101" t="s">
        <v>116</v>
      </c>
      <c r="H235" s="102" t="s">
        <v>114</v>
      </c>
      <c r="I235" s="103"/>
    </row>
    <row r="236" spans="2:9">
      <c r="B236" s="99" t="s">
        <v>911</v>
      </c>
      <c r="C236" s="58" t="s">
        <v>910</v>
      </c>
      <c r="D236" s="58">
        <v>74003380</v>
      </c>
      <c r="E236" s="99" t="s">
        <v>901</v>
      </c>
      <c r="F236" s="100" t="s">
        <v>114</v>
      </c>
      <c r="G236" s="101" t="s">
        <v>116</v>
      </c>
      <c r="H236" s="102" t="s">
        <v>114</v>
      </c>
      <c r="I236" s="103"/>
    </row>
    <row r="237" spans="2:9">
      <c r="B237" s="99" t="s">
        <v>927</v>
      </c>
      <c r="C237" s="58" t="s">
        <v>926</v>
      </c>
      <c r="D237" s="58" t="s">
        <v>186</v>
      </c>
      <c r="E237" s="99" t="s">
        <v>937</v>
      </c>
      <c r="F237" s="100" t="s">
        <v>114</v>
      </c>
      <c r="G237" s="101" t="s">
        <v>116</v>
      </c>
      <c r="H237" s="102" t="s">
        <v>114</v>
      </c>
      <c r="I237" s="103"/>
    </row>
    <row r="238" spans="2:9">
      <c r="B238" s="99" t="s">
        <v>932</v>
      </c>
      <c r="C238" s="58" t="s">
        <v>931</v>
      </c>
      <c r="D238" s="58">
        <v>30105758</v>
      </c>
      <c r="E238" s="99" t="s">
        <v>937</v>
      </c>
      <c r="F238" s="100">
        <v>7622.96</v>
      </c>
      <c r="G238" s="101" t="s">
        <v>114</v>
      </c>
      <c r="H238" s="102">
        <v>39165</v>
      </c>
      <c r="I238" s="103"/>
    </row>
    <row r="239" spans="2:9">
      <c r="B239" s="99" t="s">
        <v>934</v>
      </c>
      <c r="C239" s="58" t="s">
        <v>933</v>
      </c>
      <c r="D239" s="58">
        <v>30649669</v>
      </c>
      <c r="E239" s="99" t="s">
        <v>937</v>
      </c>
      <c r="F239" s="100" t="s">
        <v>114</v>
      </c>
      <c r="G239" s="101" t="s">
        <v>116</v>
      </c>
      <c r="H239" s="102" t="s">
        <v>114</v>
      </c>
      <c r="I239" s="103"/>
    </row>
    <row r="240" spans="2:9">
      <c r="B240" s="99" t="s">
        <v>938</v>
      </c>
      <c r="C240" s="58" t="s">
        <v>937</v>
      </c>
      <c r="D240" s="58">
        <v>30098410</v>
      </c>
      <c r="E240" s="99" t="s">
        <v>937</v>
      </c>
      <c r="F240" s="100">
        <v>94618.84</v>
      </c>
      <c r="G240" s="101" t="s">
        <v>114</v>
      </c>
      <c r="H240" s="102">
        <v>42662</v>
      </c>
      <c r="I240" s="103"/>
    </row>
    <row r="241" spans="2:9">
      <c r="B241" s="99" t="s">
        <v>947</v>
      </c>
      <c r="C241" s="58" t="s">
        <v>939</v>
      </c>
      <c r="D241" s="58">
        <v>30075639</v>
      </c>
      <c r="E241" s="99" t="s">
        <v>937</v>
      </c>
      <c r="F241" s="100">
        <v>1707828.55</v>
      </c>
      <c r="G241" s="101">
        <v>2007</v>
      </c>
      <c r="H241" s="102">
        <v>39493</v>
      </c>
      <c r="I241" s="103"/>
    </row>
    <row r="242" spans="2:9">
      <c r="B242" s="99" t="s">
        <v>940</v>
      </c>
      <c r="C242" s="58" t="s">
        <v>939</v>
      </c>
      <c r="D242" s="58">
        <v>30244030</v>
      </c>
      <c r="E242" s="99" t="s">
        <v>937</v>
      </c>
      <c r="F242" s="100">
        <v>194765.92</v>
      </c>
      <c r="G242" s="101">
        <v>2006</v>
      </c>
      <c r="H242" s="102">
        <v>39165</v>
      </c>
      <c r="I242" s="103"/>
    </row>
    <row r="243" spans="2:9">
      <c r="B243" s="99" t="s">
        <v>948</v>
      </c>
      <c r="C243" s="58" t="s">
        <v>939</v>
      </c>
      <c r="D243" s="58">
        <v>74004303</v>
      </c>
      <c r="E243" s="99" t="s">
        <v>937</v>
      </c>
      <c r="F243" s="100" t="s">
        <v>114</v>
      </c>
      <c r="G243" s="101" t="s">
        <v>116</v>
      </c>
      <c r="H243" s="102" t="s">
        <v>114</v>
      </c>
      <c r="I243" s="103"/>
    </row>
    <row r="244" spans="2:9">
      <c r="B244" s="99" t="s">
        <v>943</v>
      </c>
      <c r="C244" s="58" t="s">
        <v>939</v>
      </c>
      <c r="D244" s="58" t="s">
        <v>186</v>
      </c>
      <c r="E244" s="99" t="s">
        <v>937</v>
      </c>
      <c r="F244" s="100" t="s">
        <v>114</v>
      </c>
      <c r="G244" s="101" t="s">
        <v>116</v>
      </c>
      <c r="H244" s="102" t="s">
        <v>114</v>
      </c>
      <c r="I244" s="103"/>
    </row>
    <row r="245" spans="2:9">
      <c r="B245" s="99" t="s">
        <v>954</v>
      </c>
      <c r="C245" s="58" t="s">
        <v>953</v>
      </c>
      <c r="D245" s="58">
        <v>30233278</v>
      </c>
      <c r="E245" s="99" t="s">
        <v>937</v>
      </c>
      <c r="F245" s="100">
        <v>751389.03</v>
      </c>
      <c r="G245" s="101">
        <v>2008</v>
      </c>
      <c r="H245" s="102">
        <v>39678</v>
      </c>
      <c r="I245" s="103"/>
    </row>
    <row r="246" spans="2:9">
      <c r="B246" s="99" t="s">
        <v>955</v>
      </c>
      <c r="C246" s="58" t="s">
        <v>953</v>
      </c>
      <c r="D246" s="58" t="s">
        <v>186</v>
      </c>
      <c r="E246" s="99" t="s">
        <v>937</v>
      </c>
      <c r="F246" s="100" t="s">
        <v>114</v>
      </c>
      <c r="G246" s="101" t="s">
        <v>116</v>
      </c>
      <c r="H246" s="102" t="s">
        <v>114</v>
      </c>
      <c r="I246" s="103"/>
    </row>
    <row r="247" spans="2:9">
      <c r="B247" s="99" t="s">
        <v>967</v>
      </c>
      <c r="C247" s="58" t="s">
        <v>958</v>
      </c>
      <c r="D247" s="58">
        <v>30142636</v>
      </c>
      <c r="E247" s="99" t="s">
        <v>937</v>
      </c>
      <c r="F247" s="100">
        <v>917800.11</v>
      </c>
      <c r="G247" s="101">
        <v>2005</v>
      </c>
      <c r="H247" s="102">
        <v>39165</v>
      </c>
      <c r="I247" s="103"/>
    </row>
    <row r="248" spans="2:9">
      <c r="B248" s="99" t="s">
        <v>959</v>
      </c>
      <c r="C248" s="58" t="s">
        <v>958</v>
      </c>
      <c r="D248" s="58">
        <v>30393476</v>
      </c>
      <c r="E248" s="99" t="s">
        <v>937</v>
      </c>
      <c r="F248" s="100">
        <v>4057060.88</v>
      </c>
      <c r="G248" s="101">
        <v>2018</v>
      </c>
      <c r="H248" s="102">
        <v>43515</v>
      </c>
      <c r="I248" s="103"/>
    </row>
    <row r="249" spans="2:9">
      <c r="B249" s="99" t="s">
        <v>963</v>
      </c>
      <c r="C249" s="58" t="s">
        <v>958</v>
      </c>
      <c r="D249" s="58">
        <v>30616115</v>
      </c>
      <c r="E249" s="99" t="s">
        <v>937</v>
      </c>
      <c r="F249" s="100">
        <v>2703867.16</v>
      </c>
      <c r="G249" s="101">
        <v>2018</v>
      </c>
      <c r="H249" s="102">
        <v>43220</v>
      </c>
      <c r="I249" s="103"/>
    </row>
    <row r="250" spans="2:9">
      <c r="B250" s="99" t="s">
        <v>969</v>
      </c>
      <c r="C250" s="58" t="s">
        <v>958</v>
      </c>
      <c r="D250" s="58" t="s">
        <v>186</v>
      </c>
      <c r="E250" s="99" t="s">
        <v>937</v>
      </c>
      <c r="F250" s="100" t="s">
        <v>114</v>
      </c>
      <c r="G250" s="101" t="s">
        <v>116</v>
      </c>
      <c r="H250" s="102" t="s">
        <v>114</v>
      </c>
      <c r="I250" s="103"/>
    </row>
    <row r="251" spans="2:9">
      <c r="B251" s="99" t="s">
        <v>974</v>
      </c>
      <c r="C251" s="58" t="s">
        <v>973</v>
      </c>
      <c r="D251" s="58" t="s">
        <v>186</v>
      </c>
      <c r="E251" s="99" t="s">
        <v>937</v>
      </c>
      <c r="F251" s="100" t="s">
        <v>114</v>
      </c>
      <c r="G251" s="101" t="s">
        <v>116</v>
      </c>
      <c r="H251" s="102" t="s">
        <v>114</v>
      </c>
      <c r="I251" s="103"/>
    </row>
    <row r="252" spans="2:9">
      <c r="B252" s="99" t="s">
        <v>979</v>
      </c>
      <c r="C252" s="58" t="s">
        <v>978</v>
      </c>
      <c r="D252" s="58">
        <v>30072595</v>
      </c>
      <c r="E252" s="99" t="s">
        <v>937</v>
      </c>
      <c r="F252" s="100">
        <v>2678450</v>
      </c>
      <c r="G252" s="101">
        <v>2012</v>
      </c>
      <c r="H252" s="102">
        <v>41299</v>
      </c>
      <c r="I252" s="103"/>
    </row>
    <row r="253" spans="2:9">
      <c r="B253" s="99" t="s">
        <v>983</v>
      </c>
      <c r="C253" s="58" t="s">
        <v>982</v>
      </c>
      <c r="D253" s="58">
        <v>31363065</v>
      </c>
      <c r="E253" s="99" t="s">
        <v>987</v>
      </c>
      <c r="F253" s="100" t="s">
        <v>114</v>
      </c>
      <c r="G253" s="101" t="s">
        <v>116</v>
      </c>
      <c r="H253" s="102" t="s">
        <v>114</v>
      </c>
      <c r="I253" s="103"/>
    </row>
    <row r="254" spans="2:9">
      <c r="B254" s="99" t="s">
        <v>988</v>
      </c>
      <c r="C254" s="58" t="s">
        <v>987</v>
      </c>
      <c r="D254" s="58">
        <v>74003533</v>
      </c>
      <c r="E254" s="99" t="s">
        <v>987</v>
      </c>
      <c r="F254" s="100" t="s">
        <v>114</v>
      </c>
      <c r="G254" s="101" t="s">
        <v>116</v>
      </c>
      <c r="H254" s="102" t="s">
        <v>114</v>
      </c>
      <c r="I254" s="103"/>
    </row>
    <row r="255" spans="2:9">
      <c r="B255" s="99" t="s">
        <v>993</v>
      </c>
      <c r="C255" s="58" t="s">
        <v>992</v>
      </c>
      <c r="D255" s="58">
        <v>30219331</v>
      </c>
      <c r="E255" s="99" t="s">
        <v>987</v>
      </c>
      <c r="F255" s="100">
        <v>3008083</v>
      </c>
      <c r="G255" s="101">
        <v>2010</v>
      </c>
      <c r="H255" s="102">
        <v>40416</v>
      </c>
      <c r="I255" s="103"/>
    </row>
    <row r="256" spans="2:9">
      <c r="B256" s="99" t="s">
        <v>996</v>
      </c>
      <c r="C256" s="58" t="s">
        <v>995</v>
      </c>
      <c r="D256" s="58">
        <v>30185719</v>
      </c>
      <c r="E256" s="99" t="s">
        <v>987</v>
      </c>
      <c r="F256" s="100">
        <v>17048835.579999998</v>
      </c>
      <c r="G256" s="101">
        <v>2015</v>
      </c>
      <c r="H256" s="102">
        <v>42199</v>
      </c>
      <c r="I256" s="103"/>
    </row>
    <row r="257" spans="2:9">
      <c r="B257" s="99" t="s">
        <v>1001</v>
      </c>
      <c r="C257" s="58" t="s">
        <v>1000</v>
      </c>
      <c r="D257" s="58" t="s">
        <v>186</v>
      </c>
      <c r="E257" s="99" t="s">
        <v>987</v>
      </c>
      <c r="F257" s="100" t="s">
        <v>114</v>
      </c>
      <c r="G257" s="101" t="s">
        <v>116</v>
      </c>
      <c r="H257" s="102" t="s">
        <v>114</v>
      </c>
      <c r="I257" s="103"/>
    </row>
    <row r="258" spans="2:9">
      <c r="B258" s="99" t="s">
        <v>1009</v>
      </c>
      <c r="C258" s="58" t="s">
        <v>1007</v>
      </c>
      <c r="D258" s="58">
        <v>30169003</v>
      </c>
      <c r="E258" s="99" t="s">
        <v>1910</v>
      </c>
      <c r="F258" s="100">
        <v>970238.61</v>
      </c>
      <c r="G258" s="101">
        <v>2005</v>
      </c>
      <c r="H258" s="102">
        <v>39165</v>
      </c>
      <c r="I258" s="103"/>
    </row>
    <row r="259" spans="2:9">
      <c r="B259" s="99" t="s">
        <v>1011</v>
      </c>
      <c r="C259" s="58" t="s">
        <v>1007</v>
      </c>
      <c r="D259" s="58" t="s">
        <v>186</v>
      </c>
      <c r="E259" s="99" t="s">
        <v>1910</v>
      </c>
      <c r="F259" s="100" t="s">
        <v>114</v>
      </c>
      <c r="G259" s="101" t="s">
        <v>116</v>
      </c>
      <c r="H259" s="102" t="s">
        <v>114</v>
      </c>
      <c r="I259" s="103"/>
    </row>
    <row r="260" spans="2:9">
      <c r="B260" s="99" t="s">
        <v>1008</v>
      </c>
      <c r="C260" s="58" t="s">
        <v>1007</v>
      </c>
      <c r="D260" s="58" t="s">
        <v>186</v>
      </c>
      <c r="E260" s="99" t="s">
        <v>1910</v>
      </c>
      <c r="F260" s="100" t="s">
        <v>114</v>
      </c>
      <c r="G260" s="101" t="s">
        <v>116</v>
      </c>
      <c r="H260" s="102" t="s">
        <v>114</v>
      </c>
      <c r="I260" s="103"/>
    </row>
    <row r="261" spans="2:9">
      <c r="B261" s="99" t="s">
        <v>1016</v>
      </c>
      <c r="C261" s="58" t="s">
        <v>1015</v>
      </c>
      <c r="D261" s="58">
        <v>74013926</v>
      </c>
      <c r="E261" s="99" t="s">
        <v>1910</v>
      </c>
      <c r="F261" s="100" t="s">
        <v>114</v>
      </c>
      <c r="G261" s="101" t="s">
        <v>116</v>
      </c>
      <c r="H261" s="102" t="s">
        <v>114</v>
      </c>
      <c r="I261" s="103"/>
    </row>
    <row r="262" spans="2:9">
      <c r="B262" s="99" t="s">
        <v>1022</v>
      </c>
      <c r="C262" s="58" t="s">
        <v>1021</v>
      </c>
      <c r="D262" s="58">
        <v>30027068</v>
      </c>
      <c r="E262" s="99" t="s">
        <v>1910</v>
      </c>
      <c r="F262" s="100">
        <v>88884.27</v>
      </c>
      <c r="G262" s="101" t="s">
        <v>114</v>
      </c>
      <c r="H262" s="102">
        <v>39294</v>
      </c>
      <c r="I262" s="103"/>
    </row>
    <row r="263" spans="2:9">
      <c r="B263" s="99" t="s">
        <v>1023</v>
      </c>
      <c r="C263" s="58" t="s">
        <v>1021</v>
      </c>
      <c r="D263" s="58">
        <v>30616100</v>
      </c>
      <c r="E263" s="99" t="s">
        <v>1910</v>
      </c>
      <c r="F263" s="100">
        <v>2938685.84</v>
      </c>
      <c r="G263" s="101">
        <v>2017</v>
      </c>
      <c r="H263" s="102">
        <v>43021</v>
      </c>
      <c r="I263" s="103"/>
    </row>
    <row r="264" spans="2:9">
      <c r="B264" s="99" t="s">
        <v>1027</v>
      </c>
      <c r="C264" s="58" t="s">
        <v>1021</v>
      </c>
      <c r="D264" s="58">
        <v>31144652</v>
      </c>
      <c r="E264" s="99" t="s">
        <v>1910</v>
      </c>
      <c r="F264" s="100" t="s">
        <v>114</v>
      </c>
      <c r="G264" s="101" t="s">
        <v>116</v>
      </c>
      <c r="H264" s="102" t="s">
        <v>114</v>
      </c>
      <c r="I264" s="103"/>
    </row>
    <row r="265" spans="2:9">
      <c r="B265" s="99" t="s">
        <v>1035</v>
      </c>
      <c r="C265" s="58" t="s">
        <v>1034</v>
      </c>
      <c r="D265" s="58">
        <v>30642311</v>
      </c>
      <c r="E265" s="99" t="s">
        <v>1911</v>
      </c>
      <c r="F265" s="100">
        <v>1544684.4</v>
      </c>
      <c r="G265" s="101">
        <v>2015</v>
      </c>
      <c r="H265" s="102">
        <v>42199</v>
      </c>
      <c r="I265" s="103"/>
    </row>
    <row r="266" spans="2:9">
      <c r="B266" s="99" t="s">
        <v>1039</v>
      </c>
      <c r="C266" s="58" t="s">
        <v>1038</v>
      </c>
      <c r="D266" s="58">
        <v>31138035</v>
      </c>
      <c r="E266" s="99" t="s">
        <v>1911</v>
      </c>
      <c r="F266" s="100">
        <v>6534.83</v>
      </c>
      <c r="G266" s="101" t="s">
        <v>114</v>
      </c>
      <c r="H266" s="102">
        <v>42283</v>
      </c>
      <c r="I266" s="103"/>
    </row>
    <row r="267" spans="2:9">
      <c r="B267" s="99" t="s">
        <v>1041</v>
      </c>
      <c r="C267" s="58" t="s">
        <v>1040</v>
      </c>
      <c r="D267" s="58">
        <v>74015721</v>
      </c>
      <c r="E267" s="99" t="s">
        <v>1911</v>
      </c>
      <c r="F267" s="100" t="s">
        <v>114</v>
      </c>
      <c r="G267" s="101" t="s">
        <v>116</v>
      </c>
      <c r="H267" s="102" t="s">
        <v>114</v>
      </c>
      <c r="I267" s="103"/>
    </row>
    <row r="268" spans="2:9">
      <c r="B268" s="99" t="s">
        <v>1046</v>
      </c>
      <c r="C268" s="58" t="s">
        <v>1045</v>
      </c>
      <c r="D268" s="58" t="s">
        <v>186</v>
      </c>
      <c r="E268" s="99" t="s">
        <v>1911</v>
      </c>
      <c r="F268" s="100" t="s">
        <v>114</v>
      </c>
      <c r="G268" s="101" t="s">
        <v>116</v>
      </c>
      <c r="H268" s="102" t="s">
        <v>114</v>
      </c>
      <c r="I268" s="103"/>
    </row>
    <row r="269" spans="2:9">
      <c r="B269" s="99" t="s">
        <v>1059</v>
      </c>
      <c r="C269" s="58" t="s">
        <v>1050</v>
      </c>
      <c r="D269" s="58">
        <v>30169463</v>
      </c>
      <c r="E269" s="99" t="s">
        <v>1911</v>
      </c>
      <c r="F269" s="100">
        <v>5084512.58</v>
      </c>
      <c r="G269" s="101">
        <v>2016</v>
      </c>
      <c r="H269" s="102">
        <v>42469</v>
      </c>
      <c r="I269" s="103"/>
    </row>
    <row r="270" spans="2:9">
      <c r="B270" s="99" t="s">
        <v>1055</v>
      </c>
      <c r="C270" s="58" t="s">
        <v>1050</v>
      </c>
      <c r="D270" s="58">
        <v>30170714</v>
      </c>
      <c r="E270" s="99" t="s">
        <v>1911</v>
      </c>
      <c r="F270" s="100">
        <v>4568193.4400000004</v>
      </c>
      <c r="G270" s="101">
        <v>2016</v>
      </c>
      <c r="H270" s="102">
        <v>42571</v>
      </c>
      <c r="I270" s="103"/>
    </row>
    <row r="271" spans="2:9">
      <c r="B271" s="99" t="s">
        <v>1053</v>
      </c>
      <c r="C271" s="58" t="s">
        <v>1050</v>
      </c>
      <c r="D271" s="58">
        <v>30170818</v>
      </c>
      <c r="E271" s="99" t="s">
        <v>1911</v>
      </c>
      <c r="F271" s="100">
        <v>2761892</v>
      </c>
      <c r="G271" s="101">
        <v>2013</v>
      </c>
      <c r="H271" s="102">
        <v>41698</v>
      </c>
      <c r="I271" s="103"/>
    </row>
    <row r="272" spans="2:9">
      <c r="B272" s="99" t="s">
        <v>1063</v>
      </c>
      <c r="C272" s="58" t="s">
        <v>1050</v>
      </c>
      <c r="D272" s="58">
        <v>30817975</v>
      </c>
      <c r="E272" s="99" t="s">
        <v>1911</v>
      </c>
      <c r="F272" s="100" t="s">
        <v>114</v>
      </c>
      <c r="G272" s="101" t="s">
        <v>114</v>
      </c>
      <c r="H272" s="102" t="s">
        <v>114</v>
      </c>
      <c r="I272" s="103"/>
    </row>
    <row r="273" spans="2:9">
      <c r="B273" s="99" t="s">
        <v>1051</v>
      </c>
      <c r="C273" s="58" t="s">
        <v>1050</v>
      </c>
      <c r="D273" s="58">
        <v>30817978</v>
      </c>
      <c r="E273" s="99" t="s">
        <v>1911</v>
      </c>
      <c r="F273" s="100" t="s">
        <v>114</v>
      </c>
      <c r="G273" s="101" t="s">
        <v>114</v>
      </c>
      <c r="H273" s="102" t="s">
        <v>114</v>
      </c>
      <c r="I273" s="103"/>
    </row>
    <row r="274" spans="2:9">
      <c r="B274" s="99" t="s">
        <v>1058</v>
      </c>
      <c r="C274" s="58" t="s">
        <v>1050</v>
      </c>
      <c r="D274" s="58">
        <v>30817979</v>
      </c>
      <c r="E274" s="99" t="s">
        <v>1911</v>
      </c>
      <c r="F274" s="100" t="s">
        <v>114</v>
      </c>
      <c r="G274" s="101" t="s">
        <v>114</v>
      </c>
      <c r="H274" s="102" t="s">
        <v>114</v>
      </c>
      <c r="I274" s="103"/>
    </row>
    <row r="275" spans="2:9">
      <c r="B275" s="99" t="s">
        <v>1052</v>
      </c>
      <c r="C275" s="58" t="s">
        <v>1050</v>
      </c>
      <c r="D275" s="58">
        <v>30837081</v>
      </c>
      <c r="E275" s="99" t="s">
        <v>1911</v>
      </c>
      <c r="F275" s="100" t="s">
        <v>114</v>
      </c>
      <c r="G275" s="101" t="s">
        <v>114</v>
      </c>
      <c r="H275" s="102" t="s">
        <v>114</v>
      </c>
      <c r="I275" s="103"/>
    </row>
    <row r="276" spans="2:9">
      <c r="B276" s="99" t="s">
        <v>1067</v>
      </c>
      <c r="C276" s="58" t="s">
        <v>1066</v>
      </c>
      <c r="D276" s="58">
        <v>30733248</v>
      </c>
      <c r="E276" s="99" t="s">
        <v>1912</v>
      </c>
      <c r="F276" s="100">
        <v>1555870.62</v>
      </c>
      <c r="G276" s="101">
        <v>2016</v>
      </c>
      <c r="H276" s="102">
        <v>42662</v>
      </c>
      <c r="I276" s="103"/>
    </row>
    <row r="277" spans="2:9">
      <c r="B277" s="99" t="s">
        <v>1072</v>
      </c>
      <c r="C277" s="58" t="s">
        <v>1071</v>
      </c>
      <c r="D277" s="58" t="s">
        <v>186</v>
      </c>
      <c r="E277" s="99" t="s">
        <v>1913</v>
      </c>
      <c r="F277" s="100" t="s">
        <v>114</v>
      </c>
      <c r="G277" s="101" t="s">
        <v>116</v>
      </c>
      <c r="H277" s="102" t="s">
        <v>114</v>
      </c>
      <c r="I277" s="103"/>
    </row>
    <row r="278" spans="2:9">
      <c r="B278" s="99" t="s">
        <v>1079</v>
      </c>
      <c r="C278" s="58" t="s">
        <v>1078</v>
      </c>
      <c r="D278" s="58" t="s">
        <v>186</v>
      </c>
      <c r="E278" s="99" t="s">
        <v>1914</v>
      </c>
      <c r="F278" s="100" t="s">
        <v>114</v>
      </c>
      <c r="G278" s="101" t="s">
        <v>116</v>
      </c>
      <c r="H278" s="102" t="s">
        <v>114</v>
      </c>
      <c r="I278" s="103"/>
    </row>
    <row r="279" spans="2:9">
      <c r="B279" s="99" t="s">
        <v>1132</v>
      </c>
      <c r="C279" s="58" t="s">
        <v>1086</v>
      </c>
      <c r="D279" s="58">
        <v>30010765</v>
      </c>
      <c r="E279" s="99" t="s">
        <v>1086</v>
      </c>
      <c r="F279" s="100">
        <v>1425471.75</v>
      </c>
      <c r="G279" s="101">
        <v>2005</v>
      </c>
      <c r="H279" s="102">
        <v>39165</v>
      </c>
      <c r="I279" s="103"/>
    </row>
    <row r="280" spans="2:9">
      <c r="B280" s="99" t="s">
        <v>1117</v>
      </c>
      <c r="C280" s="58" t="s">
        <v>1086</v>
      </c>
      <c r="D280" s="58">
        <v>30010785</v>
      </c>
      <c r="E280" s="99" t="s">
        <v>1086</v>
      </c>
      <c r="F280" s="100">
        <v>1521687.91</v>
      </c>
      <c r="G280" s="101">
        <v>2006</v>
      </c>
      <c r="H280" s="102">
        <v>39165</v>
      </c>
      <c r="I280" s="103"/>
    </row>
    <row r="281" spans="2:9">
      <c r="B281" s="99" t="s">
        <v>1109</v>
      </c>
      <c r="C281" s="58" t="s">
        <v>1086</v>
      </c>
      <c r="D281" s="58">
        <v>30010943</v>
      </c>
      <c r="E281" s="99" t="s">
        <v>1086</v>
      </c>
      <c r="F281" s="100">
        <v>997312.72</v>
      </c>
      <c r="G281" s="101">
        <v>2006</v>
      </c>
      <c r="H281" s="102">
        <v>39165</v>
      </c>
      <c r="I281" s="103"/>
    </row>
    <row r="282" spans="2:9">
      <c r="B282" s="99" t="s">
        <v>1170</v>
      </c>
      <c r="C282" s="58" t="s">
        <v>1086</v>
      </c>
      <c r="D282" s="58">
        <v>30011097</v>
      </c>
      <c r="E282" s="99" t="s">
        <v>1086</v>
      </c>
      <c r="F282" s="100">
        <v>2075842.58</v>
      </c>
      <c r="G282" s="101">
        <v>2008</v>
      </c>
      <c r="H282" s="102">
        <v>39678</v>
      </c>
      <c r="I282" s="103"/>
    </row>
    <row r="283" spans="2:9">
      <c r="B283" s="99" t="s">
        <v>1218</v>
      </c>
      <c r="C283" s="58" t="s">
        <v>1086</v>
      </c>
      <c r="D283" s="58">
        <v>30011544</v>
      </c>
      <c r="E283" s="99" t="s">
        <v>1086</v>
      </c>
      <c r="F283" s="100">
        <v>1726898.3</v>
      </c>
      <c r="G283" s="101">
        <v>2008</v>
      </c>
      <c r="H283" s="102">
        <v>39678</v>
      </c>
      <c r="I283" s="103"/>
    </row>
    <row r="284" spans="2:9">
      <c r="B284" s="99" t="s">
        <v>1134</v>
      </c>
      <c r="C284" s="58" t="s">
        <v>1086</v>
      </c>
      <c r="D284" s="58">
        <v>30011696</v>
      </c>
      <c r="E284" s="99" t="s">
        <v>1086</v>
      </c>
      <c r="F284" s="100">
        <v>261704.18</v>
      </c>
      <c r="G284" s="101">
        <v>2005</v>
      </c>
      <c r="H284" s="102">
        <v>39165</v>
      </c>
      <c r="I284" s="103"/>
    </row>
    <row r="285" spans="2:9">
      <c r="B285" s="99" t="s">
        <v>1136</v>
      </c>
      <c r="C285" s="58" t="s">
        <v>1086</v>
      </c>
      <c r="D285" s="58">
        <v>30011832</v>
      </c>
      <c r="E285" s="99" t="s">
        <v>1086</v>
      </c>
      <c r="F285" s="100">
        <v>1132966.64215936</v>
      </c>
      <c r="G285" s="101">
        <v>2005</v>
      </c>
      <c r="H285" s="102">
        <v>39165</v>
      </c>
      <c r="I285" s="103"/>
    </row>
    <row r="286" spans="2:9">
      <c r="B286" s="99" t="s">
        <v>1110</v>
      </c>
      <c r="C286" s="58" t="s">
        <v>1086</v>
      </c>
      <c r="D286" s="58">
        <v>30014020</v>
      </c>
      <c r="E286" s="99" t="s">
        <v>1086</v>
      </c>
      <c r="F286" s="100">
        <v>4659316.46</v>
      </c>
      <c r="G286" s="101">
        <v>2006</v>
      </c>
      <c r="H286" s="102">
        <v>39165</v>
      </c>
      <c r="I286" s="103"/>
    </row>
    <row r="287" spans="2:9">
      <c r="B287" s="99" t="s">
        <v>1226</v>
      </c>
      <c r="C287" s="58" t="s">
        <v>1086</v>
      </c>
      <c r="D287" s="58">
        <v>30014022</v>
      </c>
      <c r="E287" s="99" t="s">
        <v>1086</v>
      </c>
      <c r="F287" s="100">
        <v>2203646</v>
      </c>
      <c r="G287" s="101">
        <v>2010</v>
      </c>
      <c r="H287" s="102">
        <v>40416</v>
      </c>
      <c r="I287" s="103"/>
    </row>
    <row r="288" spans="2:9">
      <c r="B288" s="99" t="s">
        <v>1105</v>
      </c>
      <c r="C288" s="58" t="s">
        <v>1086</v>
      </c>
      <c r="D288" s="58">
        <v>30034755</v>
      </c>
      <c r="E288" s="99" t="s">
        <v>1086</v>
      </c>
      <c r="F288" s="100">
        <v>3440952.05</v>
      </c>
      <c r="G288" s="101">
        <v>2008</v>
      </c>
      <c r="H288" s="102">
        <v>39889</v>
      </c>
      <c r="I288" s="103"/>
    </row>
    <row r="289" spans="2:9">
      <c r="B289" s="99" t="s">
        <v>1185</v>
      </c>
      <c r="C289" s="58" t="s">
        <v>1086</v>
      </c>
      <c r="D289" s="58">
        <v>30040767</v>
      </c>
      <c r="E289" s="99" t="s">
        <v>1086</v>
      </c>
      <c r="F289" s="100">
        <v>771641.88</v>
      </c>
      <c r="G289" s="101">
        <v>2008</v>
      </c>
      <c r="H289" s="102">
        <v>39889</v>
      </c>
      <c r="I289" s="103"/>
    </row>
    <row r="290" spans="2:9">
      <c r="B290" s="99" t="s">
        <v>1111</v>
      </c>
      <c r="C290" s="58" t="s">
        <v>1086</v>
      </c>
      <c r="D290" s="58">
        <v>30118499</v>
      </c>
      <c r="E290" s="99" t="s">
        <v>1086</v>
      </c>
      <c r="F290" s="100">
        <v>635984.86</v>
      </c>
      <c r="G290" s="101">
        <v>2006</v>
      </c>
      <c r="H290" s="102">
        <v>39165</v>
      </c>
      <c r="I290" s="103"/>
    </row>
    <row r="291" spans="2:9">
      <c r="B291" s="99" t="s">
        <v>1177</v>
      </c>
      <c r="C291" s="58" t="s">
        <v>1086</v>
      </c>
      <c r="D291" s="58">
        <v>30137189</v>
      </c>
      <c r="E291" s="99" t="s">
        <v>1086</v>
      </c>
      <c r="F291" s="100">
        <v>290756.65000000002</v>
      </c>
      <c r="G291" s="101">
        <v>2008</v>
      </c>
      <c r="H291" s="102">
        <v>39889</v>
      </c>
      <c r="I291" s="103"/>
    </row>
    <row r="292" spans="2:9">
      <c r="B292" s="99" t="s">
        <v>1115</v>
      </c>
      <c r="C292" s="58" t="s">
        <v>1086</v>
      </c>
      <c r="D292" s="58">
        <v>30138317</v>
      </c>
      <c r="E292" s="99" t="s">
        <v>1086</v>
      </c>
      <c r="F292" s="100">
        <v>530922.15</v>
      </c>
      <c r="G292" s="101">
        <v>2006</v>
      </c>
      <c r="H292" s="102">
        <v>39165</v>
      </c>
      <c r="I292" s="103"/>
    </row>
    <row r="293" spans="2:9">
      <c r="B293" s="99" t="s">
        <v>1113</v>
      </c>
      <c r="C293" s="58" t="s">
        <v>1086</v>
      </c>
      <c r="D293" s="58">
        <v>30177649</v>
      </c>
      <c r="E293" s="99" t="s">
        <v>1086</v>
      </c>
      <c r="F293" s="100">
        <v>798692</v>
      </c>
      <c r="G293" s="101">
        <v>2006</v>
      </c>
      <c r="H293" s="102">
        <v>39165</v>
      </c>
      <c r="I293" s="103"/>
    </row>
    <row r="294" spans="2:9">
      <c r="B294" s="99" t="s">
        <v>1216</v>
      </c>
      <c r="C294" s="58" t="s">
        <v>1086</v>
      </c>
      <c r="D294" s="58">
        <v>30180213</v>
      </c>
      <c r="E294" s="99" t="s">
        <v>1086</v>
      </c>
      <c r="F294" s="100">
        <v>2000195.42</v>
      </c>
      <c r="G294" s="101">
        <v>2008</v>
      </c>
      <c r="H294" s="102">
        <v>39889</v>
      </c>
      <c r="I294" s="103"/>
    </row>
    <row r="295" spans="2:9">
      <c r="B295" s="99" t="s">
        <v>1101</v>
      </c>
      <c r="C295" s="58" t="s">
        <v>1086</v>
      </c>
      <c r="D295" s="58">
        <v>30181165</v>
      </c>
      <c r="E295" s="99" t="s">
        <v>1086</v>
      </c>
      <c r="F295" s="100">
        <v>312250.44</v>
      </c>
      <c r="G295" s="101">
        <v>2008</v>
      </c>
      <c r="H295" s="102">
        <v>39889</v>
      </c>
      <c r="I295" s="103"/>
    </row>
    <row r="296" spans="2:9">
      <c r="B296" s="99" t="s">
        <v>1103</v>
      </c>
      <c r="C296" s="58" t="s">
        <v>1086</v>
      </c>
      <c r="D296" s="58">
        <v>30184983</v>
      </c>
      <c r="E296" s="99" t="s">
        <v>1086</v>
      </c>
      <c r="F296" s="100">
        <v>1706112.77</v>
      </c>
      <c r="G296" s="101">
        <v>2009</v>
      </c>
      <c r="H296" s="102">
        <v>40023</v>
      </c>
      <c r="I296" s="103"/>
    </row>
    <row r="297" spans="2:9">
      <c r="B297" s="99" t="s">
        <v>1168</v>
      </c>
      <c r="C297" s="58" t="s">
        <v>1086</v>
      </c>
      <c r="D297" s="58">
        <v>30192420</v>
      </c>
      <c r="E297" s="99" t="s">
        <v>1086</v>
      </c>
      <c r="F297" s="100">
        <v>1012903.58</v>
      </c>
      <c r="G297" s="101">
        <v>2008</v>
      </c>
      <c r="H297" s="102">
        <v>39889</v>
      </c>
      <c r="I297" s="103"/>
    </row>
    <row r="298" spans="2:9">
      <c r="B298" s="99" t="s">
        <v>1096</v>
      </c>
      <c r="C298" s="58" t="s">
        <v>1086</v>
      </c>
      <c r="D298" s="58">
        <v>30200858</v>
      </c>
      <c r="E298" s="99" t="s">
        <v>1086</v>
      </c>
      <c r="F298" s="100">
        <v>2196860.4</v>
      </c>
      <c r="G298" s="101">
        <v>2008</v>
      </c>
      <c r="H298" s="102">
        <v>39678</v>
      </c>
      <c r="I298" s="103"/>
    </row>
    <row r="299" spans="2:9">
      <c r="B299" s="99" t="s">
        <v>1098</v>
      </c>
      <c r="C299" s="58" t="s">
        <v>1086</v>
      </c>
      <c r="D299" s="58">
        <v>30211896</v>
      </c>
      <c r="E299" s="99" t="s">
        <v>1086</v>
      </c>
      <c r="F299" s="100">
        <v>5416349.6699999999</v>
      </c>
      <c r="G299" s="101">
        <v>2008</v>
      </c>
      <c r="H299" s="102">
        <v>39678</v>
      </c>
      <c r="I299" s="103"/>
    </row>
    <row r="300" spans="2:9">
      <c r="B300" s="99" t="s">
        <v>1090</v>
      </c>
      <c r="C300" s="58" t="s">
        <v>1086</v>
      </c>
      <c r="D300" s="58">
        <v>30215433</v>
      </c>
      <c r="E300" s="99" t="s">
        <v>1086</v>
      </c>
      <c r="F300" s="100">
        <v>2810321.26</v>
      </c>
      <c r="G300" s="101">
        <v>2009</v>
      </c>
      <c r="H300" s="102">
        <v>40023</v>
      </c>
      <c r="I300" s="103"/>
    </row>
    <row r="301" spans="2:9">
      <c r="B301" s="99" t="s">
        <v>1163</v>
      </c>
      <c r="C301" s="58" t="s">
        <v>1086</v>
      </c>
      <c r="D301" s="58">
        <v>30216820</v>
      </c>
      <c r="E301" s="99" t="s">
        <v>1086</v>
      </c>
      <c r="F301" s="100">
        <v>1425443.06</v>
      </c>
      <c r="G301" s="101">
        <v>2006</v>
      </c>
      <c r="H301" s="102">
        <v>39165</v>
      </c>
      <c r="I301" s="103"/>
    </row>
    <row r="302" spans="2:9">
      <c r="B302" s="99" t="s">
        <v>1179</v>
      </c>
      <c r="C302" s="58" t="s">
        <v>1086</v>
      </c>
      <c r="D302" s="58">
        <v>30222280</v>
      </c>
      <c r="E302" s="99" t="s">
        <v>1086</v>
      </c>
      <c r="F302" s="100">
        <v>1114744.99</v>
      </c>
      <c r="G302" s="101">
        <v>2008</v>
      </c>
      <c r="H302" s="102">
        <v>39889</v>
      </c>
      <c r="I302" s="103"/>
    </row>
    <row r="303" spans="2:9">
      <c r="B303" s="99" t="s">
        <v>1212</v>
      </c>
      <c r="C303" s="58" t="s">
        <v>1086</v>
      </c>
      <c r="D303" s="58">
        <v>30222281</v>
      </c>
      <c r="E303" s="99" t="s">
        <v>1086</v>
      </c>
      <c r="F303" s="100">
        <v>2348558</v>
      </c>
      <c r="G303" s="101">
        <v>2010</v>
      </c>
      <c r="H303" s="102">
        <v>40618</v>
      </c>
      <c r="I303" s="103"/>
    </row>
    <row r="304" spans="2:9">
      <c r="B304" s="99" t="s">
        <v>1206</v>
      </c>
      <c r="C304" s="58" t="s">
        <v>1086</v>
      </c>
      <c r="D304" s="58">
        <v>30222282</v>
      </c>
      <c r="E304" s="99" t="s">
        <v>1086</v>
      </c>
      <c r="F304" s="100">
        <v>2871615</v>
      </c>
      <c r="G304" s="101">
        <v>2010</v>
      </c>
      <c r="H304" s="102">
        <v>40618</v>
      </c>
      <c r="I304" s="103"/>
    </row>
    <row r="305" spans="2:9">
      <c r="B305" s="99" t="s">
        <v>1161</v>
      </c>
      <c r="C305" s="58" t="s">
        <v>1086</v>
      </c>
      <c r="D305" s="58">
        <v>30222283</v>
      </c>
      <c r="E305" s="99" t="s">
        <v>1086</v>
      </c>
      <c r="F305" s="100">
        <v>2383495.9700000002</v>
      </c>
      <c r="G305" s="101">
        <v>2006</v>
      </c>
      <c r="H305" s="102">
        <v>39165</v>
      </c>
      <c r="I305" s="103"/>
    </row>
    <row r="306" spans="2:9">
      <c r="B306" s="99" t="s">
        <v>1100</v>
      </c>
      <c r="C306" s="58" t="s">
        <v>1086</v>
      </c>
      <c r="D306" s="58">
        <v>30223280</v>
      </c>
      <c r="E306" s="99" t="s">
        <v>1086</v>
      </c>
      <c r="F306" s="100">
        <v>57429.87</v>
      </c>
      <c r="G306" s="101" t="s">
        <v>114</v>
      </c>
      <c r="H306" s="102">
        <v>39294</v>
      </c>
      <c r="I306" s="103"/>
    </row>
    <row r="307" spans="2:9">
      <c r="B307" s="99" t="s">
        <v>1092</v>
      </c>
      <c r="C307" s="58" t="s">
        <v>1086</v>
      </c>
      <c r="D307" s="58">
        <v>30223284</v>
      </c>
      <c r="E307" s="99" t="s">
        <v>1086</v>
      </c>
      <c r="F307" s="100">
        <v>214111.14</v>
      </c>
      <c r="G307" s="101">
        <v>2007</v>
      </c>
      <c r="H307" s="102">
        <v>39294</v>
      </c>
      <c r="I307" s="103"/>
    </row>
    <row r="308" spans="2:9">
      <c r="B308" s="99" t="s">
        <v>1145</v>
      </c>
      <c r="C308" s="58" t="s">
        <v>1086</v>
      </c>
      <c r="D308" s="58">
        <v>30223375</v>
      </c>
      <c r="E308" s="99" t="s">
        <v>1086</v>
      </c>
      <c r="F308" s="100">
        <v>2729141.09</v>
      </c>
      <c r="G308" s="101">
        <v>2008</v>
      </c>
      <c r="H308" s="102">
        <v>39678</v>
      </c>
      <c r="I308" s="103"/>
    </row>
    <row r="309" spans="2:9">
      <c r="B309" s="99" t="s">
        <v>1208</v>
      </c>
      <c r="C309" s="58" t="s">
        <v>1086</v>
      </c>
      <c r="D309" s="58">
        <v>30223377</v>
      </c>
      <c r="E309" s="99" t="s">
        <v>1086</v>
      </c>
      <c r="F309" s="100">
        <v>2077580</v>
      </c>
      <c r="G309" s="101">
        <v>2010</v>
      </c>
      <c r="H309" s="102">
        <v>40618</v>
      </c>
      <c r="I309" s="103"/>
    </row>
    <row r="310" spans="2:9">
      <c r="B310" s="99" t="s">
        <v>1219</v>
      </c>
      <c r="C310" s="58" t="s">
        <v>1086</v>
      </c>
      <c r="D310" s="58">
        <v>30235385</v>
      </c>
      <c r="E310" s="99" t="s">
        <v>1086</v>
      </c>
      <c r="F310" s="100">
        <v>1535301.74</v>
      </c>
      <c r="G310" s="101">
        <v>2008</v>
      </c>
      <c r="H310" s="102">
        <v>39678</v>
      </c>
      <c r="I310" s="103"/>
    </row>
    <row r="311" spans="2:9">
      <c r="B311" s="99" t="s">
        <v>1094</v>
      </c>
      <c r="C311" s="58" t="s">
        <v>1086</v>
      </c>
      <c r="D311" s="58">
        <v>30236749</v>
      </c>
      <c r="E311" s="99" t="s">
        <v>1086</v>
      </c>
      <c r="F311" s="100">
        <v>290630.24</v>
      </c>
      <c r="G311" s="101">
        <v>2007</v>
      </c>
      <c r="H311" s="102">
        <v>39493</v>
      </c>
      <c r="I311" s="103"/>
    </row>
    <row r="312" spans="2:9">
      <c r="B312" s="99" t="s">
        <v>1159</v>
      </c>
      <c r="C312" s="58" t="s">
        <v>1086</v>
      </c>
      <c r="D312" s="58">
        <v>30237177</v>
      </c>
      <c r="E312" s="99" t="s">
        <v>1086</v>
      </c>
      <c r="F312" s="100">
        <v>398529.84</v>
      </c>
      <c r="G312" s="101">
        <v>2005</v>
      </c>
      <c r="H312" s="102">
        <v>39165</v>
      </c>
      <c r="I312" s="103"/>
    </row>
    <row r="313" spans="2:9">
      <c r="B313" s="99" t="s">
        <v>1223</v>
      </c>
      <c r="C313" s="58" t="s">
        <v>1086</v>
      </c>
      <c r="D313" s="58">
        <v>30237178</v>
      </c>
      <c r="E313" s="99" t="s">
        <v>1086</v>
      </c>
      <c r="F313" s="100">
        <v>989722.61</v>
      </c>
      <c r="G313" s="101">
        <v>2007</v>
      </c>
      <c r="H313" s="102">
        <v>39294</v>
      </c>
      <c r="I313" s="103"/>
    </row>
    <row r="314" spans="2:9">
      <c r="B314" s="99" t="s">
        <v>1224</v>
      </c>
      <c r="C314" s="58" t="s">
        <v>1086</v>
      </c>
      <c r="D314" s="58">
        <v>30239753</v>
      </c>
      <c r="E314" s="99" t="s">
        <v>1086</v>
      </c>
      <c r="F314" s="100">
        <v>697184.43</v>
      </c>
      <c r="G314" s="101">
        <v>2007</v>
      </c>
      <c r="H314" s="102">
        <v>39294</v>
      </c>
      <c r="I314" s="103"/>
    </row>
    <row r="315" spans="2:9">
      <c r="B315" s="99" t="s">
        <v>1210</v>
      </c>
      <c r="C315" s="58" t="s">
        <v>1086</v>
      </c>
      <c r="D315" s="58">
        <v>30242967</v>
      </c>
      <c r="E315" s="99" t="s">
        <v>1086</v>
      </c>
      <c r="F315" s="100">
        <v>3927267</v>
      </c>
      <c r="G315" s="101">
        <v>2010</v>
      </c>
      <c r="H315" s="102">
        <v>40618</v>
      </c>
      <c r="I315" s="103"/>
    </row>
    <row r="316" spans="2:9">
      <c r="B316" s="99" t="s">
        <v>1230</v>
      </c>
      <c r="C316" s="58" t="s">
        <v>1086</v>
      </c>
      <c r="D316" s="58">
        <v>30245221</v>
      </c>
      <c r="E316" s="99" t="s">
        <v>1086</v>
      </c>
      <c r="F316" s="100">
        <v>2312220.27</v>
      </c>
      <c r="G316" s="101">
        <v>2009</v>
      </c>
      <c r="H316" s="102">
        <v>40023</v>
      </c>
      <c r="I316" s="103"/>
    </row>
    <row r="317" spans="2:9">
      <c r="B317" s="99" t="s">
        <v>1187</v>
      </c>
      <c r="C317" s="58" t="s">
        <v>1086</v>
      </c>
      <c r="D317" s="58">
        <v>30249353</v>
      </c>
      <c r="E317" s="99" t="s">
        <v>1086</v>
      </c>
      <c r="F317" s="100">
        <v>2920534</v>
      </c>
      <c r="G317" s="101">
        <v>2011</v>
      </c>
      <c r="H317" s="102">
        <v>40946</v>
      </c>
      <c r="I317" s="103"/>
    </row>
    <row r="318" spans="2:9">
      <c r="B318" s="99" t="s">
        <v>1200</v>
      </c>
      <c r="C318" s="58" t="s">
        <v>1086</v>
      </c>
      <c r="D318" s="58">
        <v>30249355</v>
      </c>
      <c r="E318" s="99" t="s">
        <v>1086</v>
      </c>
      <c r="F318" s="100">
        <v>4673749</v>
      </c>
      <c r="G318" s="101">
        <v>2010</v>
      </c>
      <c r="H318" s="102">
        <v>40618</v>
      </c>
      <c r="I318" s="103"/>
    </row>
    <row r="319" spans="2:9">
      <c r="B319" s="99" t="s">
        <v>1137</v>
      </c>
      <c r="C319" s="58" t="s">
        <v>1086</v>
      </c>
      <c r="D319" s="58">
        <v>30249357</v>
      </c>
      <c r="E319" s="99" t="s">
        <v>1086</v>
      </c>
      <c r="F319" s="100">
        <v>5954541</v>
      </c>
      <c r="G319" s="101">
        <v>2010</v>
      </c>
      <c r="H319" s="102">
        <v>40416</v>
      </c>
      <c r="I319" s="103"/>
    </row>
    <row r="320" spans="2:9">
      <c r="B320" s="99" t="s">
        <v>1124</v>
      </c>
      <c r="C320" s="58" t="s">
        <v>1086</v>
      </c>
      <c r="D320" s="58">
        <v>30249359</v>
      </c>
      <c r="E320" s="99" t="s">
        <v>1086</v>
      </c>
      <c r="F320" s="100">
        <v>4105893.35</v>
      </c>
      <c r="G320" s="101">
        <v>2012</v>
      </c>
      <c r="H320" s="102">
        <v>41165</v>
      </c>
      <c r="I320" s="103"/>
    </row>
    <row r="321" spans="2:9">
      <c r="B321" s="99" t="s">
        <v>1139</v>
      </c>
      <c r="C321" s="58" t="s">
        <v>1086</v>
      </c>
      <c r="D321" s="58">
        <v>30249434</v>
      </c>
      <c r="E321" s="99" t="s">
        <v>1086</v>
      </c>
      <c r="F321" s="100">
        <v>190460.48</v>
      </c>
      <c r="G321" s="101">
        <v>2005</v>
      </c>
      <c r="H321" s="102">
        <v>39165</v>
      </c>
      <c r="I321" s="103"/>
    </row>
    <row r="322" spans="2:9">
      <c r="B322" s="99" t="s">
        <v>1151</v>
      </c>
      <c r="C322" s="58" t="s">
        <v>1086</v>
      </c>
      <c r="D322" s="58">
        <v>30249629</v>
      </c>
      <c r="E322" s="99" t="s">
        <v>1086</v>
      </c>
      <c r="F322" s="100">
        <v>2463511</v>
      </c>
      <c r="G322" s="101">
        <v>2010</v>
      </c>
      <c r="H322" s="102">
        <v>40416</v>
      </c>
      <c r="I322" s="103"/>
    </row>
    <row r="323" spans="2:9">
      <c r="B323" s="99" t="s">
        <v>1188</v>
      </c>
      <c r="C323" s="58" t="s">
        <v>1086</v>
      </c>
      <c r="D323" s="58">
        <v>30249631</v>
      </c>
      <c r="E323" s="99" t="s">
        <v>1086</v>
      </c>
      <c r="F323" s="100">
        <v>3272662.79</v>
      </c>
      <c r="G323" s="101">
        <v>2012</v>
      </c>
      <c r="H323" s="102">
        <v>41165</v>
      </c>
      <c r="I323" s="103"/>
    </row>
    <row r="324" spans="2:9">
      <c r="B324" s="99" t="s">
        <v>1228</v>
      </c>
      <c r="C324" s="58" t="s">
        <v>1086</v>
      </c>
      <c r="D324" s="58">
        <v>30249633</v>
      </c>
      <c r="E324" s="99" t="s">
        <v>1086</v>
      </c>
      <c r="F324" s="100">
        <v>2918860.03</v>
      </c>
      <c r="G324" s="101">
        <v>2009</v>
      </c>
      <c r="H324" s="102">
        <v>40023</v>
      </c>
      <c r="I324" s="103"/>
    </row>
    <row r="325" spans="2:9">
      <c r="B325" s="99" t="s">
        <v>1175</v>
      </c>
      <c r="C325" s="58" t="s">
        <v>1086</v>
      </c>
      <c r="D325" s="58">
        <v>30250174</v>
      </c>
      <c r="E325" s="99" t="s">
        <v>1086</v>
      </c>
      <c r="F325" s="100">
        <v>4416283.62</v>
      </c>
      <c r="G325" s="101">
        <v>2012</v>
      </c>
      <c r="H325" s="102">
        <v>41165</v>
      </c>
      <c r="I325" s="103"/>
    </row>
    <row r="326" spans="2:9">
      <c r="B326" s="99" t="s">
        <v>1147</v>
      </c>
      <c r="C326" s="58" t="s">
        <v>1086</v>
      </c>
      <c r="D326" s="58">
        <v>30250175</v>
      </c>
      <c r="E326" s="99" t="s">
        <v>1086</v>
      </c>
      <c r="F326" s="100">
        <v>2575673</v>
      </c>
      <c r="G326" s="101">
        <v>2010</v>
      </c>
      <c r="H326" s="102">
        <v>40416</v>
      </c>
      <c r="I326" s="103"/>
    </row>
    <row r="327" spans="2:9">
      <c r="B327" s="99" t="s">
        <v>1141</v>
      </c>
      <c r="C327" s="58" t="s">
        <v>1086</v>
      </c>
      <c r="D327" s="58">
        <v>30263286</v>
      </c>
      <c r="E327" s="99" t="s">
        <v>1086</v>
      </c>
      <c r="F327" s="100">
        <v>138224.51</v>
      </c>
      <c r="G327" s="101">
        <v>2006</v>
      </c>
      <c r="H327" s="102">
        <v>39165</v>
      </c>
      <c r="I327" s="103"/>
    </row>
    <row r="328" spans="2:9">
      <c r="B328" s="99" t="s">
        <v>1221</v>
      </c>
      <c r="C328" s="58" t="s">
        <v>1086</v>
      </c>
      <c r="D328" s="58">
        <v>30267444</v>
      </c>
      <c r="E328" s="99" t="s">
        <v>1086</v>
      </c>
      <c r="F328" s="100">
        <v>1312087.82</v>
      </c>
      <c r="G328" s="101">
        <v>2007</v>
      </c>
      <c r="H328" s="102">
        <v>39294</v>
      </c>
      <c r="I328" s="103"/>
    </row>
    <row r="329" spans="2:9">
      <c r="B329" s="99" t="s">
        <v>1183</v>
      </c>
      <c r="C329" s="58" t="s">
        <v>1086</v>
      </c>
      <c r="D329" s="58">
        <v>30271350</v>
      </c>
      <c r="E329" s="99" t="s">
        <v>1086</v>
      </c>
      <c r="F329" s="100">
        <v>677422.82</v>
      </c>
      <c r="G329" s="101">
        <v>2008</v>
      </c>
      <c r="H329" s="102">
        <v>39678</v>
      </c>
      <c r="I329" s="103"/>
    </row>
    <row r="330" spans="2:9">
      <c r="B330" s="99" t="s">
        <v>1173</v>
      </c>
      <c r="C330" s="58" t="s">
        <v>1086</v>
      </c>
      <c r="D330" s="58">
        <v>30278150</v>
      </c>
      <c r="E330" s="99" t="s">
        <v>1086</v>
      </c>
      <c r="F330" s="100">
        <v>1366056.96</v>
      </c>
      <c r="G330" s="101">
        <v>2012</v>
      </c>
      <c r="H330" s="102">
        <v>41165</v>
      </c>
      <c r="I330" s="103"/>
    </row>
    <row r="331" spans="2:9">
      <c r="B331" s="99" t="s">
        <v>1194</v>
      </c>
      <c r="C331" s="58" t="s">
        <v>1086</v>
      </c>
      <c r="D331" s="58">
        <v>30297408</v>
      </c>
      <c r="E331" s="99" t="s">
        <v>1086</v>
      </c>
      <c r="F331" s="100">
        <v>2037687</v>
      </c>
      <c r="G331" s="101">
        <v>2010</v>
      </c>
      <c r="H331" s="102">
        <v>40416</v>
      </c>
      <c r="I331" s="103"/>
    </row>
    <row r="332" spans="2:9">
      <c r="B332" s="99" t="s">
        <v>1199</v>
      </c>
      <c r="C332" s="58" t="s">
        <v>1086</v>
      </c>
      <c r="D332" s="58">
        <v>30303305</v>
      </c>
      <c r="E332" s="99" t="s">
        <v>1086</v>
      </c>
      <c r="F332" s="100">
        <v>2076535</v>
      </c>
      <c r="G332" s="101">
        <v>2010</v>
      </c>
      <c r="H332" s="102">
        <v>40618</v>
      </c>
      <c r="I332" s="103"/>
    </row>
    <row r="333" spans="2:9">
      <c r="B333" s="99" t="s">
        <v>1157</v>
      </c>
      <c r="C333" s="58" t="s">
        <v>1086</v>
      </c>
      <c r="D333" s="58">
        <v>30314814</v>
      </c>
      <c r="E333" s="99" t="s">
        <v>1086</v>
      </c>
      <c r="F333" s="100">
        <v>1590802</v>
      </c>
      <c r="G333" s="101">
        <v>2010</v>
      </c>
      <c r="H333" s="102">
        <v>40416</v>
      </c>
      <c r="I333" s="103"/>
    </row>
    <row r="334" spans="2:9">
      <c r="B334" s="99" t="s">
        <v>1232</v>
      </c>
      <c r="C334" s="58" t="s">
        <v>1086</v>
      </c>
      <c r="D334" s="58">
        <v>30328762</v>
      </c>
      <c r="E334" s="99" t="s">
        <v>1086</v>
      </c>
      <c r="F334" s="100">
        <v>496270.32</v>
      </c>
      <c r="G334" s="101">
        <v>2007</v>
      </c>
      <c r="H334" s="102">
        <v>39493</v>
      </c>
      <c r="I334" s="103"/>
    </row>
    <row r="335" spans="2:9">
      <c r="B335" s="99" t="s">
        <v>1107</v>
      </c>
      <c r="C335" s="58" t="s">
        <v>1086</v>
      </c>
      <c r="D335" s="58">
        <v>30333103</v>
      </c>
      <c r="E335" s="99" t="s">
        <v>1086</v>
      </c>
      <c r="F335" s="100">
        <v>1787842</v>
      </c>
      <c r="G335" s="101">
        <v>2010</v>
      </c>
      <c r="H335" s="102">
        <v>40416</v>
      </c>
      <c r="I335" s="103"/>
    </row>
    <row r="336" spans="2:9">
      <c r="B336" s="99" t="s">
        <v>1202</v>
      </c>
      <c r="C336" s="58" t="s">
        <v>1086</v>
      </c>
      <c r="D336" s="58">
        <v>30334696</v>
      </c>
      <c r="E336" s="99" t="s">
        <v>1086</v>
      </c>
      <c r="F336" s="100">
        <v>3077951</v>
      </c>
      <c r="G336" s="101">
        <v>2010</v>
      </c>
      <c r="H336" s="102">
        <v>40618</v>
      </c>
      <c r="I336" s="103"/>
    </row>
    <row r="337" spans="2:9">
      <c r="B337" s="99" t="s">
        <v>1149</v>
      </c>
      <c r="C337" s="58" t="s">
        <v>1086</v>
      </c>
      <c r="D337" s="58">
        <v>30334698</v>
      </c>
      <c r="E337" s="99" t="s">
        <v>1086</v>
      </c>
      <c r="F337" s="100">
        <v>4558682</v>
      </c>
      <c r="G337" s="101">
        <v>2010</v>
      </c>
      <c r="H337" s="102">
        <v>40416</v>
      </c>
      <c r="I337" s="103"/>
    </row>
    <row r="338" spans="2:9">
      <c r="B338" s="99" t="s">
        <v>1126</v>
      </c>
      <c r="C338" s="58" t="s">
        <v>1086</v>
      </c>
      <c r="D338" s="58">
        <v>30334699</v>
      </c>
      <c r="E338" s="99" t="s">
        <v>1086</v>
      </c>
      <c r="F338" s="100">
        <v>4549044.93</v>
      </c>
      <c r="G338" s="101">
        <v>2012</v>
      </c>
      <c r="H338" s="102">
        <v>41165</v>
      </c>
      <c r="I338" s="103"/>
    </row>
    <row r="339" spans="2:9">
      <c r="B339" s="99" t="s">
        <v>1122</v>
      </c>
      <c r="C339" s="58" t="s">
        <v>1086</v>
      </c>
      <c r="D339" s="58">
        <v>30334782</v>
      </c>
      <c r="E339" s="99" t="s">
        <v>1086</v>
      </c>
      <c r="F339" s="100">
        <v>3374542.84</v>
      </c>
      <c r="G339" s="101">
        <v>2012</v>
      </c>
      <c r="H339" s="102">
        <v>41165</v>
      </c>
      <c r="I339" s="103"/>
    </row>
    <row r="340" spans="2:9">
      <c r="B340" s="99" t="s">
        <v>1190</v>
      </c>
      <c r="C340" s="58" t="s">
        <v>1086</v>
      </c>
      <c r="D340" s="58">
        <v>30334783</v>
      </c>
      <c r="E340" s="99" t="s">
        <v>1086</v>
      </c>
      <c r="F340" s="100">
        <v>3565078.06</v>
      </c>
      <c r="G340" s="101">
        <v>2012</v>
      </c>
      <c r="H340" s="102">
        <v>41165</v>
      </c>
      <c r="I340" s="103"/>
    </row>
    <row r="341" spans="2:9">
      <c r="B341" s="99" t="s">
        <v>1153</v>
      </c>
      <c r="C341" s="58" t="s">
        <v>1086</v>
      </c>
      <c r="D341" s="58">
        <v>30334785</v>
      </c>
      <c r="E341" s="99" t="s">
        <v>1086</v>
      </c>
      <c r="F341" s="100">
        <v>4772907</v>
      </c>
      <c r="G341" s="101">
        <v>2010</v>
      </c>
      <c r="H341" s="102">
        <v>40416</v>
      </c>
      <c r="I341" s="103"/>
    </row>
    <row r="342" spans="2:9">
      <c r="B342" s="99" t="s">
        <v>1196</v>
      </c>
      <c r="C342" s="58" t="s">
        <v>1086</v>
      </c>
      <c r="D342" s="58">
        <v>30334786</v>
      </c>
      <c r="E342" s="99" t="s">
        <v>1086</v>
      </c>
      <c r="F342" s="100">
        <v>7097063.4500000002</v>
      </c>
      <c r="G342" s="101">
        <v>2014</v>
      </c>
      <c r="H342" s="102">
        <v>42019</v>
      </c>
      <c r="I342" s="103"/>
    </row>
    <row r="343" spans="2:9">
      <c r="B343" s="99" t="s">
        <v>1155</v>
      </c>
      <c r="C343" s="58" t="s">
        <v>1086</v>
      </c>
      <c r="D343" s="58">
        <v>30334788</v>
      </c>
      <c r="E343" s="99" t="s">
        <v>1086</v>
      </c>
      <c r="F343" s="100">
        <v>3675619</v>
      </c>
      <c r="G343" s="101">
        <v>2010</v>
      </c>
      <c r="H343" s="102">
        <v>40416</v>
      </c>
      <c r="I343" s="103"/>
    </row>
    <row r="344" spans="2:9">
      <c r="B344" s="99" t="s">
        <v>1087</v>
      </c>
      <c r="C344" s="58" t="s">
        <v>1086</v>
      </c>
      <c r="D344" s="58">
        <v>30334789</v>
      </c>
      <c r="E344" s="99" t="s">
        <v>1086</v>
      </c>
      <c r="F344" s="100">
        <v>955472.96</v>
      </c>
      <c r="G344" s="101">
        <v>2008</v>
      </c>
      <c r="H344" s="102">
        <v>39889</v>
      </c>
      <c r="I344" s="103"/>
    </row>
    <row r="345" spans="2:9">
      <c r="B345" s="99" t="s">
        <v>1143</v>
      </c>
      <c r="C345" s="58" t="s">
        <v>1086</v>
      </c>
      <c r="D345" s="58">
        <v>30334790</v>
      </c>
      <c r="E345" s="99" t="s">
        <v>1086</v>
      </c>
      <c r="F345" s="100">
        <v>457893.43</v>
      </c>
      <c r="G345" s="101">
        <v>2008</v>
      </c>
      <c r="H345" s="102">
        <v>39889</v>
      </c>
      <c r="I345" s="103"/>
    </row>
    <row r="346" spans="2:9">
      <c r="B346" s="99" t="s">
        <v>1181</v>
      </c>
      <c r="C346" s="58" t="s">
        <v>1086</v>
      </c>
      <c r="D346" s="58">
        <v>30334791</v>
      </c>
      <c r="E346" s="99" t="s">
        <v>1086</v>
      </c>
      <c r="F346" s="100">
        <v>272358.39</v>
      </c>
      <c r="G346" s="101">
        <v>2008</v>
      </c>
      <c r="H346" s="102">
        <v>39678</v>
      </c>
      <c r="I346" s="103"/>
    </row>
    <row r="347" spans="2:9">
      <c r="B347" s="99" t="s">
        <v>1204</v>
      </c>
      <c r="C347" s="58" t="s">
        <v>1086</v>
      </c>
      <c r="D347" s="58">
        <v>30334792</v>
      </c>
      <c r="E347" s="99" t="s">
        <v>1086</v>
      </c>
      <c r="F347" s="100">
        <v>3021505</v>
      </c>
      <c r="G347" s="101">
        <v>2010</v>
      </c>
      <c r="H347" s="102">
        <v>40618</v>
      </c>
      <c r="I347" s="103"/>
    </row>
    <row r="348" spans="2:9">
      <c r="B348" s="99" t="s">
        <v>1198</v>
      </c>
      <c r="C348" s="58" t="s">
        <v>1086</v>
      </c>
      <c r="D348" s="58">
        <v>30340559</v>
      </c>
      <c r="E348" s="99" t="s">
        <v>1086</v>
      </c>
      <c r="F348" s="100">
        <v>212547.3</v>
      </c>
      <c r="G348" s="101">
        <v>2008</v>
      </c>
      <c r="H348" s="102">
        <v>39678</v>
      </c>
      <c r="I348" s="103"/>
    </row>
    <row r="349" spans="2:9">
      <c r="B349" s="99" t="s">
        <v>1171</v>
      </c>
      <c r="C349" s="58" t="s">
        <v>1086</v>
      </c>
      <c r="D349" s="58">
        <v>30376352</v>
      </c>
      <c r="E349" s="99" t="s">
        <v>1086</v>
      </c>
      <c r="F349" s="100">
        <v>1349572.27</v>
      </c>
      <c r="G349" s="101">
        <v>2009</v>
      </c>
      <c r="H349" s="102">
        <v>40253</v>
      </c>
      <c r="I349" s="103"/>
    </row>
    <row r="350" spans="2:9">
      <c r="B350" s="99" t="s">
        <v>1234</v>
      </c>
      <c r="C350" s="58" t="s">
        <v>1086</v>
      </c>
      <c r="D350" s="58">
        <v>30383452</v>
      </c>
      <c r="E350" s="99" t="s">
        <v>1086</v>
      </c>
      <c r="F350" s="100">
        <v>8860553.9100000001</v>
      </c>
      <c r="G350" s="101">
        <v>2012</v>
      </c>
      <c r="H350" s="102">
        <v>41165</v>
      </c>
      <c r="I350" s="103"/>
    </row>
    <row r="351" spans="2:9">
      <c r="B351" s="99" t="s">
        <v>1120</v>
      </c>
      <c r="C351" s="58" t="s">
        <v>1086</v>
      </c>
      <c r="D351" s="58">
        <v>30391234</v>
      </c>
      <c r="E351" s="99" t="s">
        <v>1086</v>
      </c>
      <c r="F351" s="100">
        <v>319526.64</v>
      </c>
      <c r="G351" s="101">
        <v>2007</v>
      </c>
      <c r="H351" s="102">
        <v>39493</v>
      </c>
      <c r="I351" s="103"/>
    </row>
    <row r="352" spans="2:9">
      <c r="B352" s="99" t="s">
        <v>1192</v>
      </c>
      <c r="C352" s="58" t="s">
        <v>1086</v>
      </c>
      <c r="D352" s="58">
        <v>30400105</v>
      </c>
      <c r="E352" s="99" t="s">
        <v>1086</v>
      </c>
      <c r="F352" s="100">
        <v>1744118.29</v>
      </c>
      <c r="G352" s="101">
        <v>2008</v>
      </c>
      <c r="H352" s="102">
        <v>39678</v>
      </c>
      <c r="I352" s="103"/>
    </row>
    <row r="353" spans="2:9">
      <c r="B353" s="99" t="s">
        <v>1214</v>
      </c>
      <c r="C353" s="58" t="s">
        <v>1086</v>
      </c>
      <c r="D353" s="58">
        <v>30400280</v>
      </c>
      <c r="E353" s="99" t="s">
        <v>1086</v>
      </c>
      <c r="F353" s="100">
        <v>3741504.31</v>
      </c>
      <c r="G353" s="101">
        <v>2012</v>
      </c>
      <c r="H353" s="102">
        <v>41165</v>
      </c>
      <c r="I353" s="103"/>
    </row>
    <row r="354" spans="2:9">
      <c r="B354" s="99" t="s">
        <v>1128</v>
      </c>
      <c r="C354" s="58" t="s">
        <v>1086</v>
      </c>
      <c r="D354" s="58">
        <v>30410006</v>
      </c>
      <c r="E354" s="99" t="s">
        <v>1086</v>
      </c>
      <c r="F354" s="100">
        <v>2999614.83</v>
      </c>
      <c r="G354" s="101">
        <v>2012</v>
      </c>
      <c r="H354" s="102">
        <v>41165</v>
      </c>
      <c r="I354" s="103"/>
    </row>
    <row r="355" spans="2:9">
      <c r="B355" s="99" t="s">
        <v>1130</v>
      </c>
      <c r="C355" s="58" t="s">
        <v>1086</v>
      </c>
      <c r="D355" s="58">
        <v>30410007</v>
      </c>
      <c r="E355" s="99" t="s">
        <v>1086</v>
      </c>
      <c r="F355" s="100">
        <v>2565688.2799999998</v>
      </c>
      <c r="G355" s="101">
        <v>2012</v>
      </c>
      <c r="H355" s="102">
        <v>41165</v>
      </c>
      <c r="I355" s="103"/>
    </row>
    <row r="356" spans="2:9">
      <c r="B356" s="99" t="s">
        <v>1119</v>
      </c>
      <c r="C356" s="58" t="s">
        <v>1086</v>
      </c>
      <c r="D356" s="58">
        <v>30443282</v>
      </c>
      <c r="E356" s="99" t="s">
        <v>1086</v>
      </c>
      <c r="F356" s="100">
        <v>186532.49</v>
      </c>
      <c r="G356" s="101">
        <v>2008</v>
      </c>
      <c r="H356" s="102">
        <v>39678</v>
      </c>
      <c r="I356" s="103"/>
    </row>
    <row r="357" spans="2:9">
      <c r="B357" s="99" t="s">
        <v>1121</v>
      </c>
      <c r="C357" s="58" t="s">
        <v>1086</v>
      </c>
      <c r="D357" s="58">
        <v>30443283</v>
      </c>
      <c r="E357" s="99" t="s">
        <v>1086</v>
      </c>
      <c r="F357" s="100">
        <v>284499.38</v>
      </c>
      <c r="G357" s="101">
        <v>2008</v>
      </c>
      <c r="H357" s="102">
        <v>39678</v>
      </c>
      <c r="I357" s="103"/>
    </row>
    <row r="358" spans="2:9">
      <c r="B358" s="99" t="s">
        <v>1108</v>
      </c>
      <c r="C358" s="58" t="s">
        <v>1086</v>
      </c>
      <c r="D358" s="58">
        <v>30459828</v>
      </c>
      <c r="E358" s="99" t="s">
        <v>1086</v>
      </c>
      <c r="F358" s="100">
        <v>25514.23</v>
      </c>
      <c r="G358" s="101">
        <v>2008</v>
      </c>
      <c r="H358" s="102">
        <v>39678</v>
      </c>
      <c r="I358" s="103"/>
    </row>
    <row r="359" spans="2:9">
      <c r="B359" s="99" t="s">
        <v>1165</v>
      </c>
      <c r="C359" s="58" t="s">
        <v>1086</v>
      </c>
      <c r="D359" s="58" t="s">
        <v>1166</v>
      </c>
      <c r="E359" s="99" t="s">
        <v>1086</v>
      </c>
      <c r="F359" s="100">
        <v>5122168.3400000008</v>
      </c>
      <c r="G359" s="101">
        <v>2010</v>
      </c>
      <c r="H359" s="102">
        <v>40416</v>
      </c>
      <c r="I359" s="103"/>
    </row>
    <row r="360" spans="2:9">
      <c r="B360" s="99" t="s">
        <v>1239</v>
      </c>
      <c r="C360" s="58" t="s">
        <v>1238</v>
      </c>
      <c r="D360" s="58" t="s">
        <v>186</v>
      </c>
      <c r="E360" s="99" t="s">
        <v>1915</v>
      </c>
      <c r="F360" s="100" t="s">
        <v>114</v>
      </c>
      <c r="G360" s="101" t="s">
        <v>116</v>
      </c>
      <c r="H360" s="102" t="s">
        <v>114</v>
      </c>
      <c r="I360" s="103"/>
    </row>
    <row r="361" spans="2:9">
      <c r="B361" s="99" t="s">
        <v>1244</v>
      </c>
      <c r="C361" s="58" t="s">
        <v>1243</v>
      </c>
      <c r="D361" s="58">
        <v>30306856</v>
      </c>
      <c r="E361" s="99" t="s">
        <v>1915</v>
      </c>
      <c r="F361" s="100">
        <v>520569.47</v>
      </c>
      <c r="G361" s="101">
        <v>2007</v>
      </c>
      <c r="H361" s="102">
        <v>39294</v>
      </c>
      <c r="I361" s="103"/>
    </row>
    <row r="362" spans="2:9">
      <c r="B362" s="99" t="s">
        <v>1246</v>
      </c>
      <c r="C362" s="58" t="s">
        <v>1245</v>
      </c>
      <c r="D362" s="58">
        <v>30406567</v>
      </c>
      <c r="E362" s="99" t="s">
        <v>1915</v>
      </c>
      <c r="F362" s="100">
        <v>866091.4</v>
      </c>
      <c r="G362" s="101">
        <v>2008</v>
      </c>
      <c r="H362" s="102">
        <v>39889</v>
      </c>
      <c r="I362" s="103"/>
    </row>
    <row r="363" spans="2:9">
      <c r="B363" s="99" t="s">
        <v>1248</v>
      </c>
      <c r="C363" s="58" t="s">
        <v>1245</v>
      </c>
      <c r="D363" s="58" t="s">
        <v>186</v>
      </c>
      <c r="E363" s="99" t="s">
        <v>1915</v>
      </c>
      <c r="F363" s="100" t="s">
        <v>114</v>
      </c>
      <c r="G363" s="101" t="s">
        <v>116</v>
      </c>
      <c r="H363" s="102" t="s">
        <v>114</v>
      </c>
      <c r="I363" s="103"/>
    </row>
    <row r="364" spans="2:9">
      <c r="B364" s="99" t="s">
        <v>1253</v>
      </c>
      <c r="C364" s="58" t="s">
        <v>1252</v>
      </c>
      <c r="D364" s="58">
        <v>30112580</v>
      </c>
      <c r="E364" s="99" t="s">
        <v>1915</v>
      </c>
      <c r="F364" s="100">
        <v>1165390.96</v>
      </c>
      <c r="G364" s="101">
        <v>2006</v>
      </c>
      <c r="H364" s="102">
        <v>39165</v>
      </c>
      <c r="I364" s="103"/>
    </row>
    <row r="365" spans="2:9">
      <c r="B365" s="99" t="s">
        <v>1255</v>
      </c>
      <c r="C365" s="58" t="s">
        <v>1252</v>
      </c>
      <c r="D365" s="58">
        <v>30292479</v>
      </c>
      <c r="E365" s="99" t="s">
        <v>1915</v>
      </c>
      <c r="F365" s="100">
        <v>994499</v>
      </c>
      <c r="G365" s="101">
        <v>2010</v>
      </c>
      <c r="H365" s="102">
        <v>40416</v>
      </c>
      <c r="I365" s="103"/>
    </row>
    <row r="366" spans="2:9">
      <c r="B366" s="99" t="s">
        <v>1257</v>
      </c>
      <c r="C366" s="58" t="s">
        <v>1252</v>
      </c>
      <c r="D366" s="58">
        <v>30771373</v>
      </c>
      <c r="E366" s="99" t="s">
        <v>1915</v>
      </c>
      <c r="F366" s="100">
        <v>7303864.04</v>
      </c>
      <c r="G366" s="101">
        <v>2017</v>
      </c>
      <c r="H366" s="102">
        <v>42839</v>
      </c>
      <c r="I366" s="103"/>
    </row>
    <row r="367" spans="2:9">
      <c r="B367" s="99" t="s">
        <v>1267</v>
      </c>
      <c r="C367" s="58" t="s">
        <v>1262</v>
      </c>
      <c r="D367" s="58">
        <v>30194569</v>
      </c>
      <c r="E367" s="99" t="s">
        <v>1915</v>
      </c>
      <c r="F367" s="100">
        <v>386955.72</v>
      </c>
      <c r="G367" s="101">
        <v>2005</v>
      </c>
      <c r="H367" s="102">
        <v>39165</v>
      </c>
      <c r="I367" s="103"/>
    </row>
    <row r="368" spans="2:9">
      <c r="B368" s="99" t="s">
        <v>1269</v>
      </c>
      <c r="C368" s="58" t="s">
        <v>1262</v>
      </c>
      <c r="D368" s="58">
        <v>30222303</v>
      </c>
      <c r="E368" s="99" t="s">
        <v>1915</v>
      </c>
      <c r="F368" s="100">
        <v>939974.34</v>
      </c>
      <c r="G368" s="101">
        <v>2006</v>
      </c>
      <c r="H368" s="102">
        <v>39165</v>
      </c>
      <c r="I368" s="103"/>
    </row>
    <row r="369" spans="2:9">
      <c r="B369" s="99" t="s">
        <v>1272</v>
      </c>
      <c r="C369" s="58" t="s">
        <v>1262</v>
      </c>
      <c r="D369" s="58">
        <v>30292474</v>
      </c>
      <c r="E369" s="99" t="s">
        <v>1915</v>
      </c>
      <c r="F369" s="100">
        <v>486964.2</v>
      </c>
      <c r="G369" s="101">
        <v>2008</v>
      </c>
      <c r="H369" s="102">
        <v>39889</v>
      </c>
      <c r="I369" s="103"/>
    </row>
    <row r="370" spans="2:9">
      <c r="B370" s="99" t="s">
        <v>1275</v>
      </c>
      <c r="C370" s="58" t="s">
        <v>1262</v>
      </c>
      <c r="D370" s="58">
        <v>30339035</v>
      </c>
      <c r="E370" s="99" t="s">
        <v>1915</v>
      </c>
      <c r="F370" s="100">
        <v>697055.19</v>
      </c>
      <c r="G370" s="101">
        <v>2007</v>
      </c>
      <c r="H370" s="102">
        <v>39493</v>
      </c>
      <c r="I370" s="103"/>
    </row>
    <row r="371" spans="2:9">
      <c r="B371" s="99" t="s">
        <v>1277</v>
      </c>
      <c r="C371" s="58" t="s">
        <v>1262</v>
      </c>
      <c r="D371" s="58">
        <v>30339206</v>
      </c>
      <c r="E371" s="99" t="s">
        <v>1915</v>
      </c>
      <c r="F371" s="100">
        <v>624415.42000000004</v>
      </c>
      <c r="G371" s="101">
        <v>2006</v>
      </c>
      <c r="H371" s="102">
        <v>39165</v>
      </c>
      <c r="I371" s="103"/>
    </row>
    <row r="372" spans="2:9">
      <c r="B372" s="99" t="s">
        <v>1280</v>
      </c>
      <c r="C372" s="58" t="s">
        <v>1262</v>
      </c>
      <c r="D372" s="58">
        <v>30359162</v>
      </c>
      <c r="E372" s="99" t="s">
        <v>1915</v>
      </c>
      <c r="F372" s="100">
        <v>164931.5</v>
      </c>
      <c r="G372" s="101">
        <v>2007</v>
      </c>
      <c r="H372" s="102">
        <v>39294</v>
      </c>
      <c r="I372" s="103"/>
    </row>
    <row r="373" spans="2:9">
      <c r="B373" s="99" t="s">
        <v>1265</v>
      </c>
      <c r="C373" s="58" t="s">
        <v>1262</v>
      </c>
      <c r="D373" s="58">
        <v>30402155</v>
      </c>
      <c r="E373" s="99" t="s">
        <v>1915</v>
      </c>
      <c r="F373" s="100">
        <v>1284245.9099999999</v>
      </c>
      <c r="G373" s="101">
        <v>2009</v>
      </c>
      <c r="H373" s="102">
        <v>40023</v>
      </c>
      <c r="I373" s="103"/>
    </row>
    <row r="374" spans="2:9">
      <c r="B374" s="99" t="s">
        <v>1279</v>
      </c>
      <c r="C374" s="58" t="s">
        <v>1262</v>
      </c>
      <c r="D374" s="58">
        <v>30425691</v>
      </c>
      <c r="E374" s="99" t="s">
        <v>1915</v>
      </c>
      <c r="F374" s="100" t="s">
        <v>114</v>
      </c>
      <c r="G374" s="101" t="s">
        <v>114</v>
      </c>
      <c r="H374" s="102" t="s">
        <v>114</v>
      </c>
      <c r="I374" s="103"/>
    </row>
    <row r="375" spans="2:9">
      <c r="B375" s="99" t="s">
        <v>1264</v>
      </c>
      <c r="C375" s="58" t="s">
        <v>1262</v>
      </c>
      <c r="D375" s="58">
        <v>30454611</v>
      </c>
      <c r="E375" s="99" t="s">
        <v>1915</v>
      </c>
      <c r="F375" s="100">
        <v>1082550.78</v>
      </c>
      <c r="G375" s="101">
        <v>2009</v>
      </c>
      <c r="H375" s="102">
        <v>40023</v>
      </c>
      <c r="I375" s="103"/>
    </row>
    <row r="376" spans="2:9">
      <c r="B376" s="99" t="s">
        <v>1266</v>
      </c>
      <c r="C376" s="58" t="s">
        <v>1262</v>
      </c>
      <c r="D376" s="58">
        <v>30469953</v>
      </c>
      <c r="E376" s="99" t="s">
        <v>1915</v>
      </c>
      <c r="F376" s="100">
        <v>1018164.47</v>
      </c>
      <c r="G376" s="101">
        <v>2009</v>
      </c>
      <c r="H376" s="102">
        <v>40023</v>
      </c>
      <c r="I376" s="103"/>
    </row>
    <row r="377" spans="2:9">
      <c r="B377" s="99" t="s">
        <v>1274</v>
      </c>
      <c r="C377" s="58" t="s">
        <v>1262</v>
      </c>
      <c r="D377" s="58">
        <v>30613816</v>
      </c>
      <c r="E377" s="99" t="s">
        <v>1915</v>
      </c>
      <c r="F377" s="100">
        <v>3406041.39</v>
      </c>
      <c r="G377" s="101">
        <v>2012</v>
      </c>
      <c r="H377" s="102">
        <v>41165</v>
      </c>
      <c r="I377" s="103"/>
    </row>
    <row r="378" spans="2:9">
      <c r="B378" s="99" t="s">
        <v>1271</v>
      </c>
      <c r="C378" s="58" t="s">
        <v>1262</v>
      </c>
      <c r="D378" s="58">
        <v>30657289</v>
      </c>
      <c r="E378" s="99" t="s">
        <v>1915</v>
      </c>
      <c r="F378" s="100" t="s">
        <v>114</v>
      </c>
      <c r="G378" s="101" t="s">
        <v>114</v>
      </c>
      <c r="H378" s="102" t="s">
        <v>114</v>
      </c>
      <c r="I378" s="103"/>
    </row>
    <row r="379" spans="2:9">
      <c r="B379" s="99" t="s">
        <v>1263</v>
      </c>
      <c r="C379" s="58" t="s">
        <v>1262</v>
      </c>
      <c r="D379" s="58">
        <v>30766533</v>
      </c>
      <c r="E379" s="99" t="s">
        <v>1915</v>
      </c>
      <c r="F379" s="100" t="s">
        <v>114</v>
      </c>
      <c r="G379" s="101" t="s">
        <v>114</v>
      </c>
      <c r="H379" s="102" t="s">
        <v>114</v>
      </c>
      <c r="I379" s="103"/>
    </row>
    <row r="380" spans="2:9">
      <c r="B380" s="99" t="s">
        <v>1282</v>
      </c>
      <c r="C380" s="58" t="s">
        <v>1262</v>
      </c>
      <c r="D380" s="58">
        <v>35029720</v>
      </c>
      <c r="E380" s="99" t="s">
        <v>1915</v>
      </c>
      <c r="F380" s="100" t="s">
        <v>114</v>
      </c>
      <c r="G380" s="101" t="s">
        <v>116</v>
      </c>
      <c r="H380" s="102" t="s">
        <v>114</v>
      </c>
      <c r="I380" s="103"/>
    </row>
    <row r="381" spans="2:9">
      <c r="B381" s="99" t="s">
        <v>1287</v>
      </c>
      <c r="C381" s="58" t="s">
        <v>1286</v>
      </c>
      <c r="D381" s="58">
        <v>30229236</v>
      </c>
      <c r="E381" s="99" t="s">
        <v>1915</v>
      </c>
      <c r="F381" s="100">
        <v>242942.70338624</v>
      </c>
      <c r="G381" s="101">
        <v>2005</v>
      </c>
      <c r="H381" s="102">
        <v>39165</v>
      </c>
      <c r="I381" s="103"/>
    </row>
    <row r="382" spans="2:9">
      <c r="B382" s="99" t="s">
        <v>1289</v>
      </c>
      <c r="C382" s="58" t="s">
        <v>1286</v>
      </c>
      <c r="D382" s="58">
        <v>30767869</v>
      </c>
      <c r="E382" s="99" t="s">
        <v>1915</v>
      </c>
      <c r="F382" s="100">
        <v>749975</v>
      </c>
      <c r="G382" s="101">
        <v>2013</v>
      </c>
      <c r="H382" s="102">
        <v>41698</v>
      </c>
      <c r="I382" s="103"/>
    </row>
    <row r="383" spans="2:9">
      <c r="B383" s="99" t="s">
        <v>1295</v>
      </c>
      <c r="C383" s="58" t="s">
        <v>1294</v>
      </c>
      <c r="D383" s="58">
        <v>30093824</v>
      </c>
      <c r="E383" s="99" t="s">
        <v>1916</v>
      </c>
      <c r="F383" s="100">
        <v>727377.37</v>
      </c>
      <c r="G383" s="101">
        <v>2005</v>
      </c>
      <c r="H383" s="102">
        <v>39165</v>
      </c>
      <c r="I383" s="103"/>
    </row>
    <row r="384" spans="2:9">
      <c r="B384" s="99" t="s">
        <v>1301</v>
      </c>
      <c r="C384" s="58" t="s">
        <v>1294</v>
      </c>
      <c r="D384" s="58">
        <v>30323741</v>
      </c>
      <c r="E384" s="99" t="s">
        <v>1916</v>
      </c>
      <c r="F384" s="100">
        <v>2312479.7799999998</v>
      </c>
      <c r="G384" s="101">
        <v>2015</v>
      </c>
      <c r="H384" s="102">
        <v>42382</v>
      </c>
      <c r="I384" s="103"/>
    </row>
    <row r="385" spans="2:9">
      <c r="B385" s="99" t="s">
        <v>1297</v>
      </c>
      <c r="C385" s="58" t="s">
        <v>1294</v>
      </c>
      <c r="D385" s="58">
        <v>30485630</v>
      </c>
      <c r="E385" s="99" t="s">
        <v>1916</v>
      </c>
      <c r="F385" s="100" t="s">
        <v>114</v>
      </c>
      <c r="G385" s="101" t="s">
        <v>116</v>
      </c>
      <c r="H385" s="102" t="s">
        <v>114</v>
      </c>
      <c r="I385" s="103"/>
    </row>
    <row r="386" spans="2:9">
      <c r="B386" s="99" t="s">
        <v>1307</v>
      </c>
      <c r="C386" s="58" t="s">
        <v>1305</v>
      </c>
      <c r="D386" s="58">
        <v>30323751</v>
      </c>
      <c r="E386" s="99" t="s">
        <v>1916</v>
      </c>
      <c r="F386" s="100">
        <v>1169785.93</v>
      </c>
      <c r="G386" s="101">
        <v>2012</v>
      </c>
      <c r="H386" s="102">
        <v>41165</v>
      </c>
      <c r="I386" s="103"/>
    </row>
    <row r="387" spans="2:9">
      <c r="B387" s="99" t="s">
        <v>1306</v>
      </c>
      <c r="C387" s="58" t="s">
        <v>1305</v>
      </c>
      <c r="D387" s="58">
        <v>30794542</v>
      </c>
      <c r="E387" s="99" t="s">
        <v>1916</v>
      </c>
      <c r="F387" s="100" t="s">
        <v>114</v>
      </c>
      <c r="G387" s="101" t="s">
        <v>114</v>
      </c>
      <c r="H387" s="102" t="s">
        <v>114</v>
      </c>
      <c r="I387" s="103"/>
    </row>
    <row r="388" spans="2:9">
      <c r="B388" s="99" t="s">
        <v>1310</v>
      </c>
      <c r="C388" s="58" t="s">
        <v>1309</v>
      </c>
      <c r="D388" s="58">
        <v>30186000</v>
      </c>
      <c r="E388" s="99" t="s">
        <v>1916</v>
      </c>
      <c r="F388" s="100">
        <v>3811</v>
      </c>
      <c r="G388" s="101" t="s">
        <v>114</v>
      </c>
      <c r="H388" s="102">
        <v>39165</v>
      </c>
      <c r="I388" s="103"/>
    </row>
    <row r="389" spans="2:9">
      <c r="B389" s="99" t="s">
        <v>1311</v>
      </c>
      <c r="C389" s="58" t="s">
        <v>1309</v>
      </c>
      <c r="D389" s="58">
        <v>74001552</v>
      </c>
      <c r="E389" s="99" t="s">
        <v>1916</v>
      </c>
      <c r="F389" s="100">
        <v>332719.21999999997</v>
      </c>
      <c r="G389" s="101" t="s">
        <v>114</v>
      </c>
      <c r="H389" s="102">
        <v>43396</v>
      </c>
      <c r="I389" s="103"/>
    </row>
    <row r="390" spans="2:9">
      <c r="B390" s="99" t="s">
        <v>1317</v>
      </c>
      <c r="C390" s="58" t="s">
        <v>1315</v>
      </c>
      <c r="D390" s="58">
        <v>30794479</v>
      </c>
      <c r="E390" s="99" t="s">
        <v>1916</v>
      </c>
      <c r="F390" s="100">
        <v>2720690.18</v>
      </c>
      <c r="G390" s="101">
        <v>2016</v>
      </c>
      <c r="H390" s="102">
        <v>42571</v>
      </c>
      <c r="I390" s="103"/>
    </row>
    <row r="391" spans="2:9">
      <c r="B391" s="99" t="s">
        <v>1316</v>
      </c>
      <c r="C391" s="58" t="s">
        <v>1315</v>
      </c>
      <c r="D391" s="58">
        <v>80006843</v>
      </c>
      <c r="E391" s="99" t="s">
        <v>1916</v>
      </c>
      <c r="F391" s="100" t="s">
        <v>114</v>
      </c>
      <c r="G391" s="101" t="s">
        <v>114</v>
      </c>
      <c r="H391" s="102" t="s">
        <v>114</v>
      </c>
      <c r="I391" s="103"/>
    </row>
    <row r="392" spans="2:9">
      <c r="B392" s="99" t="s">
        <v>1325</v>
      </c>
      <c r="C392" s="58" t="s">
        <v>1324</v>
      </c>
      <c r="D392" s="58">
        <v>74001553</v>
      </c>
      <c r="E392" s="99" t="s">
        <v>1916</v>
      </c>
      <c r="F392" s="100" t="s">
        <v>114</v>
      </c>
      <c r="G392" s="101" t="s">
        <v>116</v>
      </c>
      <c r="H392" s="102" t="s">
        <v>114</v>
      </c>
      <c r="I392" s="103"/>
    </row>
    <row r="393" spans="2:9">
      <c r="B393" s="99" t="s">
        <v>1330</v>
      </c>
      <c r="C393" s="58" t="s">
        <v>1329</v>
      </c>
      <c r="D393" s="58">
        <v>30148680</v>
      </c>
      <c r="E393" s="99" t="s">
        <v>1916</v>
      </c>
      <c r="F393" s="100">
        <v>637238.65</v>
      </c>
      <c r="G393" s="101">
        <v>2006</v>
      </c>
      <c r="H393" s="102">
        <v>39165</v>
      </c>
      <c r="I393" s="103"/>
    </row>
    <row r="394" spans="2:9">
      <c r="B394" s="99" t="s">
        <v>1332</v>
      </c>
      <c r="C394" s="58" t="s">
        <v>1329</v>
      </c>
      <c r="D394" s="58">
        <v>30197775</v>
      </c>
      <c r="E394" s="99" t="s">
        <v>1916</v>
      </c>
      <c r="F394" s="100">
        <v>792110.21</v>
      </c>
      <c r="G394" s="101">
        <v>2006</v>
      </c>
      <c r="H394" s="102">
        <v>39165</v>
      </c>
      <c r="I394" s="103"/>
    </row>
    <row r="395" spans="2:9">
      <c r="B395" s="99" t="s">
        <v>1334</v>
      </c>
      <c r="C395" s="58" t="s">
        <v>1329</v>
      </c>
      <c r="D395" s="58">
        <v>30323748</v>
      </c>
      <c r="E395" s="99" t="s">
        <v>1916</v>
      </c>
      <c r="F395" s="100">
        <v>253068.68</v>
      </c>
      <c r="G395" s="101">
        <v>2006</v>
      </c>
      <c r="H395" s="102">
        <v>39165</v>
      </c>
      <c r="I395" s="103"/>
    </row>
    <row r="396" spans="2:9">
      <c r="B396" s="99" t="s">
        <v>1339</v>
      </c>
      <c r="C396" s="58" t="s">
        <v>1329</v>
      </c>
      <c r="D396" s="58">
        <v>30563617</v>
      </c>
      <c r="E396" s="99" t="s">
        <v>1916</v>
      </c>
      <c r="F396" s="100">
        <v>5318373.62</v>
      </c>
      <c r="G396" s="101">
        <v>2018</v>
      </c>
      <c r="H396" s="102">
        <v>43515</v>
      </c>
      <c r="I396" s="103"/>
    </row>
    <row r="397" spans="2:9">
      <c r="B397" s="99" t="s">
        <v>1336</v>
      </c>
      <c r="C397" s="58" t="s">
        <v>1329</v>
      </c>
      <c r="D397" s="58">
        <v>30563618</v>
      </c>
      <c r="E397" s="99" t="s">
        <v>1916</v>
      </c>
      <c r="F397" s="100">
        <v>2085205.56</v>
      </c>
      <c r="G397" s="101">
        <v>2016</v>
      </c>
      <c r="H397" s="102">
        <v>42571</v>
      </c>
      <c r="I397" s="103"/>
    </row>
    <row r="398" spans="2:9">
      <c r="B398" s="99" t="s">
        <v>1341</v>
      </c>
      <c r="C398" s="58" t="s">
        <v>1329</v>
      </c>
      <c r="D398" s="58">
        <v>30563619</v>
      </c>
      <c r="E398" s="99" t="s">
        <v>1916</v>
      </c>
      <c r="F398" s="100">
        <v>937277</v>
      </c>
      <c r="G398" s="101">
        <v>2012</v>
      </c>
      <c r="H398" s="102">
        <v>41299</v>
      </c>
      <c r="I398" s="103"/>
    </row>
    <row r="399" spans="2:9">
      <c r="B399" s="99" t="s">
        <v>1343</v>
      </c>
      <c r="C399" s="58" t="s">
        <v>1329</v>
      </c>
      <c r="D399" s="58" t="s">
        <v>186</v>
      </c>
      <c r="E399" s="99" t="s">
        <v>1916</v>
      </c>
      <c r="F399" s="100" t="s">
        <v>114</v>
      </c>
      <c r="G399" s="101" t="s">
        <v>116</v>
      </c>
      <c r="H399" s="102" t="s">
        <v>114</v>
      </c>
      <c r="I399" s="103"/>
    </row>
    <row r="400" spans="2:9">
      <c r="B400" s="99" t="s">
        <v>1347</v>
      </c>
      <c r="C400" s="58" t="s">
        <v>1329</v>
      </c>
      <c r="D400" s="58" t="s">
        <v>186</v>
      </c>
      <c r="E400" s="99" t="s">
        <v>1916</v>
      </c>
      <c r="F400" s="100" t="s">
        <v>114</v>
      </c>
      <c r="G400" s="101" t="s">
        <v>116</v>
      </c>
      <c r="H400" s="102" t="s">
        <v>114</v>
      </c>
      <c r="I400" s="103"/>
    </row>
    <row r="401" spans="2:9">
      <c r="B401" s="99" t="s">
        <v>1352</v>
      </c>
      <c r="C401" s="58" t="s">
        <v>1348</v>
      </c>
      <c r="D401" s="58">
        <v>30563616</v>
      </c>
      <c r="E401" s="99" t="s">
        <v>1916</v>
      </c>
      <c r="F401" s="100">
        <v>5094590.9800000004</v>
      </c>
      <c r="G401" s="101">
        <v>2014</v>
      </c>
      <c r="H401" s="102">
        <v>42019</v>
      </c>
      <c r="I401" s="103"/>
    </row>
    <row r="402" spans="2:9">
      <c r="B402" s="99" t="s">
        <v>1349</v>
      </c>
      <c r="C402" s="58" t="s">
        <v>1348</v>
      </c>
      <c r="D402" s="58">
        <v>30677482</v>
      </c>
      <c r="E402" s="99" t="s">
        <v>1916</v>
      </c>
      <c r="F402" s="100">
        <v>3267025</v>
      </c>
      <c r="G402" s="101">
        <v>2013</v>
      </c>
      <c r="H402" s="102">
        <v>41698</v>
      </c>
      <c r="I402" s="103"/>
    </row>
    <row r="403" spans="2:9">
      <c r="B403" s="99" t="s">
        <v>1360</v>
      </c>
      <c r="C403" s="58" t="s">
        <v>1359</v>
      </c>
      <c r="D403" s="58">
        <v>30827391</v>
      </c>
      <c r="E403" s="99" t="s">
        <v>1425</v>
      </c>
      <c r="F403" s="100">
        <v>4435363.4800000004</v>
      </c>
      <c r="G403" s="101">
        <v>2019</v>
      </c>
      <c r="H403" s="102">
        <v>43844</v>
      </c>
      <c r="I403" s="103"/>
    </row>
    <row r="404" spans="2:9">
      <c r="B404" s="99" t="s">
        <v>1366</v>
      </c>
      <c r="C404" s="58" t="s">
        <v>1365</v>
      </c>
      <c r="D404" s="58" t="s">
        <v>186</v>
      </c>
      <c r="E404" s="99" t="s">
        <v>1425</v>
      </c>
      <c r="F404" s="100" t="s">
        <v>114</v>
      </c>
      <c r="G404" s="101" t="s">
        <v>116</v>
      </c>
      <c r="H404" s="102" t="s">
        <v>114</v>
      </c>
      <c r="I404" s="103"/>
    </row>
    <row r="405" spans="2:9">
      <c r="B405" s="99" t="s">
        <v>928</v>
      </c>
      <c r="C405" s="58" t="s">
        <v>1370</v>
      </c>
      <c r="D405" s="58">
        <v>30010732</v>
      </c>
      <c r="E405" s="99" t="s">
        <v>1425</v>
      </c>
      <c r="F405" s="100">
        <v>2238614</v>
      </c>
      <c r="G405" s="101">
        <v>2011</v>
      </c>
      <c r="H405" s="102">
        <v>40946</v>
      </c>
      <c r="I405" s="103"/>
    </row>
    <row r="406" spans="2:9">
      <c r="B406" s="99" t="s">
        <v>1372</v>
      </c>
      <c r="C406" s="58" t="s">
        <v>1371</v>
      </c>
      <c r="D406" s="58">
        <v>30487832</v>
      </c>
      <c r="E406" s="99" t="s">
        <v>1425</v>
      </c>
      <c r="F406" s="100">
        <v>14125.69</v>
      </c>
      <c r="G406" s="101" t="s">
        <v>114</v>
      </c>
      <c r="H406" s="102">
        <v>41698</v>
      </c>
      <c r="I406" s="103"/>
    </row>
    <row r="407" spans="2:9">
      <c r="B407" s="99" t="s">
        <v>1373</v>
      </c>
      <c r="C407" s="58" t="s">
        <v>1371</v>
      </c>
      <c r="D407" s="58">
        <v>30487833</v>
      </c>
      <c r="E407" s="99" t="s">
        <v>1425</v>
      </c>
      <c r="F407" s="100">
        <v>10241.370000000001</v>
      </c>
      <c r="G407" s="101" t="s">
        <v>114</v>
      </c>
      <c r="H407" s="102">
        <v>41698</v>
      </c>
      <c r="I407" s="103"/>
    </row>
    <row r="408" spans="2:9">
      <c r="B408" s="99" t="s">
        <v>1374</v>
      </c>
      <c r="C408" s="58" t="s">
        <v>1371</v>
      </c>
      <c r="D408" s="58">
        <v>30669061</v>
      </c>
      <c r="E408" s="99" t="s">
        <v>1425</v>
      </c>
      <c r="F408" s="100">
        <v>6011029.7800000003</v>
      </c>
      <c r="G408" s="101">
        <v>2016</v>
      </c>
      <c r="H408" s="102">
        <v>42662</v>
      </c>
      <c r="I408" s="103"/>
    </row>
    <row r="409" spans="2:9">
      <c r="B409" s="99" t="s">
        <v>1378</v>
      </c>
      <c r="C409" s="58" t="s">
        <v>1371</v>
      </c>
      <c r="D409" s="58">
        <v>30707682</v>
      </c>
      <c r="E409" s="99" t="s">
        <v>1425</v>
      </c>
      <c r="F409" s="100" t="s">
        <v>114</v>
      </c>
      <c r="G409" s="101" t="s">
        <v>116</v>
      </c>
      <c r="H409" s="102" t="s">
        <v>114</v>
      </c>
      <c r="I409" s="103"/>
    </row>
    <row r="410" spans="2:9">
      <c r="B410" s="99" t="s">
        <v>1382</v>
      </c>
      <c r="C410" s="58" t="s">
        <v>1381</v>
      </c>
      <c r="D410" s="58">
        <v>31059780</v>
      </c>
      <c r="E410" s="99" t="s">
        <v>1425</v>
      </c>
      <c r="F410" s="100">
        <v>1920415.41</v>
      </c>
      <c r="G410" s="101">
        <v>2019</v>
      </c>
      <c r="H410" s="102">
        <v>43567</v>
      </c>
      <c r="I410" s="103"/>
    </row>
    <row r="411" spans="2:9">
      <c r="B411" s="99" t="s">
        <v>1394</v>
      </c>
      <c r="C411" s="58" t="s">
        <v>1387</v>
      </c>
      <c r="D411" s="58">
        <v>30206851</v>
      </c>
      <c r="E411" s="99" t="s">
        <v>1425</v>
      </c>
      <c r="F411" s="100">
        <v>845737</v>
      </c>
      <c r="G411" s="101">
        <v>2011</v>
      </c>
      <c r="H411" s="102">
        <v>40946</v>
      </c>
      <c r="I411" s="103"/>
    </row>
    <row r="412" spans="2:9">
      <c r="B412" s="99" t="s">
        <v>1388</v>
      </c>
      <c r="C412" s="58" t="s">
        <v>1387</v>
      </c>
      <c r="D412" s="58">
        <v>31271654</v>
      </c>
      <c r="E412" s="99" t="s">
        <v>1425</v>
      </c>
      <c r="F412" s="100" t="s">
        <v>114</v>
      </c>
      <c r="G412" s="101" t="s">
        <v>116</v>
      </c>
      <c r="H412" s="102" t="s">
        <v>114</v>
      </c>
      <c r="I412" s="103"/>
    </row>
    <row r="413" spans="2:9">
      <c r="B413" s="99" t="s">
        <v>1396</v>
      </c>
      <c r="C413" s="58" t="s">
        <v>1395</v>
      </c>
      <c r="D413" s="58">
        <v>30367568</v>
      </c>
      <c r="E413" s="99" t="s">
        <v>1425</v>
      </c>
      <c r="F413" s="100">
        <v>2058774.42</v>
      </c>
      <c r="G413" s="101">
        <v>2012</v>
      </c>
      <c r="H413" s="102">
        <v>41165</v>
      </c>
      <c r="I413" s="103"/>
    </row>
    <row r="414" spans="2:9">
      <c r="B414" s="99" t="s">
        <v>1399</v>
      </c>
      <c r="C414" s="58" t="s">
        <v>1398</v>
      </c>
      <c r="D414" s="58">
        <v>30166232</v>
      </c>
      <c r="E414" s="99" t="s">
        <v>1425</v>
      </c>
      <c r="F414" s="100">
        <v>165487.87</v>
      </c>
      <c r="G414" s="101">
        <v>2009</v>
      </c>
      <c r="H414" s="102">
        <v>40023</v>
      </c>
      <c r="I414" s="103"/>
    </row>
    <row r="415" spans="2:9">
      <c r="B415" s="99" t="s">
        <v>1404</v>
      </c>
      <c r="C415" s="58" t="s">
        <v>1398</v>
      </c>
      <c r="D415" s="58">
        <v>30195251</v>
      </c>
      <c r="E415" s="99" t="s">
        <v>1425</v>
      </c>
      <c r="F415" s="100">
        <v>401204.26</v>
      </c>
      <c r="G415" s="101">
        <v>2007</v>
      </c>
      <c r="H415" s="102">
        <v>39294</v>
      </c>
      <c r="I415" s="103"/>
    </row>
    <row r="416" spans="2:9">
      <c r="B416" s="99" t="s">
        <v>1400</v>
      </c>
      <c r="C416" s="58" t="s">
        <v>1398</v>
      </c>
      <c r="D416" s="58">
        <v>30700370</v>
      </c>
      <c r="E416" s="99" t="s">
        <v>1425</v>
      </c>
      <c r="F416" s="100">
        <v>5555654.9199999999</v>
      </c>
      <c r="G416" s="101">
        <v>2019</v>
      </c>
      <c r="H416" s="102">
        <v>43844</v>
      </c>
      <c r="I416" s="103"/>
    </row>
    <row r="417" spans="2:9">
      <c r="B417" s="99" t="s">
        <v>1407</v>
      </c>
      <c r="C417" s="58" t="s">
        <v>1406</v>
      </c>
      <c r="D417" s="58">
        <v>30992944</v>
      </c>
      <c r="E417" s="99" t="s">
        <v>1425</v>
      </c>
      <c r="F417" s="100" t="s">
        <v>114</v>
      </c>
      <c r="G417" s="101" t="s">
        <v>116</v>
      </c>
      <c r="H417" s="102" t="s">
        <v>114</v>
      </c>
      <c r="I417" s="103"/>
    </row>
    <row r="418" spans="2:9">
      <c r="B418" s="99" t="s">
        <v>1412</v>
      </c>
      <c r="C418" s="58" t="s">
        <v>1411</v>
      </c>
      <c r="D418" s="58">
        <v>30208461</v>
      </c>
      <c r="E418" s="99" t="s">
        <v>1425</v>
      </c>
      <c r="F418" s="100">
        <v>1218971.72</v>
      </c>
      <c r="G418" s="101">
        <v>2006</v>
      </c>
      <c r="H418" s="102">
        <v>39165</v>
      </c>
      <c r="I418" s="103"/>
    </row>
    <row r="419" spans="2:9">
      <c r="B419" s="99" t="s">
        <v>1414</v>
      </c>
      <c r="C419" s="58" t="s">
        <v>1411</v>
      </c>
      <c r="D419" s="58">
        <v>74001642</v>
      </c>
      <c r="E419" s="99" t="s">
        <v>1425</v>
      </c>
      <c r="F419" s="100" t="s">
        <v>114</v>
      </c>
      <c r="G419" s="101" t="s">
        <v>116</v>
      </c>
      <c r="H419" s="102" t="s">
        <v>114</v>
      </c>
      <c r="I419" s="103"/>
    </row>
    <row r="420" spans="2:9">
      <c r="B420" s="99" t="s">
        <v>1420</v>
      </c>
      <c r="C420" s="58" t="s">
        <v>1418</v>
      </c>
      <c r="D420" s="58">
        <v>30098043</v>
      </c>
      <c r="E420" s="99" t="s">
        <v>1425</v>
      </c>
      <c r="F420" s="100">
        <v>2934893.06</v>
      </c>
      <c r="G420" s="101">
        <v>2008</v>
      </c>
      <c r="H420" s="102">
        <v>39678</v>
      </c>
      <c r="I420" s="103"/>
    </row>
    <row r="421" spans="2:9">
      <c r="B421" s="99" t="s">
        <v>1419</v>
      </c>
      <c r="C421" s="58" t="s">
        <v>1418</v>
      </c>
      <c r="D421" s="58">
        <v>30417989</v>
      </c>
      <c r="E421" s="99" t="s">
        <v>1425</v>
      </c>
      <c r="F421" s="100">
        <v>451.35</v>
      </c>
      <c r="G421" s="101" t="s">
        <v>114</v>
      </c>
      <c r="H421" s="102">
        <v>39294</v>
      </c>
      <c r="I421" s="103"/>
    </row>
    <row r="422" spans="2:9">
      <c r="B422" s="99" t="s">
        <v>1421</v>
      </c>
      <c r="C422" s="58" t="s">
        <v>1418</v>
      </c>
      <c r="D422" s="58">
        <v>30906266</v>
      </c>
      <c r="E422" s="99" t="s">
        <v>1425</v>
      </c>
      <c r="F422" s="100">
        <v>3072449.62</v>
      </c>
      <c r="G422" s="101">
        <v>2016</v>
      </c>
      <c r="H422" s="102">
        <v>42469</v>
      </c>
      <c r="I422" s="103"/>
    </row>
    <row r="423" spans="2:9">
      <c r="B423" s="99" t="s">
        <v>1433</v>
      </c>
      <c r="C423" s="58" t="s">
        <v>1425</v>
      </c>
      <c r="D423" s="58">
        <v>30182523</v>
      </c>
      <c r="E423" s="99" t="s">
        <v>1425</v>
      </c>
      <c r="F423" s="100">
        <v>354040.51</v>
      </c>
      <c r="G423" s="101">
        <v>2005</v>
      </c>
      <c r="H423" s="102">
        <v>39165</v>
      </c>
      <c r="I423" s="103"/>
    </row>
    <row r="424" spans="2:9">
      <c r="B424" s="99" t="s">
        <v>1426</v>
      </c>
      <c r="C424" s="58" t="s">
        <v>1425</v>
      </c>
      <c r="D424" s="58">
        <v>30665355</v>
      </c>
      <c r="E424" s="99" t="s">
        <v>1425</v>
      </c>
      <c r="F424" s="100">
        <v>3088685.06</v>
      </c>
      <c r="G424" s="101">
        <v>2018</v>
      </c>
      <c r="H424" s="102">
        <v>43298</v>
      </c>
      <c r="I424" s="103"/>
    </row>
    <row r="425" spans="2:9">
      <c r="B425" s="99" t="s">
        <v>1430</v>
      </c>
      <c r="C425" s="58" t="s">
        <v>1425</v>
      </c>
      <c r="D425" s="58">
        <v>30692251</v>
      </c>
      <c r="E425" s="99" t="s">
        <v>1425</v>
      </c>
      <c r="F425" s="100" t="s">
        <v>114</v>
      </c>
      <c r="G425" s="101" t="s">
        <v>116</v>
      </c>
      <c r="H425" s="102" t="s">
        <v>114</v>
      </c>
      <c r="I425" s="103"/>
    </row>
    <row r="426" spans="2:9">
      <c r="B426" s="99" t="s">
        <v>1440</v>
      </c>
      <c r="C426" s="58" t="s">
        <v>1435</v>
      </c>
      <c r="D426" s="58">
        <v>30944299</v>
      </c>
      <c r="E426" s="99" t="s">
        <v>1425</v>
      </c>
      <c r="F426" s="100">
        <v>833659.07</v>
      </c>
      <c r="G426" s="101">
        <v>2015</v>
      </c>
      <c r="H426" s="102">
        <v>42382</v>
      </c>
      <c r="I426" s="103"/>
    </row>
    <row r="427" spans="2:9">
      <c r="B427" s="99" t="s">
        <v>1436</v>
      </c>
      <c r="C427" s="58" t="s">
        <v>1435</v>
      </c>
      <c r="D427" s="58">
        <v>74004302</v>
      </c>
      <c r="E427" s="99" t="s">
        <v>1425</v>
      </c>
      <c r="F427" s="100" t="s">
        <v>114</v>
      </c>
      <c r="G427" s="101" t="s">
        <v>116</v>
      </c>
      <c r="H427" s="102" t="s">
        <v>114</v>
      </c>
      <c r="I427" s="103"/>
    </row>
    <row r="428" spans="2:9">
      <c r="B428" s="99" t="s">
        <v>1451</v>
      </c>
      <c r="C428" s="58" t="s">
        <v>1442</v>
      </c>
      <c r="D428" s="58">
        <v>35118760</v>
      </c>
      <c r="E428" s="99" t="s">
        <v>1425</v>
      </c>
      <c r="F428" s="100" t="s">
        <v>114</v>
      </c>
      <c r="G428" s="101" t="s">
        <v>116</v>
      </c>
      <c r="H428" s="102" t="s">
        <v>114</v>
      </c>
      <c r="I428" s="103"/>
    </row>
    <row r="429" spans="2:9">
      <c r="B429" s="99" t="s">
        <v>1447</v>
      </c>
      <c r="C429" s="58" t="s">
        <v>1442</v>
      </c>
      <c r="D429" s="58">
        <v>74009301</v>
      </c>
      <c r="E429" s="99" t="s">
        <v>1425</v>
      </c>
      <c r="F429" s="100" t="s">
        <v>114</v>
      </c>
      <c r="G429" s="101" t="s">
        <v>116</v>
      </c>
      <c r="H429" s="102" t="s">
        <v>114</v>
      </c>
      <c r="I429" s="103"/>
    </row>
    <row r="430" spans="2:9">
      <c r="B430" s="99" t="s">
        <v>1443</v>
      </c>
      <c r="C430" s="58" t="s">
        <v>1442</v>
      </c>
      <c r="D430" s="58">
        <v>74015280</v>
      </c>
      <c r="E430" s="99" t="s">
        <v>1425</v>
      </c>
      <c r="F430" s="100" t="s">
        <v>114</v>
      </c>
      <c r="G430" s="101" t="s">
        <v>116</v>
      </c>
      <c r="H430" s="102" t="s">
        <v>114</v>
      </c>
      <c r="I430" s="103"/>
    </row>
    <row r="431" spans="2:9">
      <c r="B431" s="99" t="s">
        <v>1458</v>
      </c>
      <c r="C431" s="58" t="s">
        <v>1457</v>
      </c>
      <c r="D431" s="58">
        <v>30442255</v>
      </c>
      <c r="E431" s="99" t="s">
        <v>1917</v>
      </c>
      <c r="F431" s="100">
        <v>1337063</v>
      </c>
      <c r="G431" s="101">
        <v>2013</v>
      </c>
      <c r="H431" s="102">
        <v>41698</v>
      </c>
      <c r="I431" s="103"/>
    </row>
    <row r="432" spans="2:9">
      <c r="B432" s="99" t="s">
        <v>1460</v>
      </c>
      <c r="C432" s="58" t="s">
        <v>1457</v>
      </c>
      <c r="D432" s="58">
        <v>74009862</v>
      </c>
      <c r="E432" s="99" t="s">
        <v>1917</v>
      </c>
      <c r="F432" s="100" t="s">
        <v>114</v>
      </c>
      <c r="G432" s="101" t="s">
        <v>116</v>
      </c>
      <c r="H432" s="102" t="s">
        <v>114</v>
      </c>
      <c r="I432" s="103"/>
    </row>
    <row r="433" spans="2:9">
      <c r="B433" s="99" t="s">
        <v>1465</v>
      </c>
      <c r="C433" s="58" t="s">
        <v>1464</v>
      </c>
      <c r="D433" s="58">
        <v>74005712</v>
      </c>
      <c r="E433" s="99" t="s">
        <v>1917</v>
      </c>
      <c r="F433" s="100" t="s">
        <v>114</v>
      </c>
      <c r="G433" s="101" t="s">
        <v>116</v>
      </c>
      <c r="H433" s="102" t="s">
        <v>114</v>
      </c>
      <c r="I433" s="103"/>
    </row>
    <row r="434" spans="2:9">
      <c r="B434" s="99" t="s">
        <v>1469</v>
      </c>
      <c r="C434" s="58" t="s">
        <v>1468</v>
      </c>
      <c r="D434" s="58">
        <v>31056750</v>
      </c>
      <c r="E434" s="99" t="s">
        <v>1917</v>
      </c>
      <c r="F434" s="100" t="s">
        <v>114</v>
      </c>
      <c r="G434" s="101" t="s">
        <v>116</v>
      </c>
      <c r="H434" s="102" t="s">
        <v>114</v>
      </c>
      <c r="I434" s="103"/>
    </row>
    <row r="435" spans="2:9">
      <c r="B435" s="99" t="s">
        <v>1476</v>
      </c>
      <c r="C435" s="58" t="s">
        <v>1475</v>
      </c>
      <c r="D435" s="58">
        <v>30720578</v>
      </c>
      <c r="E435" s="99" t="s">
        <v>1918</v>
      </c>
      <c r="F435" s="100">
        <v>6429730.0899999999</v>
      </c>
      <c r="G435" s="101">
        <v>2015</v>
      </c>
      <c r="H435" s="102">
        <v>42382</v>
      </c>
      <c r="I435" s="103"/>
    </row>
    <row r="436" spans="2:9">
      <c r="B436" s="99" t="s">
        <v>1480</v>
      </c>
      <c r="C436" s="58" t="s">
        <v>1479</v>
      </c>
      <c r="D436" s="58" t="s">
        <v>186</v>
      </c>
      <c r="E436" s="99" t="s">
        <v>1918</v>
      </c>
      <c r="F436" s="100" t="s">
        <v>114</v>
      </c>
      <c r="G436" s="101" t="s">
        <v>116</v>
      </c>
      <c r="H436" s="102" t="s">
        <v>114</v>
      </c>
      <c r="I436" s="103"/>
    </row>
    <row r="437" spans="2:9">
      <c r="B437" s="99" t="s">
        <v>1484</v>
      </c>
      <c r="C437" s="58" t="s">
        <v>1483</v>
      </c>
      <c r="D437" s="58">
        <v>30344383</v>
      </c>
      <c r="E437" s="99" t="s">
        <v>1918</v>
      </c>
      <c r="F437" s="100">
        <v>1536350</v>
      </c>
      <c r="G437" s="101">
        <v>2013</v>
      </c>
      <c r="H437" s="102">
        <v>41698</v>
      </c>
      <c r="I437" s="103"/>
    </row>
    <row r="438" spans="2:9">
      <c r="B438" s="99" t="s">
        <v>1240</v>
      </c>
      <c r="C438" s="58" t="s">
        <v>1485</v>
      </c>
      <c r="D438" s="58">
        <v>30706328</v>
      </c>
      <c r="E438" s="99" t="s">
        <v>1918</v>
      </c>
      <c r="F438" s="100">
        <v>2250164</v>
      </c>
      <c r="G438" s="101">
        <v>2013</v>
      </c>
      <c r="H438" s="102">
        <v>41698</v>
      </c>
      <c r="I438" s="103"/>
    </row>
    <row r="439" spans="2:9">
      <c r="B439" s="99" t="s">
        <v>1486</v>
      </c>
      <c r="C439" s="58" t="s">
        <v>1485</v>
      </c>
      <c r="D439" s="58">
        <v>30899980</v>
      </c>
      <c r="E439" s="99" t="s">
        <v>1918</v>
      </c>
      <c r="F439" s="100">
        <v>1630968.37</v>
      </c>
      <c r="G439" s="101">
        <v>2017</v>
      </c>
      <c r="H439" s="102">
        <v>43021</v>
      </c>
      <c r="I439" s="103"/>
    </row>
    <row r="440" spans="2:9">
      <c r="B440" s="99" t="s">
        <v>1493</v>
      </c>
      <c r="C440" s="58" t="s">
        <v>1492</v>
      </c>
      <c r="D440" s="58">
        <v>30449755</v>
      </c>
      <c r="E440" s="99" t="s">
        <v>1918</v>
      </c>
      <c r="F440" s="100">
        <v>815900.21</v>
      </c>
      <c r="G440" s="101">
        <v>2009</v>
      </c>
      <c r="H440" s="102">
        <v>40253</v>
      </c>
      <c r="I440" s="103"/>
    </row>
    <row r="441" spans="2:9">
      <c r="B441" s="99" t="s">
        <v>1496</v>
      </c>
      <c r="C441" s="58" t="s">
        <v>1492</v>
      </c>
      <c r="D441" s="58" t="s">
        <v>186</v>
      </c>
      <c r="E441" s="99" t="s">
        <v>1918</v>
      </c>
      <c r="F441" s="100" t="s">
        <v>114</v>
      </c>
      <c r="G441" s="101" t="s">
        <v>116</v>
      </c>
      <c r="H441" s="102" t="s">
        <v>114</v>
      </c>
      <c r="I441" s="103"/>
    </row>
    <row r="442" spans="2:9">
      <c r="B442" s="99" t="s">
        <v>1501</v>
      </c>
      <c r="C442" s="58" t="s">
        <v>1500</v>
      </c>
      <c r="D442" s="58">
        <v>31269308</v>
      </c>
      <c r="E442" s="99" t="s">
        <v>1918</v>
      </c>
      <c r="F442" s="100" t="s">
        <v>114</v>
      </c>
      <c r="G442" s="101" t="s">
        <v>116</v>
      </c>
      <c r="H442" s="102" t="s">
        <v>114</v>
      </c>
      <c r="I442" s="103"/>
    </row>
    <row r="443" spans="2:9">
      <c r="B443" s="99" t="s">
        <v>1506</v>
      </c>
      <c r="C443" s="58" t="s">
        <v>1505</v>
      </c>
      <c r="D443" s="58">
        <v>74010862</v>
      </c>
      <c r="E443" s="99" t="s">
        <v>1918</v>
      </c>
      <c r="F443" s="100" t="s">
        <v>114</v>
      </c>
      <c r="G443" s="101" t="s">
        <v>116</v>
      </c>
      <c r="H443" s="102" t="s">
        <v>114</v>
      </c>
      <c r="I443" s="103"/>
    </row>
    <row r="444" spans="2:9">
      <c r="B444" s="99" t="s">
        <v>1512</v>
      </c>
      <c r="C444" s="58" t="s">
        <v>1511</v>
      </c>
      <c r="D444" s="58">
        <v>30618077</v>
      </c>
      <c r="E444" s="99" t="s">
        <v>1918</v>
      </c>
      <c r="F444" s="100">
        <v>2372458.7999999998</v>
      </c>
      <c r="G444" s="101">
        <v>2017</v>
      </c>
      <c r="H444" s="102">
        <v>43021</v>
      </c>
      <c r="I444" s="103"/>
    </row>
    <row r="445" spans="2:9">
      <c r="B445" s="99" t="s">
        <v>1523</v>
      </c>
      <c r="C445" s="58" t="s">
        <v>1517</v>
      </c>
      <c r="D445" s="58">
        <v>30431045</v>
      </c>
      <c r="E445" s="99" t="s">
        <v>1918</v>
      </c>
      <c r="F445" s="100">
        <v>2986716.5</v>
      </c>
      <c r="G445" s="101">
        <v>2015</v>
      </c>
      <c r="H445" s="102">
        <v>42199</v>
      </c>
      <c r="I445" s="103"/>
    </row>
    <row r="446" spans="2:9">
      <c r="B446" s="99" t="s">
        <v>1518</v>
      </c>
      <c r="C446" s="58" t="s">
        <v>1517</v>
      </c>
      <c r="D446" s="58">
        <v>31081035</v>
      </c>
      <c r="E446" s="99" t="s">
        <v>1918</v>
      </c>
      <c r="F446" s="100" t="s">
        <v>114</v>
      </c>
      <c r="G446" s="101" t="s">
        <v>116</v>
      </c>
      <c r="H446" s="102" t="s">
        <v>114</v>
      </c>
      <c r="I446" s="103"/>
    </row>
    <row r="447" spans="2:9">
      <c r="B447" s="99" t="s">
        <v>1547</v>
      </c>
      <c r="C447" s="58" t="s">
        <v>1527</v>
      </c>
      <c r="D447" s="58">
        <v>30126235</v>
      </c>
      <c r="E447" s="99" t="s">
        <v>1918</v>
      </c>
      <c r="F447" s="100">
        <v>720044.6</v>
      </c>
      <c r="G447" s="101">
        <v>2005</v>
      </c>
      <c r="H447" s="102">
        <v>39165</v>
      </c>
      <c r="I447" s="103"/>
    </row>
    <row r="448" spans="2:9">
      <c r="B448" s="99" t="s">
        <v>1531</v>
      </c>
      <c r="C448" s="58" t="s">
        <v>1527</v>
      </c>
      <c r="D448" s="58">
        <v>30140824</v>
      </c>
      <c r="E448" s="99" t="s">
        <v>1918</v>
      </c>
      <c r="F448" s="100">
        <v>1045126.85</v>
      </c>
      <c r="G448" s="101">
        <v>2006</v>
      </c>
      <c r="H448" s="102">
        <v>39165</v>
      </c>
      <c r="I448" s="103"/>
    </row>
    <row r="449" spans="2:9">
      <c r="B449" s="99" t="s">
        <v>1575</v>
      </c>
      <c r="C449" s="58" t="s">
        <v>1527</v>
      </c>
      <c r="D449" s="58">
        <v>30222768</v>
      </c>
      <c r="E449" s="99" t="s">
        <v>1918</v>
      </c>
      <c r="F449" s="100">
        <v>647311.72</v>
      </c>
      <c r="G449" s="101">
        <v>2008</v>
      </c>
      <c r="H449" s="102">
        <v>39889</v>
      </c>
      <c r="I449" s="103"/>
    </row>
    <row r="450" spans="2:9">
      <c r="B450" s="99" t="s">
        <v>1552</v>
      </c>
      <c r="C450" s="58" t="s">
        <v>1527</v>
      </c>
      <c r="D450" s="58">
        <v>30354298</v>
      </c>
      <c r="E450" s="99" t="s">
        <v>1918</v>
      </c>
      <c r="F450" s="100">
        <v>4135751.22</v>
      </c>
      <c r="G450" s="101">
        <v>2014</v>
      </c>
      <c r="H450" s="102">
        <v>42019</v>
      </c>
      <c r="I450" s="103"/>
    </row>
    <row r="451" spans="2:9">
      <c r="B451" s="99" t="s">
        <v>1533</v>
      </c>
      <c r="C451" s="58" t="s">
        <v>1527</v>
      </c>
      <c r="D451" s="58">
        <v>30415847</v>
      </c>
      <c r="E451" s="99" t="s">
        <v>1918</v>
      </c>
      <c r="F451" s="100">
        <v>2174100.5699999998</v>
      </c>
      <c r="G451" s="101">
        <v>2007</v>
      </c>
      <c r="H451" s="102">
        <v>39493</v>
      </c>
      <c r="I451" s="103"/>
    </row>
    <row r="452" spans="2:9">
      <c r="B452" s="99" t="s">
        <v>1549</v>
      </c>
      <c r="C452" s="58" t="s">
        <v>1527</v>
      </c>
      <c r="D452" s="58">
        <v>30514516</v>
      </c>
      <c r="E452" s="99" t="s">
        <v>1918</v>
      </c>
      <c r="F452" s="100">
        <v>953720</v>
      </c>
      <c r="G452" s="101">
        <v>2013</v>
      </c>
      <c r="H452" s="102">
        <v>41698</v>
      </c>
      <c r="I452" s="103"/>
    </row>
    <row r="453" spans="2:9">
      <c r="B453" s="99" t="s">
        <v>1565</v>
      </c>
      <c r="C453" s="58" t="s">
        <v>1527</v>
      </c>
      <c r="D453" s="58">
        <v>30567652</v>
      </c>
      <c r="E453" s="99" t="s">
        <v>1918</v>
      </c>
      <c r="F453" s="100">
        <v>4693194</v>
      </c>
      <c r="G453" s="101">
        <v>2013</v>
      </c>
      <c r="H453" s="102">
        <v>41698</v>
      </c>
      <c r="I453" s="103"/>
    </row>
    <row r="454" spans="2:9">
      <c r="B454" s="99" t="s">
        <v>1571</v>
      </c>
      <c r="C454" s="58" t="s">
        <v>1527</v>
      </c>
      <c r="D454" s="58">
        <v>30575460</v>
      </c>
      <c r="E454" s="99" t="s">
        <v>1918</v>
      </c>
      <c r="F454" s="100">
        <v>6472553.4199999999</v>
      </c>
      <c r="G454" s="101">
        <v>2015</v>
      </c>
      <c r="H454" s="102">
        <v>42283</v>
      </c>
      <c r="I454" s="103"/>
    </row>
    <row r="455" spans="2:9">
      <c r="B455" s="99" t="s">
        <v>1551</v>
      </c>
      <c r="C455" s="58" t="s">
        <v>1527</v>
      </c>
      <c r="D455" s="58">
        <v>30576193</v>
      </c>
      <c r="E455" s="99" t="s">
        <v>1918</v>
      </c>
      <c r="F455" s="100">
        <v>4992592.5599999996</v>
      </c>
      <c r="G455" s="101">
        <v>2012</v>
      </c>
      <c r="H455" s="102">
        <v>41165</v>
      </c>
      <c r="I455" s="103"/>
    </row>
    <row r="456" spans="2:9">
      <c r="B456" s="99" t="s">
        <v>1540</v>
      </c>
      <c r="C456" s="58" t="s">
        <v>1527</v>
      </c>
      <c r="D456" s="58">
        <v>30648282</v>
      </c>
      <c r="E456" s="99" t="s">
        <v>1918</v>
      </c>
      <c r="F456" s="100">
        <v>5742948.96</v>
      </c>
      <c r="G456" s="101">
        <v>2016</v>
      </c>
      <c r="H456" s="102">
        <v>42469</v>
      </c>
      <c r="I456" s="103"/>
    </row>
    <row r="457" spans="2:9">
      <c r="B457" s="99" t="s">
        <v>1576</v>
      </c>
      <c r="C457" s="58" t="s">
        <v>1527</v>
      </c>
      <c r="D457" s="58">
        <v>30650716</v>
      </c>
      <c r="E457" s="99" t="s">
        <v>1918</v>
      </c>
      <c r="F457" s="100">
        <v>3105826.78</v>
      </c>
      <c r="G457" s="101">
        <v>2015</v>
      </c>
      <c r="H457" s="102">
        <v>42382</v>
      </c>
      <c r="I457" s="103"/>
    </row>
    <row r="458" spans="2:9">
      <c r="B458" s="99" t="s">
        <v>1579</v>
      </c>
      <c r="C458" s="58" t="s">
        <v>1527</v>
      </c>
      <c r="D458" s="58">
        <v>30677172</v>
      </c>
      <c r="E458" s="99" t="s">
        <v>1918</v>
      </c>
      <c r="F458" s="100" t="s">
        <v>114</v>
      </c>
      <c r="G458" s="101" t="s">
        <v>116</v>
      </c>
      <c r="H458" s="102" t="s">
        <v>114</v>
      </c>
      <c r="I458" s="103"/>
    </row>
    <row r="459" spans="2:9">
      <c r="B459" s="99" t="s">
        <v>1528</v>
      </c>
      <c r="C459" s="58" t="s">
        <v>1527</v>
      </c>
      <c r="D459" s="58">
        <v>30702293</v>
      </c>
      <c r="E459" s="99" t="s">
        <v>1918</v>
      </c>
      <c r="F459" s="100">
        <v>1772317.3</v>
      </c>
      <c r="G459" s="101">
        <v>2016</v>
      </c>
      <c r="H459" s="102">
        <v>42469</v>
      </c>
      <c r="I459" s="103"/>
    </row>
    <row r="460" spans="2:9">
      <c r="B460" s="99" t="s">
        <v>1538</v>
      </c>
      <c r="C460" s="58" t="s">
        <v>1527</v>
      </c>
      <c r="D460" s="58">
        <v>30776251</v>
      </c>
      <c r="E460" s="99" t="s">
        <v>1918</v>
      </c>
      <c r="F460" s="100">
        <v>432091.19</v>
      </c>
      <c r="G460" s="101">
        <v>2015</v>
      </c>
      <c r="H460" s="102">
        <v>42283</v>
      </c>
      <c r="I460" s="103"/>
    </row>
    <row r="461" spans="2:9">
      <c r="B461" s="99" t="s">
        <v>1535</v>
      </c>
      <c r="C461" s="58" t="s">
        <v>1527</v>
      </c>
      <c r="D461" s="58">
        <v>30776258</v>
      </c>
      <c r="E461" s="99" t="s">
        <v>1918</v>
      </c>
      <c r="F461" s="100" t="s">
        <v>114</v>
      </c>
      <c r="G461" s="101" t="s">
        <v>116</v>
      </c>
      <c r="H461" s="102" t="s">
        <v>114</v>
      </c>
      <c r="I461" s="103"/>
    </row>
    <row r="462" spans="2:9">
      <c r="B462" s="99" t="s">
        <v>1543</v>
      </c>
      <c r="C462" s="58" t="s">
        <v>1527</v>
      </c>
      <c r="D462" s="58">
        <v>30920922</v>
      </c>
      <c r="E462" s="99" t="s">
        <v>1918</v>
      </c>
      <c r="F462" s="100">
        <v>2794110.84</v>
      </c>
      <c r="G462" s="101">
        <v>2015</v>
      </c>
      <c r="H462" s="102">
        <v>42382</v>
      </c>
      <c r="I462" s="103"/>
    </row>
    <row r="463" spans="2:9">
      <c r="B463" s="99" t="s">
        <v>1561</v>
      </c>
      <c r="C463" s="58" t="s">
        <v>1527</v>
      </c>
      <c r="D463" s="58">
        <v>31085930</v>
      </c>
      <c r="E463" s="99" t="s">
        <v>1918</v>
      </c>
      <c r="F463" s="100" t="s">
        <v>114</v>
      </c>
      <c r="G463" s="101" t="s">
        <v>116</v>
      </c>
      <c r="H463" s="102" t="s">
        <v>114</v>
      </c>
      <c r="I463" s="103"/>
    </row>
    <row r="464" spans="2:9">
      <c r="B464" s="99" t="s">
        <v>1557</v>
      </c>
      <c r="C464" s="58" t="s">
        <v>1527</v>
      </c>
      <c r="D464" s="58">
        <v>31085931</v>
      </c>
      <c r="E464" s="99" t="s">
        <v>1918</v>
      </c>
      <c r="F464" s="100" t="s">
        <v>114</v>
      </c>
      <c r="G464" s="101" t="s">
        <v>116</v>
      </c>
      <c r="H464" s="102" t="s">
        <v>114</v>
      </c>
      <c r="I464" s="103"/>
    </row>
    <row r="465" spans="2:9">
      <c r="B465" s="99" t="s">
        <v>1567</v>
      </c>
      <c r="C465" s="58" t="s">
        <v>1527</v>
      </c>
      <c r="D465" s="58">
        <v>74001554</v>
      </c>
      <c r="E465" s="99" t="s">
        <v>1918</v>
      </c>
      <c r="F465" s="100" t="s">
        <v>114</v>
      </c>
      <c r="G465" s="101" t="s">
        <v>116</v>
      </c>
      <c r="H465" s="102" t="s">
        <v>114</v>
      </c>
      <c r="I465" s="103"/>
    </row>
    <row r="466" spans="2:9">
      <c r="B466" s="99" t="s">
        <v>1583</v>
      </c>
      <c r="C466" s="58" t="s">
        <v>1582</v>
      </c>
      <c r="D466" s="58" t="s">
        <v>1584</v>
      </c>
      <c r="E466" s="99" t="s">
        <v>1918</v>
      </c>
      <c r="F466" s="100">
        <v>3523227.04</v>
      </c>
      <c r="G466" s="101">
        <v>2016</v>
      </c>
      <c r="H466" s="102">
        <v>42469</v>
      </c>
      <c r="I466" s="103"/>
    </row>
    <row r="467" spans="2:9">
      <c r="B467" s="99" t="s">
        <v>1587</v>
      </c>
      <c r="C467" s="58" t="s">
        <v>1586</v>
      </c>
      <c r="D467" s="58">
        <v>30767366</v>
      </c>
      <c r="E467" s="99" t="s">
        <v>1918</v>
      </c>
      <c r="F467" s="100" t="s">
        <v>114</v>
      </c>
      <c r="G467" s="101" t="s">
        <v>116</v>
      </c>
      <c r="H467" s="102" t="s">
        <v>114</v>
      </c>
      <c r="I467" s="103"/>
    </row>
    <row r="468" spans="2:9">
      <c r="B468" s="99" t="s">
        <v>1591</v>
      </c>
      <c r="C468" s="58" t="s">
        <v>1586</v>
      </c>
      <c r="D468" s="58">
        <v>74011843</v>
      </c>
      <c r="E468" s="99" t="s">
        <v>1918</v>
      </c>
      <c r="F468" s="100" t="s">
        <v>114</v>
      </c>
      <c r="G468" s="101" t="s">
        <v>116</v>
      </c>
      <c r="H468" s="102" t="s">
        <v>114</v>
      </c>
      <c r="I468" s="103"/>
    </row>
    <row r="469" spans="2:9">
      <c r="B469" s="99" t="s">
        <v>1596</v>
      </c>
      <c r="C469" s="58" t="s">
        <v>1595</v>
      </c>
      <c r="D469" s="58">
        <v>31330811</v>
      </c>
      <c r="E469" s="99" t="s">
        <v>1918</v>
      </c>
      <c r="F469" s="100" t="s">
        <v>114</v>
      </c>
      <c r="G469" s="101" t="s">
        <v>116</v>
      </c>
      <c r="H469" s="102" t="s">
        <v>114</v>
      </c>
      <c r="I469" s="103"/>
    </row>
    <row r="470" spans="2:9">
      <c r="B470" s="99" t="s">
        <v>1605</v>
      </c>
      <c r="C470" s="58" t="s">
        <v>1600</v>
      </c>
      <c r="D470" s="58">
        <v>30260633</v>
      </c>
      <c r="E470" s="99" t="s">
        <v>1918</v>
      </c>
      <c r="F470" s="100">
        <v>143963.1</v>
      </c>
      <c r="G470" s="101">
        <v>2005</v>
      </c>
      <c r="H470" s="102">
        <v>39165</v>
      </c>
      <c r="I470" s="103"/>
    </row>
    <row r="471" spans="2:9">
      <c r="B471" s="99" t="s">
        <v>1601</v>
      </c>
      <c r="C471" s="58" t="s">
        <v>1600</v>
      </c>
      <c r="D471" s="58">
        <v>30721972</v>
      </c>
      <c r="E471" s="99" t="s">
        <v>1918</v>
      </c>
      <c r="F471" s="100">
        <v>4906621.16</v>
      </c>
      <c r="G471" s="101">
        <v>2017</v>
      </c>
      <c r="H471" s="102">
        <v>43021</v>
      </c>
      <c r="I471" s="103"/>
    </row>
    <row r="472" spans="2:9">
      <c r="B472" s="99" t="s">
        <v>1607</v>
      </c>
      <c r="C472" s="58" t="s">
        <v>1600</v>
      </c>
      <c r="D472" s="58">
        <v>74001551</v>
      </c>
      <c r="E472" s="99" t="s">
        <v>1918</v>
      </c>
      <c r="F472" s="100" t="s">
        <v>114</v>
      </c>
      <c r="G472" s="101" t="s">
        <v>116</v>
      </c>
      <c r="H472" s="102" t="s">
        <v>114</v>
      </c>
      <c r="I472" s="103"/>
    </row>
    <row r="473" spans="2:9">
      <c r="B473" s="99" t="s">
        <v>1615</v>
      </c>
      <c r="C473" s="58" t="s">
        <v>1614</v>
      </c>
      <c r="D473" s="58">
        <v>30125135</v>
      </c>
      <c r="E473" s="99" t="s">
        <v>1620</v>
      </c>
      <c r="F473" s="100">
        <v>11817.22</v>
      </c>
      <c r="G473" s="101" t="s">
        <v>114</v>
      </c>
      <c r="H473" s="102">
        <v>39165</v>
      </c>
      <c r="I473" s="103"/>
    </row>
    <row r="474" spans="2:9">
      <c r="B474" s="99" t="s">
        <v>1616</v>
      </c>
      <c r="C474" s="58" t="s">
        <v>1614</v>
      </c>
      <c r="D474" s="58">
        <v>74013860</v>
      </c>
      <c r="E474" s="99" t="s">
        <v>1620</v>
      </c>
      <c r="F474" s="100" t="s">
        <v>114</v>
      </c>
      <c r="G474" s="101" t="s">
        <v>116</v>
      </c>
      <c r="H474" s="102" t="s">
        <v>114</v>
      </c>
      <c r="I474" s="103"/>
    </row>
    <row r="475" spans="2:9">
      <c r="B475" s="99" t="s">
        <v>1621</v>
      </c>
      <c r="C475" s="58" t="s">
        <v>1620</v>
      </c>
      <c r="D475" s="58">
        <v>30070717</v>
      </c>
      <c r="E475" s="99" t="s">
        <v>1620</v>
      </c>
      <c r="F475" s="100">
        <v>8838</v>
      </c>
      <c r="G475" s="101" t="s">
        <v>114</v>
      </c>
      <c r="H475" s="102">
        <v>39165</v>
      </c>
      <c r="I475" s="103"/>
    </row>
    <row r="476" spans="2:9">
      <c r="B476" s="99" t="s">
        <v>1622</v>
      </c>
      <c r="C476" s="58" t="s">
        <v>1620</v>
      </c>
      <c r="D476" s="58">
        <v>30136844</v>
      </c>
      <c r="E476" s="99" t="s">
        <v>1620</v>
      </c>
      <c r="F476" s="100">
        <v>3091119.09</v>
      </c>
      <c r="G476" s="101">
        <v>2006</v>
      </c>
      <c r="H476" s="102">
        <v>39165</v>
      </c>
      <c r="I476" s="103"/>
    </row>
    <row r="477" spans="2:9">
      <c r="B477" s="99" t="s">
        <v>1628</v>
      </c>
      <c r="C477" s="58" t="s">
        <v>1620</v>
      </c>
      <c r="D477" s="58">
        <v>30240320</v>
      </c>
      <c r="E477" s="99" t="s">
        <v>1620</v>
      </c>
      <c r="F477" s="100">
        <v>3897340.59</v>
      </c>
      <c r="G477" s="101">
        <v>2012</v>
      </c>
      <c r="H477" s="102">
        <v>41165</v>
      </c>
      <c r="I477" s="103"/>
    </row>
    <row r="478" spans="2:9">
      <c r="B478" s="99" t="s">
        <v>1630</v>
      </c>
      <c r="C478" s="58" t="s">
        <v>1620</v>
      </c>
      <c r="D478" s="58">
        <v>31218473</v>
      </c>
      <c r="E478" s="99" t="s">
        <v>1620</v>
      </c>
      <c r="F478" s="100" t="s">
        <v>114</v>
      </c>
      <c r="G478" s="101" t="s">
        <v>116</v>
      </c>
      <c r="H478" s="102" t="s">
        <v>114</v>
      </c>
      <c r="I478" s="103"/>
    </row>
    <row r="479" spans="2:9">
      <c r="B479" s="99" t="s">
        <v>1624</v>
      </c>
      <c r="C479" s="58" t="s">
        <v>1620</v>
      </c>
      <c r="D479" s="58">
        <v>74001550</v>
      </c>
      <c r="E479" s="99" t="s">
        <v>1620</v>
      </c>
      <c r="F479" s="100" t="s">
        <v>114</v>
      </c>
      <c r="G479" s="101" t="s">
        <v>116</v>
      </c>
      <c r="H479" s="102" t="s">
        <v>114</v>
      </c>
      <c r="I479" s="103"/>
    </row>
    <row r="480" spans="2:9">
      <c r="B480" s="99" t="s">
        <v>1635</v>
      </c>
      <c r="C480" s="58" t="s">
        <v>1634</v>
      </c>
      <c r="D480" s="58">
        <v>30071191</v>
      </c>
      <c r="E480" s="99" t="s">
        <v>1620</v>
      </c>
      <c r="F480" s="100">
        <v>1594312.61</v>
      </c>
      <c r="G480" s="101">
        <v>2007</v>
      </c>
      <c r="H480" s="102">
        <v>39294</v>
      </c>
      <c r="I480" s="103"/>
    </row>
    <row r="481" spans="2:9">
      <c r="B481" s="99" t="s">
        <v>1637</v>
      </c>
      <c r="C481" s="58" t="s">
        <v>1634</v>
      </c>
      <c r="D481" s="58">
        <v>30261740</v>
      </c>
      <c r="E481" s="99" t="s">
        <v>1620</v>
      </c>
      <c r="F481" s="100">
        <v>2023838.48</v>
      </c>
      <c r="G481" s="101">
        <v>2018</v>
      </c>
      <c r="H481" s="102">
        <v>43515</v>
      </c>
      <c r="I481" s="103"/>
    </row>
    <row r="482" spans="2:9">
      <c r="B482" s="99" t="s">
        <v>1641</v>
      </c>
      <c r="C482" s="58" t="s">
        <v>1640</v>
      </c>
      <c r="D482" s="58">
        <v>31001028</v>
      </c>
      <c r="E482" s="99" t="s">
        <v>1620</v>
      </c>
      <c r="F482" s="100">
        <v>1368203.78</v>
      </c>
      <c r="G482" s="101">
        <v>2018</v>
      </c>
      <c r="H482" s="102">
        <v>43220</v>
      </c>
      <c r="I482" s="103"/>
    </row>
    <row r="483" spans="2:9">
      <c r="B483" s="99" t="s">
        <v>1645</v>
      </c>
      <c r="C483" s="58" t="s">
        <v>1640</v>
      </c>
      <c r="D483" s="58" t="s">
        <v>186</v>
      </c>
      <c r="E483" s="99" t="s">
        <v>1620</v>
      </c>
      <c r="F483" s="100" t="s">
        <v>114</v>
      </c>
      <c r="G483" s="101" t="s">
        <v>116</v>
      </c>
      <c r="H483" s="102" t="s">
        <v>114</v>
      </c>
      <c r="I483" s="103"/>
    </row>
    <row r="484" spans="2:9">
      <c r="B484" s="99" t="s">
        <v>1656</v>
      </c>
      <c r="C484" s="58" t="s">
        <v>1651</v>
      </c>
      <c r="D484" s="58">
        <v>30406410</v>
      </c>
      <c r="E484" s="99" t="s">
        <v>1919</v>
      </c>
      <c r="F484" s="100">
        <v>542.12</v>
      </c>
      <c r="G484" s="101" t="s">
        <v>114</v>
      </c>
      <c r="H484" s="102">
        <v>39165</v>
      </c>
      <c r="I484" s="103"/>
    </row>
    <row r="485" spans="2:9">
      <c r="B485" s="99" t="s">
        <v>1652</v>
      </c>
      <c r="C485" s="58" t="s">
        <v>1651</v>
      </c>
      <c r="D485" s="58">
        <v>30644207</v>
      </c>
      <c r="E485" s="99" t="s">
        <v>1919</v>
      </c>
      <c r="F485" s="100">
        <v>3333295.26</v>
      </c>
      <c r="G485" s="101">
        <v>2015</v>
      </c>
      <c r="H485" s="102">
        <v>42283</v>
      </c>
      <c r="I485" s="103"/>
    </row>
    <row r="486" spans="2:9">
      <c r="B486" s="99" t="s">
        <v>1658</v>
      </c>
      <c r="C486" s="58" t="s">
        <v>1657</v>
      </c>
      <c r="D486" s="58">
        <v>30050139</v>
      </c>
      <c r="E486" s="99" t="s">
        <v>1919</v>
      </c>
      <c r="F486" s="100">
        <v>1003999.67</v>
      </c>
      <c r="G486" s="101">
        <v>2005</v>
      </c>
      <c r="H486" s="102">
        <v>39165</v>
      </c>
      <c r="I486" s="103"/>
    </row>
    <row r="487" spans="2:9">
      <c r="B487" s="99" t="s">
        <v>1664</v>
      </c>
      <c r="C487" s="58" t="s">
        <v>1657</v>
      </c>
      <c r="D487" s="58">
        <v>30280632</v>
      </c>
      <c r="E487" s="99" t="s">
        <v>1919</v>
      </c>
      <c r="F487" s="100">
        <v>173635.43</v>
      </c>
      <c r="G487" s="101">
        <v>2005</v>
      </c>
      <c r="H487" s="102">
        <v>39165</v>
      </c>
      <c r="I487" s="103"/>
    </row>
    <row r="488" spans="2:9">
      <c r="B488" s="99" t="s">
        <v>1663</v>
      </c>
      <c r="C488" s="58" t="s">
        <v>1657</v>
      </c>
      <c r="D488" s="58">
        <v>30302872</v>
      </c>
      <c r="E488" s="99" t="s">
        <v>1919</v>
      </c>
      <c r="F488" s="100">
        <v>275197.53000000003</v>
      </c>
      <c r="G488" s="101">
        <v>2008</v>
      </c>
      <c r="H488" s="102">
        <v>39678</v>
      </c>
      <c r="I488" s="103"/>
    </row>
    <row r="489" spans="2:9">
      <c r="B489" s="99" t="s">
        <v>1662</v>
      </c>
      <c r="C489" s="58" t="s">
        <v>1657</v>
      </c>
      <c r="D489" s="58">
        <v>30321001</v>
      </c>
      <c r="E489" s="99" t="s">
        <v>1919</v>
      </c>
      <c r="F489" s="100">
        <v>709869.62</v>
      </c>
      <c r="G489" s="101">
        <v>2007</v>
      </c>
      <c r="H489" s="102">
        <v>39493</v>
      </c>
      <c r="I489" s="103"/>
    </row>
    <row r="490" spans="2:9">
      <c r="B490" s="99" t="s">
        <v>1660</v>
      </c>
      <c r="C490" s="58" t="s">
        <v>1657</v>
      </c>
      <c r="D490" s="58">
        <v>30533492</v>
      </c>
      <c r="E490" s="99" t="s">
        <v>1919</v>
      </c>
      <c r="F490" s="100">
        <v>193839</v>
      </c>
      <c r="G490" s="101">
        <v>2010</v>
      </c>
      <c r="H490" s="102">
        <v>40618</v>
      </c>
      <c r="I490" s="103"/>
    </row>
    <row r="491" spans="2:9">
      <c r="B491" s="99" t="s">
        <v>1668</v>
      </c>
      <c r="C491" s="58" t="s">
        <v>1667</v>
      </c>
      <c r="D491" s="58" t="s">
        <v>186</v>
      </c>
      <c r="E491" s="99" t="s">
        <v>1920</v>
      </c>
      <c r="F491" s="100" t="s">
        <v>114</v>
      </c>
      <c r="G491" s="101" t="s">
        <v>116</v>
      </c>
      <c r="H491" s="102" t="s">
        <v>114</v>
      </c>
      <c r="I491" s="103"/>
    </row>
    <row r="492" spans="2:9">
      <c r="B492" s="99" t="s">
        <v>1675</v>
      </c>
      <c r="C492" s="58" t="s">
        <v>1674</v>
      </c>
      <c r="D492" s="58" t="s">
        <v>186</v>
      </c>
      <c r="E492" s="99" t="s">
        <v>1921</v>
      </c>
      <c r="F492" s="100" t="s">
        <v>114</v>
      </c>
      <c r="G492" s="101" t="s">
        <v>116</v>
      </c>
      <c r="H492" s="102" t="s">
        <v>114</v>
      </c>
      <c r="I492" s="103"/>
    </row>
    <row r="493" spans="2:9">
      <c r="B493" s="99" t="s">
        <v>1680</v>
      </c>
      <c r="C493" s="58" t="s">
        <v>1679</v>
      </c>
      <c r="D493" s="58">
        <v>30025922</v>
      </c>
      <c r="E493" s="99" t="s">
        <v>1921</v>
      </c>
      <c r="F493" s="100">
        <v>1451380.7820082998</v>
      </c>
      <c r="G493" s="101">
        <v>2005</v>
      </c>
      <c r="H493" s="102">
        <v>39165</v>
      </c>
      <c r="I493" s="103"/>
    </row>
    <row r="494" spans="2:9">
      <c r="B494" s="99" t="s">
        <v>1682</v>
      </c>
      <c r="C494" s="58" t="s">
        <v>1679</v>
      </c>
      <c r="D494" s="58">
        <v>30674762</v>
      </c>
      <c r="E494" s="99" t="s">
        <v>1921</v>
      </c>
      <c r="F494" s="100" t="s">
        <v>114</v>
      </c>
      <c r="G494" s="101" t="s">
        <v>114</v>
      </c>
      <c r="H494" s="102" t="s">
        <v>114</v>
      </c>
      <c r="I494" s="103"/>
    </row>
    <row r="495" spans="2:9">
      <c r="B495" s="99" t="s">
        <v>1686</v>
      </c>
      <c r="C495" s="58" t="s">
        <v>1685</v>
      </c>
      <c r="D495" s="58" t="s">
        <v>186</v>
      </c>
      <c r="E495" s="99" t="s">
        <v>1921</v>
      </c>
      <c r="F495" s="100" t="s">
        <v>114</v>
      </c>
      <c r="G495" s="101" t="s">
        <v>116</v>
      </c>
      <c r="H495" s="102" t="s">
        <v>114</v>
      </c>
      <c r="I495" s="103"/>
    </row>
    <row r="496" spans="2:9">
      <c r="B496" s="99" t="s">
        <v>1693</v>
      </c>
      <c r="C496" s="58" t="s">
        <v>1690</v>
      </c>
      <c r="D496" s="58">
        <v>30155323</v>
      </c>
      <c r="E496" s="99" t="s">
        <v>1921</v>
      </c>
      <c r="F496" s="100">
        <v>576142.84</v>
      </c>
      <c r="G496" s="101">
        <v>2007</v>
      </c>
      <c r="H496" s="102">
        <v>39294</v>
      </c>
      <c r="I496" s="103"/>
    </row>
    <row r="497" spans="2:9">
      <c r="B497" s="99" t="s">
        <v>1692</v>
      </c>
      <c r="C497" s="58" t="s">
        <v>1690</v>
      </c>
      <c r="D497" s="58">
        <v>30288220</v>
      </c>
      <c r="E497" s="99" t="s">
        <v>1921</v>
      </c>
      <c r="F497" s="100">
        <v>258582.97</v>
      </c>
      <c r="G497" s="101">
        <v>2007</v>
      </c>
      <c r="H497" s="102">
        <v>39294</v>
      </c>
      <c r="I497" s="103"/>
    </row>
    <row r="498" spans="2:9">
      <c r="B498" s="99" t="s">
        <v>1691</v>
      </c>
      <c r="C498" s="58" t="s">
        <v>1690</v>
      </c>
      <c r="D498" s="58">
        <v>30550905</v>
      </c>
      <c r="E498" s="99" t="s">
        <v>1921</v>
      </c>
      <c r="F498" s="100">
        <v>93924</v>
      </c>
      <c r="G498" s="101" t="s">
        <v>114</v>
      </c>
      <c r="H498" s="102">
        <v>40416</v>
      </c>
      <c r="I498" s="103"/>
    </row>
    <row r="499" spans="2:9">
      <c r="B499" s="99" t="s">
        <v>1695</v>
      </c>
      <c r="C499" s="58" t="s">
        <v>1690</v>
      </c>
      <c r="D499" s="58">
        <v>31038742</v>
      </c>
      <c r="E499" s="99" t="s">
        <v>1921</v>
      </c>
      <c r="F499" s="100">
        <v>708335.83</v>
      </c>
      <c r="G499" s="101">
        <v>2016</v>
      </c>
      <c r="H499" s="102">
        <v>42571</v>
      </c>
      <c r="I499" s="103"/>
    </row>
    <row r="500" spans="2:9">
      <c r="B500" s="99" t="s">
        <v>1700</v>
      </c>
      <c r="C500" s="58" t="s">
        <v>1699</v>
      </c>
      <c r="D500" s="58">
        <v>30213683</v>
      </c>
      <c r="E500" s="99" t="s">
        <v>1921</v>
      </c>
      <c r="F500" s="100">
        <v>491493</v>
      </c>
      <c r="G500" s="101">
        <v>2010</v>
      </c>
      <c r="H500" s="102">
        <v>40416</v>
      </c>
      <c r="I500" s="103"/>
    </row>
    <row r="501" spans="2:9">
      <c r="B501" s="99" t="s">
        <v>1702</v>
      </c>
      <c r="C501" s="58" t="s">
        <v>1699</v>
      </c>
      <c r="D501" s="58" t="s">
        <v>186</v>
      </c>
      <c r="E501" s="99" t="s">
        <v>1921</v>
      </c>
      <c r="F501" s="100" t="s">
        <v>114</v>
      </c>
      <c r="G501" s="101" t="s">
        <v>116</v>
      </c>
      <c r="H501" s="102" t="s">
        <v>114</v>
      </c>
      <c r="I501" s="103"/>
    </row>
    <row r="502" spans="2:9">
      <c r="B502" s="99" t="s">
        <v>1709</v>
      </c>
      <c r="C502" s="58" t="s">
        <v>1708</v>
      </c>
      <c r="D502" s="58">
        <v>31051957</v>
      </c>
      <c r="E502" s="99" t="s">
        <v>1922</v>
      </c>
      <c r="F502" s="100">
        <v>81345.13</v>
      </c>
      <c r="G502" s="101">
        <v>2016</v>
      </c>
      <c r="H502" s="102">
        <v>42469</v>
      </c>
      <c r="I502" s="103"/>
    </row>
    <row r="503" spans="2:9">
      <c r="B503" s="99" t="s">
        <v>1711</v>
      </c>
      <c r="C503" s="58" t="s">
        <v>1710</v>
      </c>
      <c r="D503" s="58">
        <v>30395065</v>
      </c>
      <c r="E503" s="99" t="s">
        <v>1922</v>
      </c>
      <c r="F503" s="100">
        <v>2622095.7200000002</v>
      </c>
      <c r="G503" s="101">
        <v>2012</v>
      </c>
      <c r="H503" s="102">
        <v>41165</v>
      </c>
      <c r="I503" s="103"/>
    </row>
    <row r="504" spans="2:9">
      <c r="B504" s="99" t="s">
        <v>1717</v>
      </c>
      <c r="C504" s="58" t="s">
        <v>1710</v>
      </c>
      <c r="D504" s="58">
        <v>30692249</v>
      </c>
      <c r="E504" s="99" t="s">
        <v>1922</v>
      </c>
      <c r="F504" s="100">
        <v>1767994.75</v>
      </c>
      <c r="G504" s="101">
        <v>2015</v>
      </c>
      <c r="H504" s="102">
        <v>42199</v>
      </c>
      <c r="I504" s="103"/>
    </row>
    <row r="505" spans="2:9">
      <c r="B505" s="99" t="s">
        <v>1712</v>
      </c>
      <c r="C505" s="58" t="s">
        <v>1710</v>
      </c>
      <c r="D505" s="58">
        <v>30762469</v>
      </c>
      <c r="E505" s="99" t="s">
        <v>1922</v>
      </c>
      <c r="F505" s="100" t="s">
        <v>114</v>
      </c>
      <c r="G505" s="101" t="s">
        <v>116</v>
      </c>
      <c r="H505" s="102" t="s">
        <v>114</v>
      </c>
      <c r="I505" s="103"/>
    </row>
    <row r="506" spans="2:9">
      <c r="B506" s="99" t="s">
        <v>1721</v>
      </c>
      <c r="C506" s="58" t="s">
        <v>1720</v>
      </c>
      <c r="D506" s="58">
        <v>30247819</v>
      </c>
      <c r="E506" s="99" t="s">
        <v>1922</v>
      </c>
      <c r="F506" s="100" t="s">
        <v>114</v>
      </c>
      <c r="G506" s="101" t="s">
        <v>116</v>
      </c>
      <c r="H506" s="102" t="s">
        <v>114</v>
      </c>
      <c r="I506" s="103"/>
    </row>
    <row r="507" spans="2:9">
      <c r="B507" s="99" t="s">
        <v>1725</v>
      </c>
      <c r="C507" s="58" t="s">
        <v>1720</v>
      </c>
      <c r="D507" s="58">
        <v>31068171</v>
      </c>
      <c r="E507" s="99" t="s">
        <v>1922</v>
      </c>
      <c r="F507" s="100">
        <v>991808.18</v>
      </c>
      <c r="G507" s="101">
        <v>2016</v>
      </c>
      <c r="H507" s="102">
        <v>42469</v>
      </c>
      <c r="I507" s="103"/>
    </row>
    <row r="508" spans="2:9">
      <c r="B508" s="99" t="s">
        <v>1728</v>
      </c>
      <c r="C508" s="58" t="s">
        <v>1720</v>
      </c>
      <c r="D508" s="58">
        <v>35051448</v>
      </c>
      <c r="E508" s="99" t="s">
        <v>1922</v>
      </c>
      <c r="F508" s="100" t="s">
        <v>114</v>
      </c>
      <c r="G508" s="101" t="s">
        <v>116</v>
      </c>
      <c r="H508" s="102" t="s">
        <v>114</v>
      </c>
      <c r="I508" s="103"/>
    </row>
    <row r="509" spans="2:9">
      <c r="B509" s="99" t="s">
        <v>1734</v>
      </c>
      <c r="C509" s="58" t="s">
        <v>1732</v>
      </c>
      <c r="D509" s="58">
        <v>30256639</v>
      </c>
      <c r="E509" s="99" t="s">
        <v>1922</v>
      </c>
      <c r="F509" s="100">
        <v>8853447.5099999998</v>
      </c>
      <c r="G509" s="101">
        <v>2016</v>
      </c>
      <c r="H509" s="102">
        <v>42748</v>
      </c>
      <c r="I509" s="103"/>
    </row>
    <row r="510" spans="2:9">
      <c r="B510" s="99" t="s">
        <v>1737</v>
      </c>
      <c r="C510" s="58" t="s">
        <v>1732</v>
      </c>
      <c r="D510" s="58">
        <v>30282030</v>
      </c>
      <c r="E510" s="99" t="s">
        <v>1922</v>
      </c>
      <c r="F510" s="100">
        <v>1019413.14</v>
      </c>
      <c r="G510" s="101">
        <v>2007</v>
      </c>
      <c r="H510" s="102">
        <v>39294</v>
      </c>
    </row>
    <row r="511" spans="2:9">
      <c r="B511" s="99" t="s">
        <v>1733</v>
      </c>
      <c r="C511" s="58" t="s">
        <v>1732</v>
      </c>
      <c r="D511" s="58">
        <v>30312923</v>
      </c>
      <c r="E511" s="99" t="s">
        <v>1922</v>
      </c>
      <c r="F511" s="100">
        <v>5086</v>
      </c>
      <c r="G511" s="101" t="s">
        <v>114</v>
      </c>
      <c r="H511" s="102">
        <v>39294</v>
      </c>
    </row>
    <row r="512" spans="2:9">
      <c r="B512" s="99" t="s">
        <v>1739</v>
      </c>
      <c r="C512" s="58" t="s">
        <v>1738</v>
      </c>
      <c r="D512" s="58">
        <v>74013528</v>
      </c>
      <c r="E512" s="99" t="s">
        <v>1922</v>
      </c>
      <c r="F512" s="100" t="s">
        <v>114</v>
      </c>
      <c r="G512" s="101" t="s">
        <v>116</v>
      </c>
      <c r="H512" s="102" t="s">
        <v>114</v>
      </c>
    </row>
    <row r="513" spans="2:8">
      <c r="B513" s="99" t="s">
        <v>1757</v>
      </c>
      <c r="C513" s="58" t="s">
        <v>1743</v>
      </c>
      <c r="D513" s="58">
        <v>30069477</v>
      </c>
      <c r="E513" s="99" t="s">
        <v>1922</v>
      </c>
      <c r="F513" s="100">
        <v>1007477.46</v>
      </c>
      <c r="G513" s="101">
        <v>2007</v>
      </c>
      <c r="H513" s="102">
        <v>39294</v>
      </c>
    </row>
    <row r="514" spans="2:8">
      <c r="B514" s="99" t="s">
        <v>1752</v>
      </c>
      <c r="C514" s="58" t="s">
        <v>1743</v>
      </c>
      <c r="D514" s="58">
        <v>30069479</v>
      </c>
      <c r="E514" s="99" t="s">
        <v>1922</v>
      </c>
      <c r="F514" s="100">
        <v>7371678</v>
      </c>
      <c r="G514" s="101">
        <v>2013</v>
      </c>
      <c r="H514" s="102">
        <v>41698</v>
      </c>
    </row>
    <row r="515" spans="2:8">
      <c r="B515" s="99" t="s">
        <v>1744</v>
      </c>
      <c r="C515" s="58" t="s">
        <v>1743</v>
      </c>
      <c r="D515" s="58">
        <v>30256790</v>
      </c>
      <c r="E515" s="99" t="s">
        <v>1922</v>
      </c>
      <c r="F515" s="100" t="s">
        <v>114</v>
      </c>
      <c r="G515" s="101" t="s">
        <v>116</v>
      </c>
      <c r="H515" s="102" t="s">
        <v>114</v>
      </c>
    </row>
    <row r="516" spans="2:8">
      <c r="B516" s="99" t="s">
        <v>1748</v>
      </c>
      <c r="C516" s="58" t="s">
        <v>1743</v>
      </c>
      <c r="D516" s="58">
        <v>30766668</v>
      </c>
      <c r="E516" s="99" t="s">
        <v>1922</v>
      </c>
      <c r="F516" s="100" t="s">
        <v>114</v>
      </c>
      <c r="G516" s="101" t="s">
        <v>116</v>
      </c>
      <c r="H516" s="102" t="s">
        <v>114</v>
      </c>
    </row>
    <row r="517" spans="2:8">
      <c r="B517" s="99" t="s">
        <v>1753</v>
      </c>
      <c r="C517" s="58" t="s">
        <v>1743</v>
      </c>
      <c r="D517" s="58" t="s">
        <v>186</v>
      </c>
      <c r="E517" s="99" t="s">
        <v>1922</v>
      </c>
      <c r="F517" s="100" t="s">
        <v>114</v>
      </c>
      <c r="G517" s="101" t="s">
        <v>116</v>
      </c>
      <c r="H517" s="102" t="s">
        <v>114</v>
      </c>
    </row>
    <row r="518" spans="2:8">
      <c r="B518" s="99" t="s">
        <v>1759</v>
      </c>
      <c r="C518" s="58" t="s">
        <v>1758</v>
      </c>
      <c r="D518" s="58">
        <v>30302192</v>
      </c>
      <c r="E518" s="99" t="s">
        <v>1922</v>
      </c>
      <c r="F518" s="100">
        <v>2141796.7800000003</v>
      </c>
      <c r="G518" s="101">
        <v>2012</v>
      </c>
      <c r="H518" s="102">
        <v>41165</v>
      </c>
    </row>
    <row r="519" spans="2:8">
      <c r="B519" s="99" t="s">
        <v>1763</v>
      </c>
      <c r="C519" s="58" t="s">
        <v>1762</v>
      </c>
      <c r="D519" s="58">
        <v>30579877</v>
      </c>
      <c r="E519" s="99" t="s">
        <v>1923</v>
      </c>
      <c r="F519" s="100">
        <v>312071.45</v>
      </c>
      <c r="G519" s="101">
        <v>2009</v>
      </c>
      <c r="H519" s="102">
        <v>40023</v>
      </c>
    </row>
    <row r="520" spans="2:8">
      <c r="B520" s="99" t="s">
        <v>1768</v>
      </c>
      <c r="C520" s="58" t="s">
        <v>1762</v>
      </c>
      <c r="D520" s="58">
        <v>30657421</v>
      </c>
      <c r="E520" s="99" t="s">
        <v>1923</v>
      </c>
      <c r="F520" s="100" t="s">
        <v>114</v>
      </c>
      <c r="G520" s="101" t="s">
        <v>114</v>
      </c>
      <c r="H520" s="102" t="s">
        <v>114</v>
      </c>
    </row>
    <row r="521" spans="2:8">
      <c r="B521" s="99" t="s">
        <v>1772</v>
      </c>
      <c r="C521" s="58" t="s">
        <v>1762</v>
      </c>
      <c r="D521" s="58">
        <v>30709856</v>
      </c>
      <c r="E521" s="99" t="s">
        <v>1923</v>
      </c>
      <c r="F521" s="100" t="s">
        <v>114</v>
      </c>
      <c r="G521" s="101" t="s">
        <v>114</v>
      </c>
      <c r="H521" s="102" t="s">
        <v>114</v>
      </c>
    </row>
    <row r="522" spans="2:8">
      <c r="B522" s="99" t="s">
        <v>1776</v>
      </c>
      <c r="C522" s="58" t="s">
        <v>1775</v>
      </c>
      <c r="D522" s="58">
        <v>30339515</v>
      </c>
      <c r="E522" s="99" t="s">
        <v>1923</v>
      </c>
      <c r="F522" s="100">
        <v>1370320.68</v>
      </c>
      <c r="G522" s="101">
        <v>2007</v>
      </c>
      <c r="H522" s="102">
        <v>39294</v>
      </c>
    </row>
    <row r="523" spans="2:8">
      <c r="B523" s="99" t="s">
        <v>1777</v>
      </c>
      <c r="C523" s="58" t="s">
        <v>1775</v>
      </c>
      <c r="D523" s="58">
        <v>31059557</v>
      </c>
      <c r="E523" s="99" t="s">
        <v>1923</v>
      </c>
      <c r="F523" s="100">
        <v>1735838.73</v>
      </c>
      <c r="G523" s="101">
        <v>2017</v>
      </c>
      <c r="H523" s="102">
        <v>42933</v>
      </c>
    </row>
    <row r="524" spans="2:8">
      <c r="B524" s="99" t="s">
        <v>1783</v>
      </c>
      <c r="C524" s="58" t="s">
        <v>1782</v>
      </c>
      <c r="D524" s="58">
        <v>30406568</v>
      </c>
      <c r="E524" s="99" t="s">
        <v>1923</v>
      </c>
      <c r="F524" s="100">
        <v>3010033.41</v>
      </c>
      <c r="G524" s="101">
        <v>2014</v>
      </c>
      <c r="H524" s="102">
        <v>42019</v>
      </c>
    </row>
    <row r="525" spans="2:8">
      <c r="B525" s="99" t="s">
        <v>1790</v>
      </c>
      <c r="C525" s="58" t="s">
        <v>1789</v>
      </c>
      <c r="D525" s="58">
        <v>74015720</v>
      </c>
      <c r="E525" s="99" t="s">
        <v>1924</v>
      </c>
      <c r="F525" s="100" t="s">
        <v>114</v>
      </c>
      <c r="G525" s="101" t="s">
        <v>116</v>
      </c>
      <c r="H525" s="102" t="s">
        <v>114</v>
      </c>
    </row>
    <row r="526" spans="2:8">
      <c r="B526" s="99" t="s">
        <v>1797</v>
      </c>
      <c r="C526" s="58" t="s">
        <v>1796</v>
      </c>
      <c r="D526" s="58">
        <v>31242522</v>
      </c>
      <c r="E526" s="99" t="s">
        <v>1924</v>
      </c>
      <c r="F526" s="100" t="s">
        <v>114</v>
      </c>
      <c r="G526" s="101" t="s">
        <v>116</v>
      </c>
      <c r="H526" s="102" t="s">
        <v>114</v>
      </c>
    </row>
    <row r="527" spans="2:8">
      <c r="B527" s="99" t="s">
        <v>1803</v>
      </c>
      <c r="C527" s="58" t="s">
        <v>1802</v>
      </c>
      <c r="D527" s="58">
        <v>30177662</v>
      </c>
      <c r="E527" s="99" t="s">
        <v>1924</v>
      </c>
      <c r="F527" s="100">
        <v>6763.46</v>
      </c>
      <c r="G527" s="101" t="s">
        <v>114</v>
      </c>
      <c r="H527" s="102">
        <v>39493</v>
      </c>
    </row>
    <row r="528" spans="2:8">
      <c r="B528" s="99" t="s">
        <v>1810</v>
      </c>
      <c r="C528" s="58" t="s">
        <v>1802</v>
      </c>
      <c r="D528" s="58">
        <v>30348512</v>
      </c>
      <c r="E528" s="99" t="s">
        <v>1924</v>
      </c>
      <c r="F528" s="100">
        <v>207406.39</v>
      </c>
      <c r="G528" s="101">
        <v>2007</v>
      </c>
      <c r="H528" s="102">
        <v>39493</v>
      </c>
    </row>
    <row r="529" spans="2:8">
      <c r="B529" s="99" t="s">
        <v>1805</v>
      </c>
      <c r="C529" s="58" t="s">
        <v>1802</v>
      </c>
      <c r="D529" s="58">
        <v>30918673</v>
      </c>
      <c r="E529" s="99" t="s">
        <v>1924</v>
      </c>
      <c r="F529" s="100">
        <v>1726573</v>
      </c>
      <c r="G529" s="101">
        <v>2018</v>
      </c>
      <c r="H529" s="102">
        <v>43515</v>
      </c>
    </row>
    <row r="530" spans="2:8">
      <c r="B530" s="99" t="s">
        <v>1811</v>
      </c>
      <c r="C530" s="58" t="s">
        <v>1802</v>
      </c>
      <c r="D530" s="58">
        <v>35131205</v>
      </c>
      <c r="E530" s="99" t="s">
        <v>1924</v>
      </c>
      <c r="F530" s="100" t="s">
        <v>114</v>
      </c>
      <c r="G530" s="101" t="s">
        <v>116</v>
      </c>
      <c r="H530" s="102" t="s">
        <v>114</v>
      </c>
    </row>
    <row r="531" spans="2:8">
      <c r="B531" s="99" t="s">
        <v>1804</v>
      </c>
      <c r="C531" s="58" t="s">
        <v>1802</v>
      </c>
      <c r="D531" s="58">
        <v>74010531</v>
      </c>
      <c r="E531" s="99" t="s">
        <v>1924</v>
      </c>
      <c r="F531" s="100" t="s">
        <v>114</v>
      </c>
      <c r="G531" s="101" t="s">
        <v>116</v>
      </c>
      <c r="H531" s="102" t="s">
        <v>114</v>
      </c>
    </row>
    <row r="532" spans="2:8">
      <c r="B532" s="99" t="s">
        <v>1818</v>
      </c>
      <c r="C532" s="58" t="s">
        <v>1817</v>
      </c>
      <c r="D532" s="58">
        <v>30024623</v>
      </c>
      <c r="E532" s="99" t="s">
        <v>1824</v>
      </c>
      <c r="F532" s="100">
        <v>888092.11341386999</v>
      </c>
      <c r="G532" s="101">
        <v>2005</v>
      </c>
      <c r="H532" s="102">
        <v>39165</v>
      </c>
    </row>
    <row r="533" spans="2:8">
      <c r="B533" s="99" t="s">
        <v>1820</v>
      </c>
      <c r="C533" s="58" t="s">
        <v>1817</v>
      </c>
      <c r="D533" s="58" t="s">
        <v>186</v>
      </c>
      <c r="E533" s="99" t="s">
        <v>1824</v>
      </c>
      <c r="F533" s="100" t="s">
        <v>114</v>
      </c>
      <c r="G533" s="101" t="s">
        <v>116</v>
      </c>
      <c r="H533" s="102" t="s">
        <v>114</v>
      </c>
    </row>
    <row r="534" spans="2:8">
      <c r="B534" s="99" t="s">
        <v>1825</v>
      </c>
      <c r="C534" s="58" t="s">
        <v>1824</v>
      </c>
      <c r="D534" s="58" t="s">
        <v>186</v>
      </c>
      <c r="E534" s="99" t="s">
        <v>1824</v>
      </c>
      <c r="F534" s="100" t="s">
        <v>114</v>
      </c>
      <c r="G534" s="101" t="s">
        <v>116</v>
      </c>
      <c r="H534" s="102" t="s">
        <v>114</v>
      </c>
    </row>
    <row r="535" spans="2:8">
      <c r="B535" s="99" t="s">
        <v>1830</v>
      </c>
      <c r="C535" s="58" t="s">
        <v>1829</v>
      </c>
      <c r="D535" s="58">
        <v>30258465</v>
      </c>
      <c r="E535" s="99" t="s">
        <v>1824</v>
      </c>
      <c r="F535" s="100" t="s">
        <v>114</v>
      </c>
      <c r="G535" s="101" t="s">
        <v>114</v>
      </c>
      <c r="H535" s="102" t="s">
        <v>114</v>
      </c>
    </row>
    <row r="536" spans="2:8">
      <c r="B536" s="99" t="s">
        <v>1831</v>
      </c>
      <c r="C536" s="58" t="s">
        <v>1829</v>
      </c>
      <c r="D536" s="58" t="s">
        <v>186</v>
      </c>
      <c r="E536" s="99" t="s">
        <v>1824</v>
      </c>
      <c r="F536" s="100" t="s">
        <v>114</v>
      </c>
      <c r="G536" s="101" t="s">
        <v>116</v>
      </c>
      <c r="H536" s="102" t="s">
        <v>114</v>
      </c>
    </row>
    <row r="537" spans="2:8">
      <c r="B537" s="99" t="s">
        <v>1838</v>
      </c>
      <c r="C537" s="58" t="s">
        <v>1837</v>
      </c>
      <c r="D537" s="58">
        <v>30959525</v>
      </c>
      <c r="E537" s="99" t="s">
        <v>1925</v>
      </c>
      <c r="F537" s="100" t="s">
        <v>114</v>
      </c>
      <c r="G537" s="101" t="s">
        <v>116</v>
      </c>
      <c r="H537" s="102" t="s">
        <v>114</v>
      </c>
    </row>
    <row r="538" spans="2:8">
      <c r="B538" s="99" t="s">
        <v>1846</v>
      </c>
      <c r="C538" s="58" t="s">
        <v>1845</v>
      </c>
      <c r="D538" s="58">
        <v>30563720</v>
      </c>
      <c r="E538" s="99" t="s">
        <v>1926</v>
      </c>
      <c r="F538" s="100">
        <v>2053328</v>
      </c>
      <c r="G538" s="101">
        <v>2013</v>
      </c>
      <c r="H538" s="102">
        <v>41698</v>
      </c>
    </row>
    <row r="539" spans="2:8">
      <c r="B539" s="99" t="s">
        <v>1847</v>
      </c>
      <c r="C539" s="58" t="s">
        <v>1845</v>
      </c>
      <c r="D539" s="58" t="s">
        <v>186</v>
      </c>
      <c r="E539" s="99" t="s">
        <v>1926</v>
      </c>
      <c r="F539" s="100" t="s">
        <v>114</v>
      </c>
      <c r="G539" s="101" t="s">
        <v>116</v>
      </c>
      <c r="H539" s="102" t="s">
        <v>114</v>
      </c>
    </row>
    <row r="540" spans="2:8">
      <c r="B540" s="99" t="s">
        <v>1854</v>
      </c>
      <c r="C540" s="58" t="s">
        <v>1853</v>
      </c>
      <c r="D540" s="58">
        <v>30917227</v>
      </c>
      <c r="E540" s="99" t="s">
        <v>1927</v>
      </c>
      <c r="F540" s="100">
        <v>1717193.27</v>
      </c>
      <c r="G540" s="101">
        <v>2016</v>
      </c>
      <c r="H540" s="102">
        <v>42469</v>
      </c>
    </row>
    <row r="541" spans="2:8">
      <c r="B541" s="99" t="s">
        <v>1861</v>
      </c>
      <c r="C541" s="58" t="s">
        <v>1857</v>
      </c>
      <c r="D541" s="58">
        <v>30102918</v>
      </c>
      <c r="E541" s="99" t="s">
        <v>1927</v>
      </c>
      <c r="F541" s="100">
        <v>909130.76</v>
      </c>
      <c r="G541" s="101">
        <v>2006</v>
      </c>
      <c r="H541" s="102">
        <v>39165</v>
      </c>
    </row>
    <row r="542" spans="2:8">
      <c r="B542" s="99" t="s">
        <v>1858</v>
      </c>
      <c r="C542" s="58" t="s">
        <v>1857</v>
      </c>
      <c r="D542" s="58">
        <v>30178098</v>
      </c>
      <c r="E542" s="99" t="s">
        <v>1927</v>
      </c>
      <c r="F542" s="100">
        <v>830239.12</v>
      </c>
      <c r="G542" s="101">
        <v>2007</v>
      </c>
      <c r="H542" s="102">
        <v>39294</v>
      </c>
    </row>
    <row r="543" spans="2:8">
      <c r="B543" s="99" t="s">
        <v>1826</v>
      </c>
      <c r="C543" s="58" t="s">
        <v>1857</v>
      </c>
      <c r="D543" s="58">
        <v>30614607</v>
      </c>
      <c r="E543" s="99" t="s">
        <v>1927</v>
      </c>
      <c r="F543" s="100">
        <v>1835344.56</v>
      </c>
      <c r="G543" s="101">
        <v>2012</v>
      </c>
      <c r="H543" s="102">
        <v>41165</v>
      </c>
    </row>
    <row r="544" spans="2:8">
      <c r="B544" s="99" t="s">
        <v>1864</v>
      </c>
      <c r="C544" s="58" t="s">
        <v>1863</v>
      </c>
      <c r="D544" s="58">
        <v>35051251</v>
      </c>
      <c r="E544" s="99" t="s">
        <v>1927</v>
      </c>
      <c r="F544" s="100" t="s">
        <v>114</v>
      </c>
      <c r="G544" s="101" t="s">
        <v>116</v>
      </c>
      <c r="H544" s="102" t="s">
        <v>114</v>
      </c>
    </row>
    <row r="545" spans="2:8">
      <c r="B545" s="99" t="s">
        <v>1871</v>
      </c>
      <c r="C545" s="58" t="s">
        <v>1868</v>
      </c>
      <c r="D545" s="58">
        <v>30418943</v>
      </c>
      <c r="E545" s="99" t="s">
        <v>1927</v>
      </c>
      <c r="F545" s="100">
        <v>221351.79</v>
      </c>
      <c r="G545" s="101">
        <v>2007</v>
      </c>
      <c r="H545" s="102">
        <v>39493</v>
      </c>
    </row>
    <row r="546" spans="2:8">
      <c r="B546" s="99" t="s">
        <v>369</v>
      </c>
      <c r="C546" s="58" t="s">
        <v>1868</v>
      </c>
      <c r="D546" s="58">
        <v>30616114</v>
      </c>
      <c r="E546" s="99" t="s">
        <v>1927</v>
      </c>
      <c r="F546" s="100">
        <v>1292764.29</v>
      </c>
      <c r="G546" s="101">
        <v>2015</v>
      </c>
      <c r="H546" s="102">
        <v>42199</v>
      </c>
    </row>
    <row r="547" spans="2:8">
      <c r="B547" s="99" t="s">
        <v>1869</v>
      </c>
      <c r="C547" s="58" t="s">
        <v>1868</v>
      </c>
      <c r="D547" s="58">
        <v>30864665</v>
      </c>
      <c r="E547" s="99" t="s">
        <v>1927</v>
      </c>
      <c r="F547" s="100">
        <v>6681.85</v>
      </c>
      <c r="G547" s="101" t="s">
        <v>114</v>
      </c>
      <c r="H547" s="102">
        <v>41698</v>
      </c>
    </row>
    <row r="548" spans="2:8">
      <c r="B548" s="99" t="s">
        <v>1873</v>
      </c>
      <c r="C548" s="58" t="s">
        <v>1872</v>
      </c>
      <c r="D548" s="58">
        <v>30762587</v>
      </c>
      <c r="E548" s="99" t="s">
        <v>1927</v>
      </c>
      <c r="F548" s="100">
        <v>1891504.37</v>
      </c>
      <c r="G548" s="101">
        <v>2015</v>
      </c>
      <c r="H548" s="102">
        <v>42199</v>
      </c>
    </row>
    <row r="549" spans="2:8">
      <c r="B549" s="99" t="s">
        <v>1879</v>
      </c>
      <c r="C549" s="58" t="s">
        <v>1878</v>
      </c>
      <c r="D549" s="58">
        <v>30237025</v>
      </c>
      <c r="E549" s="99" t="s">
        <v>1928</v>
      </c>
      <c r="F549" s="100" t="s">
        <v>114</v>
      </c>
      <c r="G549" s="101" t="s">
        <v>114</v>
      </c>
      <c r="H549" s="102" t="s">
        <v>114</v>
      </c>
    </row>
    <row r="550" spans="2:8">
      <c r="B550" s="99" t="s">
        <v>1880</v>
      </c>
      <c r="C550" s="58" t="s">
        <v>1878</v>
      </c>
      <c r="D550" s="58">
        <v>30959427</v>
      </c>
      <c r="E550" s="99" t="s">
        <v>1928</v>
      </c>
      <c r="F550" s="100">
        <v>4616250.25</v>
      </c>
      <c r="G550" s="101">
        <v>2017</v>
      </c>
      <c r="H550" s="102">
        <v>42839</v>
      </c>
    </row>
  </sheetData>
  <mergeCells count="2">
    <mergeCell ref="C2:H2"/>
    <mergeCell ref="B3:B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F2901-265D-4E33-8B6E-2D15C0C60E72}">
  <dimension ref="A1:M3629"/>
  <sheetViews>
    <sheetView workbookViewId="0"/>
  </sheetViews>
  <sheetFormatPr defaultRowHeight="15"/>
  <cols>
    <col min="1" max="1" width="3.7109375" customWidth="1"/>
    <col min="2" max="2" width="25.28515625" customWidth="1"/>
    <col min="3" max="3" width="8.140625" customWidth="1"/>
    <col min="4" max="8" width="18.7109375" customWidth="1"/>
    <col min="9" max="9" width="26.28515625" customWidth="1"/>
    <col min="10" max="10" width="18.7109375" customWidth="1"/>
    <col min="11" max="11" width="15.7109375" customWidth="1"/>
    <col min="12" max="12" width="18.7109375" customWidth="1"/>
    <col min="13" max="13" width="30.7109375" style="104" customWidth="1"/>
  </cols>
  <sheetData>
    <row r="1" spans="1:13">
      <c r="B1" s="1" t="s">
        <v>1929</v>
      </c>
    </row>
    <row r="2" spans="1:13" ht="15.75" thickBot="1">
      <c r="B2" s="105"/>
    </row>
    <row r="3" spans="1:13" ht="15.75" thickBot="1">
      <c r="B3" s="4"/>
      <c r="C3" s="193" t="s">
        <v>1930</v>
      </c>
      <c r="D3" s="194"/>
      <c r="E3" s="194"/>
      <c r="F3" s="194"/>
      <c r="G3" s="194"/>
      <c r="H3" s="194"/>
      <c r="I3" s="194"/>
      <c r="J3" s="194"/>
      <c r="K3" s="194"/>
      <c r="L3" s="194"/>
      <c r="M3" s="195"/>
    </row>
    <row r="4" spans="1:13" ht="105">
      <c r="B4" s="209" t="s">
        <v>2</v>
      </c>
      <c r="C4" s="106" t="s">
        <v>1895</v>
      </c>
      <c r="D4" s="107" t="s">
        <v>1931</v>
      </c>
      <c r="E4" s="107" t="s">
        <v>1932</v>
      </c>
      <c r="F4" s="108" t="s">
        <v>1933</v>
      </c>
      <c r="G4" s="108" t="s">
        <v>1934</v>
      </c>
      <c r="H4" s="181" t="s">
        <v>1935</v>
      </c>
      <c r="I4" s="108" t="s">
        <v>1936</v>
      </c>
      <c r="J4" s="109" t="s">
        <v>1937</v>
      </c>
      <c r="K4" s="110" t="s">
        <v>1938</v>
      </c>
      <c r="L4" s="108" t="s">
        <v>1939</v>
      </c>
      <c r="M4" s="111" t="s">
        <v>1940</v>
      </c>
    </row>
    <row r="5" spans="1:13" ht="15.75" thickBot="1">
      <c r="B5" s="210"/>
      <c r="C5" s="112" t="s">
        <v>105</v>
      </c>
      <c r="D5" s="113" t="s">
        <v>108</v>
      </c>
      <c r="E5" s="113" t="s">
        <v>108</v>
      </c>
      <c r="F5" s="114" t="s">
        <v>108</v>
      </c>
      <c r="G5" s="114" t="s">
        <v>108</v>
      </c>
      <c r="H5" s="114" t="s">
        <v>108</v>
      </c>
      <c r="I5" s="114" t="s">
        <v>1941</v>
      </c>
      <c r="J5" s="114" t="s">
        <v>108</v>
      </c>
      <c r="K5" s="114" t="s">
        <v>108</v>
      </c>
      <c r="L5" s="114" t="s">
        <v>108</v>
      </c>
      <c r="M5" s="114" t="s">
        <v>102</v>
      </c>
    </row>
    <row r="6" spans="1:13" ht="15.75" customHeight="1">
      <c r="B6" s="115" t="s">
        <v>111</v>
      </c>
      <c r="C6" s="116"/>
      <c r="D6" s="107"/>
      <c r="E6" s="107"/>
      <c r="F6" s="108"/>
      <c r="G6" s="108"/>
      <c r="H6" s="108"/>
      <c r="I6" s="108"/>
      <c r="J6" s="108"/>
      <c r="K6" s="108"/>
      <c r="L6" s="108"/>
      <c r="M6" s="111"/>
    </row>
    <row r="7" spans="1:13">
      <c r="A7" s="117"/>
      <c r="B7" s="118" t="s">
        <v>111</v>
      </c>
      <c r="C7" s="101" t="s">
        <v>1942</v>
      </c>
      <c r="D7" s="119">
        <v>6899981.96</v>
      </c>
      <c r="E7" s="119">
        <v>505472</v>
      </c>
      <c r="F7" s="119" t="s">
        <v>114</v>
      </c>
      <c r="G7" s="119">
        <v>0</v>
      </c>
      <c r="H7" s="119">
        <v>0</v>
      </c>
      <c r="I7" s="120" t="s">
        <v>118</v>
      </c>
      <c r="J7" s="119">
        <v>0</v>
      </c>
      <c r="K7" s="119">
        <v>0</v>
      </c>
      <c r="L7" s="119">
        <v>7405453.96</v>
      </c>
      <c r="M7" s="121"/>
    </row>
    <row r="8" spans="1:13">
      <c r="A8" s="117"/>
      <c r="B8" s="118" t="s">
        <v>111</v>
      </c>
      <c r="C8" s="101" t="s">
        <v>1943</v>
      </c>
      <c r="D8" s="119">
        <v>6395295.96</v>
      </c>
      <c r="E8" s="119">
        <v>504686</v>
      </c>
      <c r="F8" s="119" t="s">
        <v>114</v>
      </c>
      <c r="G8" s="119">
        <v>0</v>
      </c>
      <c r="H8" s="119">
        <v>0</v>
      </c>
      <c r="I8" s="120" t="s">
        <v>118</v>
      </c>
      <c r="J8" s="119">
        <v>0</v>
      </c>
      <c r="K8" s="119">
        <v>0</v>
      </c>
      <c r="L8" s="119">
        <v>6899981.96</v>
      </c>
      <c r="M8" s="121"/>
    </row>
    <row r="9" spans="1:13">
      <c r="A9" s="117"/>
      <c r="B9" s="118" t="s">
        <v>111</v>
      </c>
      <c r="C9" s="101">
        <v>2017</v>
      </c>
      <c r="D9" s="119">
        <v>5890248.96</v>
      </c>
      <c r="E9" s="119">
        <v>505047</v>
      </c>
      <c r="F9" s="119" t="s">
        <v>114</v>
      </c>
      <c r="G9" s="119">
        <v>0</v>
      </c>
      <c r="H9" s="119">
        <v>0</v>
      </c>
      <c r="I9" s="120" t="s">
        <v>118</v>
      </c>
      <c r="J9" s="119">
        <v>0</v>
      </c>
      <c r="K9" s="119">
        <v>0</v>
      </c>
      <c r="L9" s="119">
        <v>6395295.96</v>
      </c>
      <c r="M9" s="121"/>
    </row>
    <row r="10" spans="1:13">
      <c r="A10" s="117"/>
      <c r="B10" s="118" t="s">
        <v>111</v>
      </c>
      <c r="C10" s="101">
        <v>2016</v>
      </c>
      <c r="D10" s="119">
        <v>14007317.119999999</v>
      </c>
      <c r="E10" s="119">
        <v>501297</v>
      </c>
      <c r="F10" s="119" t="s">
        <v>114</v>
      </c>
      <c r="G10" s="119">
        <v>0</v>
      </c>
      <c r="H10" s="119">
        <v>0</v>
      </c>
      <c r="I10" s="120" t="s">
        <v>118</v>
      </c>
      <c r="J10" s="119">
        <v>8618365.1600000001</v>
      </c>
      <c r="K10" s="119">
        <v>8618365.1600000001</v>
      </c>
      <c r="L10" s="119">
        <v>5890248.96</v>
      </c>
      <c r="M10" s="121"/>
    </row>
    <row r="11" spans="1:13">
      <c r="A11" s="117"/>
      <c r="B11" s="118" t="s">
        <v>111</v>
      </c>
      <c r="C11" s="101">
        <v>2015</v>
      </c>
      <c r="D11" s="119">
        <v>13501208.119999999</v>
      </c>
      <c r="E11" s="119">
        <v>506109</v>
      </c>
      <c r="F11" s="119" t="s">
        <v>114</v>
      </c>
      <c r="G11" s="119">
        <v>0</v>
      </c>
      <c r="H11" s="119">
        <v>0</v>
      </c>
      <c r="I11" s="120" t="s">
        <v>118</v>
      </c>
      <c r="J11" s="119">
        <v>0</v>
      </c>
      <c r="K11" s="119">
        <v>0</v>
      </c>
      <c r="L11" s="119">
        <v>14007317.119999999</v>
      </c>
      <c r="M11" s="121"/>
    </row>
    <row r="12" spans="1:13" ht="30" customHeight="1">
      <c r="A12" s="117"/>
      <c r="B12" s="118" t="s">
        <v>111</v>
      </c>
      <c r="C12" s="101">
        <v>2014</v>
      </c>
      <c r="D12" s="119">
        <v>13026607</v>
      </c>
      <c r="E12" s="119">
        <v>508753</v>
      </c>
      <c r="F12" s="119" t="s">
        <v>114</v>
      </c>
      <c r="G12" s="119">
        <v>0</v>
      </c>
      <c r="H12" s="119">
        <v>0</v>
      </c>
      <c r="I12" s="120" t="s">
        <v>118</v>
      </c>
      <c r="J12" s="119">
        <v>34151.879999999997</v>
      </c>
      <c r="K12" s="119">
        <v>0</v>
      </c>
      <c r="L12" s="119">
        <v>13501208.119999999</v>
      </c>
      <c r="M12" s="121"/>
    </row>
    <row r="13" spans="1:13">
      <c r="A13" s="117"/>
      <c r="B13" s="118" t="s">
        <v>111</v>
      </c>
      <c r="C13" s="101">
        <v>2013</v>
      </c>
      <c r="D13" s="119">
        <v>15881112</v>
      </c>
      <c r="E13" s="119">
        <v>506576</v>
      </c>
      <c r="F13" s="119" t="s">
        <v>114</v>
      </c>
      <c r="G13" s="119">
        <v>0</v>
      </c>
      <c r="H13" s="119">
        <v>0</v>
      </c>
      <c r="I13" s="120" t="s">
        <v>118</v>
      </c>
      <c r="J13" s="119">
        <v>3361081</v>
      </c>
      <c r="K13" s="119">
        <v>3361081</v>
      </c>
      <c r="L13" s="119">
        <v>13026607</v>
      </c>
      <c r="M13" s="121"/>
    </row>
    <row r="14" spans="1:13" ht="30" customHeight="1">
      <c r="A14" s="117"/>
      <c r="B14" s="118" t="s">
        <v>111</v>
      </c>
      <c r="C14" s="101">
        <v>2012</v>
      </c>
      <c r="D14" s="119">
        <v>15366249</v>
      </c>
      <c r="E14" s="119">
        <v>514863</v>
      </c>
      <c r="F14" s="119" t="s">
        <v>114</v>
      </c>
      <c r="G14" s="119">
        <v>0</v>
      </c>
      <c r="H14" s="119">
        <v>0</v>
      </c>
      <c r="I14" s="120" t="s">
        <v>118</v>
      </c>
      <c r="J14" s="119">
        <v>0</v>
      </c>
      <c r="K14" s="119">
        <v>0</v>
      </c>
      <c r="L14" s="119">
        <v>15881112</v>
      </c>
      <c r="M14" s="121"/>
    </row>
    <row r="15" spans="1:13">
      <c r="A15" s="117"/>
      <c r="B15" s="118" t="s">
        <v>111</v>
      </c>
      <c r="C15" s="101">
        <v>2011</v>
      </c>
      <c r="D15" s="119">
        <v>14848530</v>
      </c>
      <c r="E15" s="119">
        <v>517719</v>
      </c>
      <c r="F15" s="119" t="s">
        <v>114</v>
      </c>
      <c r="G15" s="119">
        <v>0</v>
      </c>
      <c r="H15" s="119">
        <v>0</v>
      </c>
      <c r="I15" s="120" t="s">
        <v>118</v>
      </c>
      <c r="J15" s="119">
        <v>0</v>
      </c>
      <c r="K15" s="119">
        <v>0</v>
      </c>
      <c r="L15" s="119">
        <v>15366249</v>
      </c>
      <c r="M15" s="121"/>
    </row>
    <row r="16" spans="1:13" ht="30" customHeight="1">
      <c r="A16" s="117"/>
      <c r="B16" s="118" t="s">
        <v>111</v>
      </c>
      <c r="C16" s="101">
        <v>2010</v>
      </c>
      <c r="D16" s="119">
        <v>13740070</v>
      </c>
      <c r="E16" s="119">
        <v>1108460</v>
      </c>
      <c r="F16" s="119" t="s">
        <v>114</v>
      </c>
      <c r="G16" s="119">
        <v>0</v>
      </c>
      <c r="H16" s="119">
        <v>0</v>
      </c>
      <c r="I16" s="120" t="s">
        <v>118</v>
      </c>
      <c r="J16" s="119">
        <v>0</v>
      </c>
      <c r="K16" s="119">
        <v>0</v>
      </c>
      <c r="L16" s="119">
        <v>14848530</v>
      </c>
      <c r="M16" s="121"/>
    </row>
    <row r="17" spans="1:13">
      <c r="A17" s="117"/>
      <c r="B17" s="118" t="s">
        <v>111</v>
      </c>
      <c r="C17" s="101">
        <v>2009</v>
      </c>
      <c r="D17" s="119">
        <v>12634328</v>
      </c>
      <c r="E17" s="119">
        <v>1105742</v>
      </c>
      <c r="F17" s="119" t="s">
        <v>114</v>
      </c>
      <c r="G17" s="119">
        <v>0</v>
      </c>
      <c r="H17" s="119">
        <v>0</v>
      </c>
      <c r="I17" s="120" t="s">
        <v>118</v>
      </c>
      <c r="J17" s="119">
        <v>0</v>
      </c>
      <c r="K17" s="119">
        <v>0</v>
      </c>
      <c r="L17" s="119">
        <v>13740070</v>
      </c>
      <c r="M17" s="121"/>
    </row>
    <row r="18" spans="1:13">
      <c r="A18" s="117"/>
      <c r="B18" s="118" t="s">
        <v>111</v>
      </c>
      <c r="C18" s="101">
        <v>2008</v>
      </c>
      <c r="D18" s="119">
        <v>11522412</v>
      </c>
      <c r="E18" s="119">
        <v>1105958</v>
      </c>
      <c r="F18" s="119" t="s">
        <v>114</v>
      </c>
      <c r="G18" s="119">
        <v>0</v>
      </c>
      <c r="H18" s="119">
        <v>0</v>
      </c>
      <c r="I18" s="120" t="s">
        <v>118</v>
      </c>
      <c r="J18" s="119">
        <v>0</v>
      </c>
      <c r="K18" s="119">
        <v>0</v>
      </c>
      <c r="L18" s="119">
        <v>12634328</v>
      </c>
      <c r="M18" s="121"/>
    </row>
    <row r="19" spans="1:13">
      <c r="A19" s="117"/>
      <c r="B19" s="118" t="s">
        <v>111</v>
      </c>
      <c r="C19" s="101">
        <v>2007</v>
      </c>
      <c r="D19" s="119">
        <v>10416419</v>
      </c>
      <c r="E19" s="119">
        <v>1105993</v>
      </c>
      <c r="F19" s="119" t="s">
        <v>114</v>
      </c>
      <c r="G19" s="119">
        <v>0</v>
      </c>
      <c r="H19" s="119">
        <v>0</v>
      </c>
      <c r="I19" s="120" t="s">
        <v>118</v>
      </c>
      <c r="J19" s="119">
        <v>0</v>
      </c>
      <c r="K19" s="119">
        <v>0</v>
      </c>
      <c r="L19" s="119">
        <v>11522412</v>
      </c>
      <c r="M19" s="121"/>
    </row>
    <row r="20" spans="1:13">
      <c r="A20" s="117"/>
      <c r="B20" s="118" t="s">
        <v>1944</v>
      </c>
      <c r="C20" s="101" t="s">
        <v>1942</v>
      </c>
      <c r="D20" s="119">
        <v>3109233</v>
      </c>
      <c r="E20" s="119">
        <v>71447</v>
      </c>
      <c r="F20" s="119" t="s">
        <v>114</v>
      </c>
      <c r="G20" s="119">
        <v>0</v>
      </c>
      <c r="H20" s="119">
        <v>0</v>
      </c>
      <c r="I20" s="120" t="s">
        <v>118</v>
      </c>
      <c r="J20" s="119">
        <v>3100967.09</v>
      </c>
      <c r="K20" s="119">
        <v>3100967.09</v>
      </c>
      <c r="L20" s="119">
        <v>79712.91</v>
      </c>
      <c r="M20" s="121"/>
    </row>
    <row r="21" spans="1:13">
      <c r="A21" s="117"/>
      <c r="B21" s="118" t="s">
        <v>1944</v>
      </c>
      <c r="C21" s="101" t="s">
        <v>1943</v>
      </c>
      <c r="D21" s="119">
        <v>3037563</v>
      </c>
      <c r="E21" s="119">
        <v>71670</v>
      </c>
      <c r="F21" s="119" t="s">
        <v>114</v>
      </c>
      <c r="G21" s="119">
        <v>0</v>
      </c>
      <c r="H21" s="119">
        <v>0</v>
      </c>
      <c r="I21" s="120" t="s">
        <v>118</v>
      </c>
      <c r="J21" s="119">
        <v>0</v>
      </c>
      <c r="K21" s="119">
        <v>0</v>
      </c>
      <c r="L21" s="119">
        <v>3109233</v>
      </c>
      <c r="M21" s="121"/>
    </row>
    <row r="22" spans="1:13">
      <c r="A22" s="117"/>
      <c r="B22" s="118" t="s">
        <v>1944</v>
      </c>
      <c r="C22" s="101">
        <v>2017</v>
      </c>
      <c r="D22" s="119">
        <v>2965751</v>
      </c>
      <c r="E22" s="119">
        <v>71812</v>
      </c>
      <c r="F22" s="119" t="s">
        <v>114</v>
      </c>
      <c r="G22" s="119">
        <v>0</v>
      </c>
      <c r="H22" s="119">
        <v>0</v>
      </c>
      <c r="I22" s="120" t="s">
        <v>118</v>
      </c>
      <c r="J22" s="119">
        <v>0</v>
      </c>
      <c r="K22" s="119">
        <v>0</v>
      </c>
      <c r="L22" s="119">
        <v>3037563</v>
      </c>
      <c r="M22" s="121"/>
    </row>
    <row r="23" spans="1:13">
      <c r="A23" s="117"/>
      <c r="B23" s="118" t="s">
        <v>1944</v>
      </c>
      <c r="C23" s="101">
        <v>2016</v>
      </c>
      <c r="D23" s="119">
        <v>2894483</v>
      </c>
      <c r="E23" s="119">
        <v>71268</v>
      </c>
      <c r="F23" s="119" t="s">
        <v>114</v>
      </c>
      <c r="G23" s="119">
        <v>0</v>
      </c>
      <c r="H23" s="119">
        <v>0</v>
      </c>
      <c r="I23" s="120" t="s">
        <v>118</v>
      </c>
      <c r="J23" s="119">
        <v>0</v>
      </c>
      <c r="K23" s="119">
        <v>0</v>
      </c>
      <c r="L23" s="119">
        <v>2965751</v>
      </c>
      <c r="M23" s="121"/>
    </row>
    <row r="24" spans="1:13">
      <c r="A24" s="117"/>
      <c r="B24" s="118" t="s">
        <v>1944</v>
      </c>
      <c r="C24" s="101">
        <v>2015</v>
      </c>
      <c r="D24" s="119">
        <v>2822475</v>
      </c>
      <c r="E24" s="119">
        <v>72008</v>
      </c>
      <c r="F24" s="119" t="s">
        <v>114</v>
      </c>
      <c r="G24" s="119">
        <v>0</v>
      </c>
      <c r="H24" s="119">
        <v>0</v>
      </c>
      <c r="I24" s="120" t="s">
        <v>118</v>
      </c>
      <c r="J24" s="119">
        <v>0</v>
      </c>
      <c r="K24" s="119">
        <v>0</v>
      </c>
      <c r="L24" s="119">
        <v>2894483</v>
      </c>
      <c r="M24" s="121"/>
    </row>
    <row r="25" spans="1:13">
      <c r="A25" s="117"/>
      <c r="B25" s="118" t="s">
        <v>1944</v>
      </c>
      <c r="C25" s="101">
        <v>2014</v>
      </c>
      <c r="D25" s="119">
        <v>2750091</v>
      </c>
      <c r="E25" s="119">
        <v>72384</v>
      </c>
      <c r="F25" s="119" t="s">
        <v>114</v>
      </c>
      <c r="G25" s="119">
        <v>0</v>
      </c>
      <c r="H25" s="119">
        <v>0</v>
      </c>
      <c r="I25" s="120" t="s">
        <v>118</v>
      </c>
      <c r="J25" s="119">
        <v>0</v>
      </c>
      <c r="K25" s="119">
        <v>0</v>
      </c>
      <c r="L25" s="119">
        <v>2822475</v>
      </c>
      <c r="M25" s="121"/>
    </row>
    <row r="26" spans="1:13">
      <c r="A26" s="117"/>
      <c r="B26" s="118" t="s">
        <v>1944</v>
      </c>
      <c r="C26" s="101">
        <v>2013</v>
      </c>
      <c r="D26" s="119">
        <v>2678425</v>
      </c>
      <c r="E26" s="119">
        <v>71666</v>
      </c>
      <c r="F26" s="119" t="s">
        <v>114</v>
      </c>
      <c r="G26" s="119">
        <v>0</v>
      </c>
      <c r="H26" s="119">
        <v>0</v>
      </c>
      <c r="I26" s="120" t="s">
        <v>118</v>
      </c>
      <c r="J26" s="119">
        <v>0</v>
      </c>
      <c r="K26" s="119">
        <v>0</v>
      </c>
      <c r="L26" s="119">
        <v>2750091</v>
      </c>
      <c r="M26" s="121"/>
    </row>
    <row r="27" spans="1:13">
      <c r="A27" s="117"/>
      <c r="B27" s="118" t="s">
        <v>1944</v>
      </c>
      <c r="C27" s="101">
        <v>2012</v>
      </c>
      <c r="D27" s="119">
        <v>2606864</v>
      </c>
      <c r="E27" s="119">
        <v>71561</v>
      </c>
      <c r="F27" s="119" t="s">
        <v>114</v>
      </c>
      <c r="G27" s="119">
        <v>0</v>
      </c>
      <c r="H27" s="119">
        <v>0</v>
      </c>
      <c r="I27" s="120" t="s">
        <v>118</v>
      </c>
      <c r="J27" s="119">
        <v>0</v>
      </c>
      <c r="K27" s="119">
        <v>0</v>
      </c>
      <c r="L27" s="119">
        <v>2678425</v>
      </c>
      <c r="M27" s="121"/>
    </row>
    <row r="28" spans="1:13">
      <c r="A28" s="117"/>
      <c r="B28" s="118" t="s">
        <v>1944</v>
      </c>
      <c r="C28" s="101">
        <v>2011</v>
      </c>
      <c r="D28" s="119">
        <v>2535211</v>
      </c>
      <c r="E28" s="119">
        <v>71653</v>
      </c>
      <c r="F28" s="119" t="s">
        <v>114</v>
      </c>
      <c r="G28" s="119">
        <v>0</v>
      </c>
      <c r="H28" s="119">
        <v>0</v>
      </c>
      <c r="I28" s="120" t="s">
        <v>118</v>
      </c>
      <c r="J28" s="119">
        <v>0</v>
      </c>
      <c r="K28" s="119">
        <v>0</v>
      </c>
      <c r="L28" s="119">
        <v>2606864</v>
      </c>
      <c r="M28" s="121"/>
    </row>
    <row r="29" spans="1:13">
      <c r="A29" s="117"/>
      <c r="B29" s="118" t="s">
        <v>1944</v>
      </c>
      <c r="C29" s="101">
        <v>2010</v>
      </c>
      <c r="D29" s="119">
        <v>2381220</v>
      </c>
      <c r="E29" s="119">
        <v>153991</v>
      </c>
      <c r="F29" s="119" t="s">
        <v>114</v>
      </c>
      <c r="G29" s="119">
        <v>0</v>
      </c>
      <c r="H29" s="119">
        <v>0</v>
      </c>
      <c r="I29" s="120" t="s">
        <v>118</v>
      </c>
      <c r="J29" s="119">
        <v>0</v>
      </c>
      <c r="K29" s="119">
        <v>0</v>
      </c>
      <c r="L29" s="119">
        <v>2535211</v>
      </c>
      <c r="M29" s="121"/>
    </row>
    <row r="30" spans="1:13">
      <c r="A30" s="117"/>
      <c r="B30" s="118" t="s">
        <v>1944</v>
      </c>
      <c r="C30" s="101">
        <v>2009</v>
      </c>
      <c r="D30" s="119">
        <v>2227277</v>
      </c>
      <c r="E30" s="119">
        <v>153943</v>
      </c>
      <c r="F30" s="119" t="s">
        <v>114</v>
      </c>
      <c r="G30" s="119">
        <v>0</v>
      </c>
      <c r="H30" s="119">
        <v>0</v>
      </c>
      <c r="I30" s="120" t="s">
        <v>118</v>
      </c>
      <c r="J30" s="119">
        <v>0</v>
      </c>
      <c r="K30" s="119">
        <v>0</v>
      </c>
      <c r="L30" s="119">
        <v>2381220</v>
      </c>
      <c r="M30" s="121"/>
    </row>
    <row r="31" spans="1:13">
      <c r="A31" s="117"/>
      <c r="B31" s="118" t="s">
        <v>1944</v>
      </c>
      <c r="C31" s="101">
        <v>2008</v>
      </c>
      <c r="D31" s="119">
        <v>2072187</v>
      </c>
      <c r="E31" s="119">
        <v>154256</v>
      </c>
      <c r="F31" s="119" t="s">
        <v>114</v>
      </c>
      <c r="G31" s="119">
        <v>0</v>
      </c>
      <c r="H31" s="119">
        <v>0</v>
      </c>
      <c r="I31" s="120" t="s">
        <v>118</v>
      </c>
      <c r="J31" s="119">
        <v>0</v>
      </c>
      <c r="K31" s="119">
        <v>0</v>
      </c>
      <c r="L31" s="119">
        <v>2227277</v>
      </c>
      <c r="M31" s="121"/>
    </row>
    <row r="32" spans="1:13">
      <c r="A32" s="117"/>
      <c r="B32" s="118" t="s">
        <v>1944</v>
      </c>
      <c r="C32" s="101">
        <v>2007</v>
      </c>
      <c r="D32" s="119">
        <v>1917668</v>
      </c>
      <c r="E32" s="119">
        <v>154519</v>
      </c>
      <c r="F32" s="119" t="s">
        <v>114</v>
      </c>
      <c r="G32" s="119">
        <v>0</v>
      </c>
      <c r="H32" s="119">
        <v>0</v>
      </c>
      <c r="I32" s="120" t="s">
        <v>118</v>
      </c>
      <c r="J32" s="119">
        <v>0</v>
      </c>
      <c r="K32" s="119">
        <v>0</v>
      </c>
      <c r="L32" s="119">
        <v>2072187</v>
      </c>
      <c r="M32" s="121"/>
    </row>
    <row r="33" spans="1:13" ht="30" customHeight="1">
      <c r="A33" s="117"/>
      <c r="B33" s="118" t="s">
        <v>1945</v>
      </c>
      <c r="C33" s="101" t="s">
        <v>1942</v>
      </c>
      <c r="D33" s="119">
        <v>8477016.9000000004</v>
      </c>
      <c r="E33" s="119">
        <v>532078</v>
      </c>
      <c r="F33" s="119" t="s">
        <v>114</v>
      </c>
      <c r="G33" s="119">
        <v>0</v>
      </c>
      <c r="H33" s="119">
        <v>0</v>
      </c>
      <c r="I33" s="120" t="s">
        <v>118</v>
      </c>
      <c r="J33" s="119">
        <v>-360</v>
      </c>
      <c r="K33" s="119">
        <v>-360</v>
      </c>
      <c r="L33" s="119">
        <v>9009454.9000000004</v>
      </c>
      <c r="M33" s="121"/>
    </row>
    <row r="34" spans="1:13">
      <c r="A34" s="117"/>
      <c r="B34" s="118" t="s">
        <v>1945</v>
      </c>
      <c r="C34" s="101" t="s">
        <v>1943</v>
      </c>
      <c r="D34" s="119">
        <v>7947444.9000000004</v>
      </c>
      <c r="E34" s="119">
        <v>529572</v>
      </c>
      <c r="F34" s="119" t="s">
        <v>114</v>
      </c>
      <c r="G34" s="119">
        <v>0</v>
      </c>
      <c r="H34" s="119">
        <v>0</v>
      </c>
      <c r="I34" s="120" t="s">
        <v>118</v>
      </c>
      <c r="J34" s="119">
        <v>0</v>
      </c>
      <c r="K34" s="119">
        <v>0</v>
      </c>
      <c r="L34" s="119">
        <v>8477016.9000000004</v>
      </c>
      <c r="M34" s="121"/>
    </row>
    <row r="35" spans="1:13" ht="30" customHeight="1">
      <c r="A35" s="117"/>
      <c r="B35" s="118" t="s">
        <v>1945</v>
      </c>
      <c r="C35" s="101">
        <v>2017</v>
      </c>
      <c r="D35" s="119">
        <v>7418132.9000000004</v>
      </c>
      <c r="E35" s="119">
        <v>529312</v>
      </c>
      <c r="F35" s="119" t="s">
        <v>114</v>
      </c>
      <c r="G35" s="119">
        <v>0</v>
      </c>
      <c r="H35" s="119">
        <v>0</v>
      </c>
      <c r="I35" s="120" t="s">
        <v>118</v>
      </c>
      <c r="J35" s="119">
        <v>0</v>
      </c>
      <c r="K35" s="119">
        <v>0</v>
      </c>
      <c r="L35" s="119">
        <v>7947444.9000000004</v>
      </c>
      <c r="M35" s="121"/>
    </row>
    <row r="36" spans="1:13">
      <c r="A36" s="117"/>
      <c r="B36" s="118" t="s">
        <v>1945</v>
      </c>
      <c r="C36" s="101">
        <v>2016</v>
      </c>
      <c r="D36" s="119">
        <v>6894244.9000000004</v>
      </c>
      <c r="E36" s="119">
        <v>523888</v>
      </c>
      <c r="F36" s="119" t="s">
        <v>114</v>
      </c>
      <c r="G36" s="119">
        <v>0</v>
      </c>
      <c r="H36" s="119">
        <v>0</v>
      </c>
      <c r="I36" s="120" t="s">
        <v>118</v>
      </c>
      <c r="J36" s="119">
        <v>0</v>
      </c>
      <c r="K36" s="119">
        <v>0</v>
      </c>
      <c r="L36" s="119">
        <v>7418132.9000000004</v>
      </c>
      <c r="M36" s="121"/>
    </row>
    <row r="37" spans="1:13">
      <c r="A37" s="117"/>
      <c r="B37" s="118" t="s">
        <v>1945</v>
      </c>
      <c r="C37" s="101">
        <v>2015</v>
      </c>
      <c r="D37" s="119">
        <v>6365850.9000000004</v>
      </c>
      <c r="E37" s="119">
        <v>528394</v>
      </c>
      <c r="F37" s="119" t="s">
        <v>114</v>
      </c>
      <c r="G37" s="119">
        <v>0</v>
      </c>
      <c r="H37" s="119">
        <v>0</v>
      </c>
      <c r="I37" s="120" t="s">
        <v>118</v>
      </c>
      <c r="J37" s="119">
        <v>0</v>
      </c>
      <c r="K37" s="119">
        <v>0</v>
      </c>
      <c r="L37" s="119">
        <v>6894244.9000000004</v>
      </c>
      <c r="M37" s="121"/>
    </row>
    <row r="38" spans="1:13">
      <c r="A38" s="117"/>
      <c r="B38" s="118" t="s">
        <v>1945</v>
      </c>
      <c r="C38" s="101">
        <v>2014</v>
      </c>
      <c r="D38" s="119">
        <v>5835482.9000000004</v>
      </c>
      <c r="E38" s="119">
        <v>530368</v>
      </c>
      <c r="F38" s="119" t="s">
        <v>114</v>
      </c>
      <c r="G38" s="119">
        <v>0</v>
      </c>
      <c r="H38" s="119">
        <v>0</v>
      </c>
      <c r="I38" s="120" t="s">
        <v>118</v>
      </c>
      <c r="J38" s="119">
        <v>0</v>
      </c>
      <c r="K38" s="119">
        <v>0</v>
      </c>
      <c r="L38" s="119">
        <v>6365850.9000000004</v>
      </c>
      <c r="M38" s="121"/>
    </row>
    <row r="39" spans="1:13">
      <c r="A39" s="117"/>
      <c r="B39" s="118" t="s">
        <v>1945</v>
      </c>
      <c r="C39" s="101">
        <v>2013</v>
      </c>
      <c r="D39" s="119">
        <v>5308775.9000000004</v>
      </c>
      <c r="E39" s="119">
        <v>526707</v>
      </c>
      <c r="F39" s="119" t="s">
        <v>114</v>
      </c>
      <c r="G39" s="119">
        <v>0</v>
      </c>
      <c r="H39" s="119">
        <v>0</v>
      </c>
      <c r="I39" s="120" t="s">
        <v>118</v>
      </c>
      <c r="J39" s="119">
        <v>0</v>
      </c>
      <c r="K39" s="119">
        <v>0</v>
      </c>
      <c r="L39" s="119">
        <v>5835482.9000000004</v>
      </c>
      <c r="M39" s="121"/>
    </row>
    <row r="40" spans="1:13">
      <c r="A40" s="117"/>
      <c r="B40" s="118" t="s">
        <v>1945</v>
      </c>
      <c r="C40" s="101">
        <v>2012</v>
      </c>
      <c r="D40" s="119">
        <v>9899350</v>
      </c>
      <c r="E40" s="119">
        <v>527648</v>
      </c>
      <c r="F40" s="119" t="s">
        <v>114</v>
      </c>
      <c r="G40" s="119">
        <v>0</v>
      </c>
      <c r="H40" s="119">
        <v>0</v>
      </c>
      <c r="I40" s="120" t="s">
        <v>118</v>
      </c>
      <c r="J40" s="119">
        <v>5118222.0999999996</v>
      </c>
      <c r="K40" s="119">
        <v>5118222.0999999996</v>
      </c>
      <c r="L40" s="119">
        <v>5308775.9000000004</v>
      </c>
      <c r="M40" s="121"/>
    </row>
    <row r="41" spans="1:13">
      <c r="A41" s="117"/>
      <c r="B41" s="118" t="s">
        <v>1945</v>
      </c>
      <c r="C41" s="101">
        <v>2011</v>
      </c>
      <c r="D41" s="119">
        <v>9371413</v>
      </c>
      <c r="E41" s="119">
        <v>527937</v>
      </c>
      <c r="F41" s="119" t="s">
        <v>114</v>
      </c>
      <c r="G41" s="119">
        <v>0</v>
      </c>
      <c r="H41" s="119">
        <v>0</v>
      </c>
      <c r="I41" s="120" t="s">
        <v>118</v>
      </c>
      <c r="J41" s="119">
        <v>0</v>
      </c>
      <c r="K41" s="119">
        <v>0</v>
      </c>
      <c r="L41" s="119">
        <v>9899350</v>
      </c>
      <c r="M41" s="121"/>
    </row>
    <row r="42" spans="1:13">
      <c r="A42" s="117"/>
      <c r="B42" s="118" t="s">
        <v>1945</v>
      </c>
      <c r="C42" s="101">
        <v>2010</v>
      </c>
      <c r="D42" s="119">
        <v>8192658</v>
      </c>
      <c r="E42" s="119">
        <v>1178755</v>
      </c>
      <c r="F42" s="119" t="s">
        <v>114</v>
      </c>
      <c r="G42" s="119">
        <v>0</v>
      </c>
      <c r="H42" s="119">
        <v>0</v>
      </c>
      <c r="I42" s="120" t="s">
        <v>118</v>
      </c>
      <c r="J42" s="119">
        <v>0</v>
      </c>
      <c r="K42" s="119">
        <v>0</v>
      </c>
      <c r="L42" s="119">
        <v>9371413</v>
      </c>
      <c r="M42" s="121"/>
    </row>
    <row r="43" spans="1:13">
      <c r="A43" s="117"/>
      <c r="B43" s="118" t="s">
        <v>1945</v>
      </c>
      <c r="C43" s="101">
        <v>2009</v>
      </c>
      <c r="D43" s="119">
        <v>7015125</v>
      </c>
      <c r="E43" s="119">
        <v>1177533</v>
      </c>
      <c r="F43" s="119" t="s">
        <v>114</v>
      </c>
      <c r="G43" s="119">
        <v>0</v>
      </c>
      <c r="H43" s="119">
        <v>0</v>
      </c>
      <c r="I43" s="120" t="s">
        <v>118</v>
      </c>
      <c r="J43" s="119">
        <v>0</v>
      </c>
      <c r="K43" s="119">
        <v>0</v>
      </c>
      <c r="L43" s="119">
        <v>8192658</v>
      </c>
      <c r="M43" s="121"/>
    </row>
    <row r="44" spans="1:13">
      <c r="A44" s="117"/>
      <c r="B44" s="118" t="s">
        <v>1945</v>
      </c>
      <c r="C44" s="101">
        <v>2008</v>
      </c>
      <c r="D44" s="119">
        <v>5829176</v>
      </c>
      <c r="E44" s="119">
        <v>1179826</v>
      </c>
      <c r="F44" s="119" t="s">
        <v>114</v>
      </c>
      <c r="G44" s="119">
        <v>0</v>
      </c>
      <c r="H44" s="119">
        <v>0</v>
      </c>
      <c r="I44" s="120" t="s">
        <v>118</v>
      </c>
      <c r="J44" s="119">
        <v>0</v>
      </c>
      <c r="K44" s="119">
        <v>0</v>
      </c>
      <c r="L44" s="119">
        <v>7015125</v>
      </c>
      <c r="M44" s="121"/>
    </row>
    <row r="45" spans="1:13">
      <c r="A45" s="117"/>
      <c r="B45" s="118" t="s">
        <v>1945</v>
      </c>
      <c r="C45" s="101">
        <v>2007</v>
      </c>
      <c r="D45" s="119">
        <v>4648430</v>
      </c>
      <c r="E45" s="119">
        <v>1180746</v>
      </c>
      <c r="F45" s="119" t="s">
        <v>114</v>
      </c>
      <c r="G45" s="119">
        <v>0</v>
      </c>
      <c r="H45" s="119">
        <v>0</v>
      </c>
      <c r="I45" s="120" t="s">
        <v>118</v>
      </c>
      <c r="J45" s="119">
        <v>0</v>
      </c>
      <c r="K45" s="119">
        <v>0</v>
      </c>
      <c r="L45" s="119">
        <v>5829176</v>
      </c>
      <c r="M45" s="121"/>
    </row>
    <row r="46" spans="1:13">
      <c r="A46" s="117"/>
      <c r="B46" s="118" t="s">
        <v>1946</v>
      </c>
      <c r="C46" s="101" t="s">
        <v>1942</v>
      </c>
      <c r="D46" s="119">
        <v>1560229.8</v>
      </c>
      <c r="E46" s="119">
        <v>126524</v>
      </c>
      <c r="F46" s="119" t="s">
        <v>114</v>
      </c>
      <c r="G46" s="119">
        <v>0</v>
      </c>
      <c r="H46" s="119">
        <v>0</v>
      </c>
      <c r="I46" s="120" t="s">
        <v>118</v>
      </c>
      <c r="J46" s="119">
        <v>0</v>
      </c>
      <c r="K46" s="119">
        <v>0</v>
      </c>
      <c r="L46" s="119">
        <v>1686753.8</v>
      </c>
      <c r="M46" s="121"/>
    </row>
    <row r="47" spans="1:13" ht="30" customHeight="1">
      <c r="A47" s="117"/>
      <c r="B47" s="118" t="s">
        <v>1946</v>
      </c>
      <c r="C47" s="101" t="s">
        <v>1943</v>
      </c>
      <c r="D47" s="119">
        <v>1437000.8</v>
      </c>
      <c r="E47" s="119">
        <v>123229</v>
      </c>
      <c r="F47" s="119" t="s">
        <v>114</v>
      </c>
      <c r="G47" s="119">
        <v>0</v>
      </c>
      <c r="H47" s="119">
        <v>0</v>
      </c>
      <c r="I47" s="120" t="s">
        <v>118</v>
      </c>
      <c r="J47" s="119">
        <v>0</v>
      </c>
      <c r="K47" s="119">
        <v>0</v>
      </c>
      <c r="L47" s="119">
        <v>1560229.8</v>
      </c>
      <c r="M47" s="121"/>
    </row>
    <row r="48" spans="1:13">
      <c r="A48" s="117"/>
      <c r="B48" s="118" t="s">
        <v>1946</v>
      </c>
      <c r="C48" s="101">
        <v>2017</v>
      </c>
      <c r="D48" s="119">
        <v>566785.80000000005</v>
      </c>
      <c r="E48" s="119">
        <v>120215</v>
      </c>
      <c r="F48" s="119" t="s">
        <v>114</v>
      </c>
      <c r="G48" s="119">
        <v>0</v>
      </c>
      <c r="H48" s="119">
        <v>750000</v>
      </c>
      <c r="I48" s="120" t="s">
        <v>1947</v>
      </c>
      <c r="J48" s="119">
        <v>0</v>
      </c>
      <c r="K48" s="119">
        <v>0</v>
      </c>
      <c r="L48" s="119">
        <v>1437000.8</v>
      </c>
      <c r="M48" s="121"/>
    </row>
    <row r="49" spans="1:13">
      <c r="A49" s="117"/>
      <c r="B49" s="118" t="s">
        <v>1946</v>
      </c>
      <c r="C49" s="101">
        <v>2016</v>
      </c>
      <c r="D49" s="119">
        <v>450522.80000000005</v>
      </c>
      <c r="E49" s="119">
        <v>116263</v>
      </c>
      <c r="F49" s="119" t="s">
        <v>114</v>
      </c>
      <c r="G49" s="119">
        <v>0</v>
      </c>
      <c r="H49" s="119">
        <v>0</v>
      </c>
      <c r="I49" s="120" t="s">
        <v>118</v>
      </c>
      <c r="J49" s="119">
        <v>0</v>
      </c>
      <c r="K49" s="119">
        <v>0</v>
      </c>
      <c r="L49" s="119">
        <v>566785.80000000005</v>
      </c>
      <c r="M49" s="121"/>
    </row>
    <row r="50" spans="1:13">
      <c r="A50" s="117"/>
      <c r="B50" s="118" t="s">
        <v>1946</v>
      </c>
      <c r="C50" s="101">
        <v>2015</v>
      </c>
      <c r="D50" s="119">
        <v>335481.8</v>
      </c>
      <c r="E50" s="119">
        <v>115041</v>
      </c>
      <c r="F50" s="119" t="s">
        <v>114</v>
      </c>
      <c r="G50" s="119">
        <v>0</v>
      </c>
      <c r="H50" s="119">
        <v>0</v>
      </c>
      <c r="I50" s="120" t="s">
        <v>118</v>
      </c>
      <c r="J50" s="119">
        <v>0</v>
      </c>
      <c r="K50" s="119">
        <v>0</v>
      </c>
      <c r="L50" s="119">
        <v>450522.8</v>
      </c>
      <c r="M50" s="121"/>
    </row>
    <row r="51" spans="1:13" ht="30" customHeight="1">
      <c r="A51" s="117"/>
      <c r="B51" s="118" t="s">
        <v>1946</v>
      </c>
      <c r="C51" s="101">
        <v>2014</v>
      </c>
      <c r="D51" s="119">
        <v>222797.8</v>
      </c>
      <c r="E51" s="119">
        <v>112684</v>
      </c>
      <c r="F51" s="119" t="s">
        <v>114</v>
      </c>
      <c r="G51" s="119">
        <v>0</v>
      </c>
      <c r="H51" s="119">
        <v>0</v>
      </c>
      <c r="I51" s="120" t="s">
        <v>118</v>
      </c>
      <c r="J51" s="119">
        <v>0</v>
      </c>
      <c r="K51" s="119">
        <v>0</v>
      </c>
      <c r="L51" s="119">
        <v>335481.8</v>
      </c>
      <c r="M51" s="121"/>
    </row>
    <row r="52" spans="1:13">
      <c r="A52" s="117"/>
      <c r="B52" s="118" t="s">
        <v>1946</v>
      </c>
      <c r="C52" s="101">
        <v>2013</v>
      </c>
      <c r="D52" s="119">
        <v>114081.79999999999</v>
      </c>
      <c r="E52" s="119">
        <v>108716</v>
      </c>
      <c r="F52" s="119" t="s">
        <v>114</v>
      </c>
      <c r="G52" s="119">
        <v>0</v>
      </c>
      <c r="H52" s="119">
        <v>0</v>
      </c>
      <c r="I52" s="120" t="s">
        <v>118</v>
      </c>
      <c r="J52" s="119">
        <v>0</v>
      </c>
      <c r="K52" s="119">
        <v>0</v>
      </c>
      <c r="L52" s="119">
        <v>222797.8</v>
      </c>
      <c r="M52" s="121"/>
    </row>
    <row r="53" spans="1:13">
      <c r="A53" s="117"/>
      <c r="B53" s="118" t="s">
        <v>1946</v>
      </c>
      <c r="C53" s="101">
        <v>2012</v>
      </c>
      <c r="D53" s="119">
        <v>10401.800000000003</v>
      </c>
      <c r="E53" s="119">
        <v>103680</v>
      </c>
      <c r="F53" s="119" t="s">
        <v>114</v>
      </c>
      <c r="G53" s="119">
        <v>0</v>
      </c>
      <c r="H53" s="119">
        <v>0</v>
      </c>
      <c r="I53" s="120" t="s">
        <v>118</v>
      </c>
      <c r="J53" s="119">
        <v>0</v>
      </c>
      <c r="K53" s="119">
        <v>0</v>
      </c>
      <c r="L53" s="119">
        <v>114081.8</v>
      </c>
      <c r="M53" s="121"/>
    </row>
    <row r="54" spans="1:13">
      <c r="A54" s="117"/>
      <c r="B54" s="118" t="s">
        <v>1946</v>
      </c>
      <c r="C54" s="101">
        <v>2011</v>
      </c>
      <c r="D54" s="119">
        <v>-91881.2</v>
      </c>
      <c r="E54" s="119">
        <v>102283</v>
      </c>
      <c r="F54" s="119" t="s">
        <v>114</v>
      </c>
      <c r="G54" s="119">
        <v>0</v>
      </c>
      <c r="H54" s="119">
        <v>0</v>
      </c>
      <c r="I54" s="120" t="s">
        <v>118</v>
      </c>
      <c r="J54" s="119">
        <v>0</v>
      </c>
      <c r="K54" s="119">
        <v>0</v>
      </c>
      <c r="L54" s="119">
        <v>10401.799999999999</v>
      </c>
      <c r="M54" s="121"/>
    </row>
    <row r="55" spans="1:13">
      <c r="A55" s="117"/>
      <c r="B55" s="118" t="s">
        <v>1946</v>
      </c>
      <c r="C55" s="101">
        <v>2010</v>
      </c>
      <c r="D55" s="119">
        <v>-257357.2</v>
      </c>
      <c r="E55" s="119">
        <v>165476</v>
      </c>
      <c r="F55" s="119" t="s">
        <v>114</v>
      </c>
      <c r="G55" s="119">
        <v>0</v>
      </c>
      <c r="H55" s="119">
        <v>0</v>
      </c>
      <c r="I55" s="120" t="s">
        <v>118</v>
      </c>
      <c r="J55" s="119">
        <v>0</v>
      </c>
      <c r="K55" s="119">
        <v>0</v>
      </c>
      <c r="L55" s="119">
        <v>-91881.2</v>
      </c>
      <c r="M55" s="121" t="s">
        <v>1948</v>
      </c>
    </row>
    <row r="56" spans="1:13">
      <c r="A56" s="117"/>
      <c r="B56" s="118" t="s">
        <v>1946</v>
      </c>
      <c r="C56" s="101">
        <v>2009</v>
      </c>
      <c r="D56" s="119">
        <v>-422137.2</v>
      </c>
      <c r="E56" s="119">
        <v>164780</v>
      </c>
      <c r="F56" s="119" t="s">
        <v>114</v>
      </c>
      <c r="G56" s="119">
        <v>0</v>
      </c>
      <c r="H56" s="119">
        <v>0</v>
      </c>
      <c r="I56" s="120" t="s">
        <v>118</v>
      </c>
      <c r="J56" s="119">
        <v>0</v>
      </c>
      <c r="K56" s="119">
        <v>0</v>
      </c>
      <c r="L56" s="119">
        <v>-257357.2</v>
      </c>
      <c r="M56" s="121" t="s">
        <v>1948</v>
      </c>
    </row>
    <row r="57" spans="1:13" ht="30" customHeight="1">
      <c r="A57" s="117"/>
      <c r="B57" s="118" t="s">
        <v>1946</v>
      </c>
      <c r="C57" s="101">
        <v>2008</v>
      </c>
      <c r="D57" s="119">
        <v>629438</v>
      </c>
      <c r="E57" s="119">
        <v>162822</v>
      </c>
      <c r="F57" s="119" t="s">
        <v>114</v>
      </c>
      <c r="G57" s="119">
        <v>0</v>
      </c>
      <c r="H57" s="119">
        <v>0</v>
      </c>
      <c r="I57" s="120" t="s">
        <v>118</v>
      </c>
      <c r="J57" s="119">
        <v>1215529.2</v>
      </c>
      <c r="K57" s="119">
        <v>1215529.2</v>
      </c>
      <c r="L57" s="119">
        <v>-422137.2</v>
      </c>
      <c r="M57" s="121" t="s">
        <v>1948</v>
      </c>
    </row>
    <row r="58" spans="1:13">
      <c r="A58" s="117"/>
      <c r="B58" s="118" t="s">
        <v>1946</v>
      </c>
      <c r="C58" s="101">
        <v>2007</v>
      </c>
      <c r="D58" s="119">
        <v>468445</v>
      </c>
      <c r="E58" s="119">
        <v>160993</v>
      </c>
      <c r="F58" s="119" t="s">
        <v>114</v>
      </c>
      <c r="G58" s="119">
        <v>0</v>
      </c>
      <c r="H58" s="119">
        <v>0</v>
      </c>
      <c r="I58" s="120" t="s">
        <v>118</v>
      </c>
      <c r="J58" s="119">
        <v>0</v>
      </c>
      <c r="K58" s="119">
        <v>0</v>
      </c>
      <c r="L58" s="119">
        <v>629438</v>
      </c>
      <c r="M58" s="121"/>
    </row>
    <row r="59" spans="1:13">
      <c r="A59" s="117"/>
      <c r="B59" s="118" t="s">
        <v>1949</v>
      </c>
      <c r="C59" s="101" t="s">
        <v>1942</v>
      </c>
      <c r="D59" s="119">
        <v>898178</v>
      </c>
      <c r="E59" s="119">
        <v>41725</v>
      </c>
      <c r="F59" s="119" t="s">
        <v>114</v>
      </c>
      <c r="G59" s="119">
        <v>0</v>
      </c>
      <c r="H59" s="119">
        <v>0</v>
      </c>
      <c r="I59" s="120" t="s">
        <v>118</v>
      </c>
      <c r="J59" s="119">
        <v>0</v>
      </c>
      <c r="K59" s="119">
        <v>0</v>
      </c>
      <c r="L59" s="119">
        <v>939903</v>
      </c>
      <c r="M59" s="121"/>
    </row>
    <row r="60" spans="1:13" ht="30" customHeight="1">
      <c r="A60" s="117"/>
      <c r="B60" s="118" t="s">
        <v>1949</v>
      </c>
      <c r="C60" s="101" t="s">
        <v>1943</v>
      </c>
      <c r="D60" s="119">
        <v>856060</v>
      </c>
      <c r="E60" s="119">
        <v>42118</v>
      </c>
      <c r="F60" s="119" t="s">
        <v>114</v>
      </c>
      <c r="G60" s="119">
        <v>0</v>
      </c>
      <c r="H60" s="119">
        <v>0</v>
      </c>
      <c r="I60" s="120" t="s">
        <v>118</v>
      </c>
      <c r="J60" s="119">
        <v>0</v>
      </c>
      <c r="K60" s="119">
        <v>0</v>
      </c>
      <c r="L60" s="119">
        <v>898178</v>
      </c>
      <c r="M60" s="121"/>
    </row>
    <row r="61" spans="1:13" ht="45" customHeight="1">
      <c r="A61" s="117"/>
      <c r="B61" s="118" t="s">
        <v>1949</v>
      </c>
      <c r="C61" s="101">
        <v>2017</v>
      </c>
      <c r="D61" s="119">
        <v>813658</v>
      </c>
      <c r="E61" s="119">
        <v>42402</v>
      </c>
      <c r="F61" s="119" t="s">
        <v>114</v>
      </c>
      <c r="G61" s="119">
        <v>0</v>
      </c>
      <c r="H61" s="119">
        <v>0</v>
      </c>
      <c r="I61" s="120" t="s">
        <v>118</v>
      </c>
      <c r="J61" s="119">
        <v>0</v>
      </c>
      <c r="K61" s="119">
        <v>0</v>
      </c>
      <c r="L61" s="119">
        <v>856060</v>
      </c>
      <c r="M61" s="121"/>
    </row>
    <row r="62" spans="1:13">
      <c r="A62" s="117"/>
      <c r="B62" s="118" t="s">
        <v>1949</v>
      </c>
      <c r="C62" s="101">
        <v>2016</v>
      </c>
      <c r="D62" s="119">
        <v>771875</v>
      </c>
      <c r="E62" s="119">
        <v>41783</v>
      </c>
      <c r="F62" s="119" t="s">
        <v>114</v>
      </c>
      <c r="G62" s="119">
        <v>0</v>
      </c>
      <c r="H62" s="119">
        <v>0</v>
      </c>
      <c r="I62" s="120" t="s">
        <v>118</v>
      </c>
      <c r="J62" s="119">
        <v>0</v>
      </c>
      <c r="K62" s="119">
        <v>0</v>
      </c>
      <c r="L62" s="119">
        <v>813658</v>
      </c>
      <c r="M62" s="121"/>
    </row>
    <row r="63" spans="1:13" ht="30" customHeight="1">
      <c r="A63" s="117"/>
      <c r="B63" s="118" t="s">
        <v>1949</v>
      </c>
      <c r="C63" s="101">
        <v>2015</v>
      </c>
      <c r="D63" s="119">
        <v>730533</v>
      </c>
      <c r="E63" s="119">
        <v>41342</v>
      </c>
      <c r="F63" s="119" t="s">
        <v>114</v>
      </c>
      <c r="G63" s="119">
        <v>0</v>
      </c>
      <c r="H63" s="119">
        <v>0</v>
      </c>
      <c r="I63" s="120" t="s">
        <v>118</v>
      </c>
      <c r="J63" s="119">
        <v>0</v>
      </c>
      <c r="K63" s="119">
        <v>0</v>
      </c>
      <c r="L63" s="119">
        <v>771875</v>
      </c>
      <c r="M63" s="121"/>
    </row>
    <row r="64" spans="1:13">
      <c r="A64" s="117"/>
      <c r="B64" s="118" t="s">
        <v>1949</v>
      </c>
      <c r="C64" s="101">
        <v>2014</v>
      </c>
      <c r="D64" s="119">
        <v>689061</v>
      </c>
      <c r="E64" s="119">
        <v>41472</v>
      </c>
      <c r="F64" s="119" t="s">
        <v>114</v>
      </c>
      <c r="G64" s="119">
        <v>0</v>
      </c>
      <c r="H64" s="119">
        <v>0</v>
      </c>
      <c r="I64" s="120" t="s">
        <v>118</v>
      </c>
      <c r="J64" s="119">
        <v>0</v>
      </c>
      <c r="K64" s="119">
        <v>0</v>
      </c>
      <c r="L64" s="119">
        <v>730533</v>
      </c>
      <c r="M64" s="121"/>
    </row>
    <row r="65" spans="1:13">
      <c r="A65" s="117"/>
      <c r="B65" s="118" t="s">
        <v>1949</v>
      </c>
      <c r="C65" s="101">
        <v>2013</v>
      </c>
      <c r="D65" s="119">
        <v>648420</v>
      </c>
      <c r="E65" s="119">
        <v>40641</v>
      </c>
      <c r="F65" s="119" t="s">
        <v>114</v>
      </c>
      <c r="G65" s="119">
        <v>0</v>
      </c>
      <c r="H65" s="119">
        <v>0</v>
      </c>
      <c r="I65" s="120" t="s">
        <v>118</v>
      </c>
      <c r="J65" s="119">
        <v>0</v>
      </c>
      <c r="K65" s="119">
        <v>0</v>
      </c>
      <c r="L65" s="119">
        <v>689061</v>
      </c>
      <c r="M65" s="121"/>
    </row>
    <row r="66" spans="1:13">
      <c r="A66" s="117"/>
      <c r="B66" s="118" t="s">
        <v>1949</v>
      </c>
      <c r="C66" s="101">
        <v>2012</v>
      </c>
      <c r="D66" s="119">
        <v>610921</v>
      </c>
      <c r="E66" s="119">
        <v>37499</v>
      </c>
      <c r="F66" s="119" t="s">
        <v>114</v>
      </c>
      <c r="G66" s="119">
        <v>0</v>
      </c>
      <c r="H66" s="119">
        <v>0</v>
      </c>
      <c r="I66" s="120" t="s">
        <v>118</v>
      </c>
      <c r="J66" s="119">
        <v>0</v>
      </c>
      <c r="K66" s="119">
        <v>0</v>
      </c>
      <c r="L66" s="119">
        <v>648420</v>
      </c>
      <c r="M66" s="121"/>
    </row>
    <row r="67" spans="1:13">
      <c r="A67" s="117"/>
      <c r="B67" s="118" t="s">
        <v>1949</v>
      </c>
      <c r="C67" s="101">
        <v>2011</v>
      </c>
      <c r="D67" s="119">
        <v>573108</v>
      </c>
      <c r="E67" s="119">
        <v>37813</v>
      </c>
      <c r="F67" s="119" t="s">
        <v>114</v>
      </c>
      <c r="G67" s="119">
        <v>0</v>
      </c>
      <c r="H67" s="119">
        <v>0</v>
      </c>
      <c r="I67" s="120" t="s">
        <v>118</v>
      </c>
      <c r="J67" s="119">
        <v>0</v>
      </c>
      <c r="K67" s="119">
        <v>0</v>
      </c>
      <c r="L67" s="119">
        <v>610921</v>
      </c>
      <c r="M67" s="121"/>
    </row>
    <row r="68" spans="1:13">
      <c r="A68" s="117"/>
      <c r="B68" s="118" t="s">
        <v>1949</v>
      </c>
      <c r="C68" s="101">
        <v>2010</v>
      </c>
      <c r="D68" s="119">
        <v>503408</v>
      </c>
      <c r="E68" s="119">
        <v>69700</v>
      </c>
      <c r="F68" s="119" t="s">
        <v>114</v>
      </c>
      <c r="G68" s="119">
        <v>0</v>
      </c>
      <c r="H68" s="119">
        <v>0</v>
      </c>
      <c r="I68" s="120" t="s">
        <v>118</v>
      </c>
      <c r="J68" s="119">
        <v>0</v>
      </c>
      <c r="K68" s="119">
        <v>0</v>
      </c>
      <c r="L68" s="119">
        <v>573108</v>
      </c>
      <c r="M68" s="121"/>
    </row>
    <row r="69" spans="1:13">
      <c r="A69" s="117"/>
      <c r="B69" s="118" t="s">
        <v>1949</v>
      </c>
      <c r="C69" s="101">
        <v>2009</v>
      </c>
      <c r="D69" s="119">
        <v>433950</v>
      </c>
      <c r="E69" s="119">
        <v>69458</v>
      </c>
      <c r="F69" s="119" t="s">
        <v>114</v>
      </c>
      <c r="G69" s="119">
        <v>0</v>
      </c>
      <c r="H69" s="119">
        <v>0</v>
      </c>
      <c r="I69" s="120" t="s">
        <v>118</v>
      </c>
      <c r="J69" s="119">
        <v>0</v>
      </c>
      <c r="K69" s="119">
        <v>0</v>
      </c>
      <c r="L69" s="119">
        <v>503408</v>
      </c>
      <c r="M69" s="121"/>
    </row>
    <row r="70" spans="1:13">
      <c r="A70" s="117"/>
      <c r="B70" s="118" t="s">
        <v>1949</v>
      </c>
      <c r="C70" s="101">
        <v>2008</v>
      </c>
      <c r="D70" s="119">
        <v>364127</v>
      </c>
      <c r="E70" s="119">
        <v>69392</v>
      </c>
      <c r="F70" s="119" t="s">
        <v>114</v>
      </c>
      <c r="G70" s="119">
        <v>0</v>
      </c>
      <c r="H70" s="119">
        <v>0</v>
      </c>
      <c r="I70" s="120" t="s">
        <v>118</v>
      </c>
      <c r="J70" s="119">
        <v>0</v>
      </c>
      <c r="K70" s="119">
        <v>0</v>
      </c>
      <c r="L70" s="119">
        <v>433950</v>
      </c>
      <c r="M70" s="121"/>
    </row>
    <row r="71" spans="1:13">
      <c r="A71" s="117"/>
      <c r="B71" s="118" t="s">
        <v>1949</v>
      </c>
      <c r="C71" s="101">
        <v>2007</v>
      </c>
      <c r="D71" s="119">
        <v>295450</v>
      </c>
      <c r="E71" s="119">
        <v>68677</v>
      </c>
      <c r="F71" s="119" t="s">
        <v>114</v>
      </c>
      <c r="G71" s="119">
        <v>0</v>
      </c>
      <c r="H71" s="119">
        <v>0</v>
      </c>
      <c r="I71" s="120" t="s">
        <v>118</v>
      </c>
      <c r="J71" s="119">
        <v>0</v>
      </c>
      <c r="K71" s="119">
        <v>0</v>
      </c>
      <c r="L71" s="119">
        <v>364127</v>
      </c>
      <c r="M71" s="121"/>
    </row>
    <row r="72" spans="1:13">
      <c r="A72" s="117"/>
      <c r="B72" s="118" t="s">
        <v>1950</v>
      </c>
      <c r="C72" s="101" t="s">
        <v>1942</v>
      </c>
      <c r="D72" s="119">
        <v>7521429.8499999996</v>
      </c>
      <c r="E72" s="119">
        <v>492877</v>
      </c>
      <c r="F72" s="119" t="s">
        <v>114</v>
      </c>
      <c r="G72" s="119">
        <v>0</v>
      </c>
      <c r="H72" s="119">
        <v>0</v>
      </c>
      <c r="I72" s="120" t="s">
        <v>118</v>
      </c>
      <c r="J72" s="119">
        <v>0</v>
      </c>
      <c r="K72" s="119">
        <v>0</v>
      </c>
      <c r="L72" s="119">
        <v>8014306.8499999996</v>
      </c>
      <c r="M72" s="121"/>
    </row>
    <row r="73" spans="1:13">
      <c r="A73" s="117"/>
      <c r="B73" s="118" t="s">
        <v>1950</v>
      </c>
      <c r="C73" s="101" t="s">
        <v>1943</v>
      </c>
      <c r="D73" s="119">
        <v>7029867.8499999996</v>
      </c>
      <c r="E73" s="119">
        <v>491562</v>
      </c>
      <c r="F73" s="119" t="s">
        <v>114</v>
      </c>
      <c r="G73" s="119">
        <v>0</v>
      </c>
      <c r="H73" s="119">
        <v>0</v>
      </c>
      <c r="I73" s="120" t="s">
        <v>118</v>
      </c>
      <c r="J73" s="119">
        <v>0</v>
      </c>
      <c r="K73" s="119">
        <v>0</v>
      </c>
      <c r="L73" s="119">
        <v>7521429.8499999996</v>
      </c>
      <c r="M73" s="121"/>
    </row>
    <row r="74" spans="1:13">
      <c r="A74" s="117"/>
      <c r="B74" s="118" t="s">
        <v>1950</v>
      </c>
      <c r="C74" s="101">
        <v>2017</v>
      </c>
      <c r="D74" s="119">
        <v>6537995.8499999996</v>
      </c>
      <c r="E74" s="119">
        <v>491872</v>
      </c>
      <c r="F74" s="119" t="s">
        <v>114</v>
      </c>
      <c r="G74" s="119">
        <v>0</v>
      </c>
      <c r="H74" s="119">
        <v>0</v>
      </c>
      <c r="I74" s="120" t="s">
        <v>118</v>
      </c>
      <c r="J74" s="119">
        <v>0</v>
      </c>
      <c r="K74" s="119">
        <v>0</v>
      </c>
      <c r="L74" s="119">
        <v>7029867.8499999996</v>
      </c>
      <c r="M74" s="121"/>
    </row>
    <row r="75" spans="1:13">
      <c r="A75" s="117"/>
      <c r="B75" s="118" t="s">
        <v>1950</v>
      </c>
      <c r="C75" s="101">
        <v>2016</v>
      </c>
      <c r="D75" s="119">
        <v>6050123.8499999996</v>
      </c>
      <c r="E75" s="119">
        <v>487872</v>
      </c>
      <c r="F75" s="119" t="s">
        <v>114</v>
      </c>
      <c r="G75" s="119">
        <v>0</v>
      </c>
      <c r="H75" s="119">
        <v>0</v>
      </c>
      <c r="I75" s="120" t="s">
        <v>118</v>
      </c>
      <c r="J75" s="119">
        <v>0</v>
      </c>
      <c r="K75" s="119">
        <v>0</v>
      </c>
      <c r="L75" s="119">
        <v>6537995.8499999996</v>
      </c>
      <c r="M75" s="121"/>
    </row>
    <row r="76" spans="1:13" ht="45" customHeight="1">
      <c r="A76" s="117"/>
      <c r="B76" s="118" t="s">
        <v>1950</v>
      </c>
      <c r="C76" s="101">
        <v>2015</v>
      </c>
      <c r="D76" s="119">
        <v>9057994.6600000001</v>
      </c>
      <c r="E76" s="119">
        <v>493411</v>
      </c>
      <c r="F76" s="119" t="s">
        <v>114</v>
      </c>
      <c r="G76" s="119">
        <v>0</v>
      </c>
      <c r="H76" s="119">
        <v>0</v>
      </c>
      <c r="I76" s="120" t="s">
        <v>118</v>
      </c>
      <c r="J76" s="119">
        <v>3501281.81</v>
      </c>
      <c r="K76" s="119">
        <v>3501281.81</v>
      </c>
      <c r="L76" s="119">
        <v>6050123.8499999996</v>
      </c>
      <c r="M76" s="121"/>
    </row>
    <row r="77" spans="1:13">
      <c r="A77" s="117"/>
      <c r="B77" s="118" t="s">
        <v>1950</v>
      </c>
      <c r="C77" s="101">
        <v>2014</v>
      </c>
      <c r="D77" s="119">
        <v>8561922.6600000001</v>
      </c>
      <c r="E77" s="119">
        <v>496072</v>
      </c>
      <c r="F77" s="119" t="s">
        <v>114</v>
      </c>
      <c r="G77" s="119">
        <v>0</v>
      </c>
      <c r="H77" s="119">
        <v>0</v>
      </c>
      <c r="I77" s="120" t="s">
        <v>118</v>
      </c>
      <c r="J77" s="119">
        <v>0</v>
      </c>
      <c r="K77" s="119">
        <v>0</v>
      </c>
      <c r="L77" s="119">
        <v>9057994.6600000001</v>
      </c>
      <c r="M77" s="121"/>
    </row>
    <row r="78" spans="1:13">
      <c r="A78" s="117"/>
      <c r="B78" s="118" t="s">
        <v>1950</v>
      </c>
      <c r="C78" s="101">
        <v>2013</v>
      </c>
      <c r="D78" s="119">
        <v>8070285.6600000001</v>
      </c>
      <c r="E78" s="119">
        <v>491637</v>
      </c>
      <c r="F78" s="119" t="s">
        <v>114</v>
      </c>
      <c r="G78" s="119">
        <v>0</v>
      </c>
      <c r="H78" s="119">
        <v>0</v>
      </c>
      <c r="I78" s="120" t="s">
        <v>118</v>
      </c>
      <c r="J78" s="119">
        <v>0</v>
      </c>
      <c r="K78" s="119">
        <v>0</v>
      </c>
      <c r="L78" s="119">
        <v>8561922.6600000001</v>
      </c>
      <c r="M78" s="121"/>
    </row>
    <row r="79" spans="1:13" ht="45" customHeight="1">
      <c r="A79" s="117"/>
      <c r="B79" s="118" t="s">
        <v>1950</v>
      </c>
      <c r="C79" s="101">
        <v>2012</v>
      </c>
      <c r="D79" s="119">
        <v>7578318.6600000001</v>
      </c>
      <c r="E79" s="119">
        <v>491967</v>
      </c>
      <c r="F79" s="119" t="s">
        <v>114</v>
      </c>
      <c r="G79" s="119">
        <v>0</v>
      </c>
      <c r="H79" s="119">
        <v>0</v>
      </c>
      <c r="I79" s="120" t="s">
        <v>118</v>
      </c>
      <c r="J79" s="119">
        <v>0</v>
      </c>
      <c r="K79" s="119">
        <v>0</v>
      </c>
      <c r="L79" s="119">
        <v>8070285.6600000001</v>
      </c>
      <c r="M79" s="121"/>
    </row>
    <row r="80" spans="1:13">
      <c r="A80" s="117"/>
      <c r="B80" s="118" t="s">
        <v>1950</v>
      </c>
      <c r="C80" s="101">
        <v>2011</v>
      </c>
      <c r="D80" s="119">
        <v>8353806.6600000001</v>
      </c>
      <c r="E80" s="119">
        <v>493216</v>
      </c>
      <c r="F80" s="119" t="s">
        <v>114</v>
      </c>
      <c r="G80" s="119">
        <v>0</v>
      </c>
      <c r="H80" s="119">
        <v>0</v>
      </c>
      <c r="I80" s="120" t="s">
        <v>118</v>
      </c>
      <c r="J80" s="119">
        <v>1268704</v>
      </c>
      <c r="K80" s="119">
        <v>1268704</v>
      </c>
      <c r="L80" s="119">
        <v>7578318.6600000001</v>
      </c>
      <c r="M80" s="121"/>
    </row>
    <row r="81" spans="1:13">
      <c r="A81" s="117"/>
      <c r="B81" s="118" t="s">
        <v>1950</v>
      </c>
      <c r="C81" s="101">
        <v>2010</v>
      </c>
      <c r="D81" s="119">
        <v>7388303.6600000001</v>
      </c>
      <c r="E81" s="119">
        <v>965503</v>
      </c>
      <c r="F81" s="119" t="s">
        <v>114</v>
      </c>
      <c r="G81" s="119">
        <v>0</v>
      </c>
      <c r="H81" s="119">
        <v>0</v>
      </c>
      <c r="I81" s="120" t="s">
        <v>118</v>
      </c>
      <c r="J81" s="119">
        <v>0</v>
      </c>
      <c r="K81" s="119">
        <v>0</v>
      </c>
      <c r="L81" s="119">
        <v>8353806.6600000001</v>
      </c>
      <c r="M81" s="121"/>
    </row>
    <row r="82" spans="1:13">
      <c r="A82" s="117"/>
      <c r="B82" s="118" t="s">
        <v>1950</v>
      </c>
      <c r="C82" s="101">
        <v>2009</v>
      </c>
      <c r="D82" s="119">
        <v>8340433.7799999993</v>
      </c>
      <c r="E82" s="119">
        <v>964651</v>
      </c>
      <c r="F82" s="119" t="s">
        <v>114</v>
      </c>
      <c r="G82" s="119">
        <v>0</v>
      </c>
      <c r="H82" s="119">
        <v>0</v>
      </c>
      <c r="I82" s="120" t="s">
        <v>118</v>
      </c>
      <c r="J82" s="119">
        <v>1916781.12</v>
      </c>
      <c r="K82" s="119">
        <v>1916781.12</v>
      </c>
      <c r="L82" s="119">
        <v>7388303.6600000001</v>
      </c>
      <c r="M82" s="121"/>
    </row>
    <row r="83" spans="1:13">
      <c r="A83" s="117"/>
      <c r="B83" s="118" t="s">
        <v>1950</v>
      </c>
      <c r="C83" s="101">
        <v>2008</v>
      </c>
      <c r="D83" s="119">
        <v>8457575.0600000005</v>
      </c>
      <c r="E83" s="119">
        <v>964928</v>
      </c>
      <c r="F83" s="119" t="s">
        <v>114</v>
      </c>
      <c r="G83" s="119">
        <v>0</v>
      </c>
      <c r="H83" s="119">
        <v>0</v>
      </c>
      <c r="I83" s="120" t="s">
        <v>118</v>
      </c>
      <c r="J83" s="119">
        <v>1087762.28</v>
      </c>
      <c r="K83" s="119">
        <v>1087762.28</v>
      </c>
      <c r="L83" s="119">
        <v>8340433.7800000003</v>
      </c>
      <c r="M83" s="121"/>
    </row>
    <row r="84" spans="1:13">
      <c r="A84" s="117"/>
      <c r="B84" s="118" t="s">
        <v>1950</v>
      </c>
      <c r="C84" s="101">
        <v>2007</v>
      </c>
      <c r="D84" s="119">
        <v>8705905</v>
      </c>
      <c r="E84" s="119">
        <v>967916</v>
      </c>
      <c r="F84" s="119" t="s">
        <v>114</v>
      </c>
      <c r="G84" s="119">
        <v>0</v>
      </c>
      <c r="H84" s="119">
        <v>0</v>
      </c>
      <c r="I84" s="120" t="s">
        <v>118</v>
      </c>
      <c r="J84" s="119">
        <v>1216245.94</v>
      </c>
      <c r="K84" s="119">
        <v>1216245.94</v>
      </c>
      <c r="L84" s="119">
        <v>8457575.0600000005</v>
      </c>
      <c r="M84" s="121"/>
    </row>
    <row r="85" spans="1:13">
      <c r="A85" s="117"/>
      <c r="B85" s="118" t="s">
        <v>1951</v>
      </c>
      <c r="C85" s="101" t="s">
        <v>1942</v>
      </c>
      <c r="D85" s="119">
        <v>1215717.8400000001</v>
      </c>
      <c r="E85" s="119">
        <v>440614</v>
      </c>
      <c r="F85" s="119" t="s">
        <v>114</v>
      </c>
      <c r="G85" s="119">
        <v>0</v>
      </c>
      <c r="H85" s="119">
        <v>38880</v>
      </c>
      <c r="I85" s="120" t="s">
        <v>1952</v>
      </c>
      <c r="J85" s="119">
        <v>0</v>
      </c>
      <c r="K85" s="119">
        <v>0</v>
      </c>
      <c r="L85" s="119">
        <v>1695211.84</v>
      </c>
      <c r="M85" s="121"/>
    </row>
    <row r="86" spans="1:13">
      <c r="A86" s="117"/>
      <c r="B86" s="118" t="s">
        <v>1951</v>
      </c>
      <c r="C86" s="101" t="s">
        <v>1943</v>
      </c>
      <c r="D86" s="119">
        <v>241321.84</v>
      </c>
      <c r="E86" s="119">
        <v>439434</v>
      </c>
      <c r="F86" s="119" t="s">
        <v>114</v>
      </c>
      <c r="G86" s="119">
        <v>0</v>
      </c>
      <c r="H86" s="119">
        <v>38962</v>
      </c>
      <c r="I86" s="118" t="s">
        <v>1953</v>
      </c>
      <c r="J86" s="119">
        <v>0</v>
      </c>
      <c r="K86" s="119">
        <v>0</v>
      </c>
      <c r="L86" s="119">
        <v>1215717.8400000001</v>
      </c>
      <c r="M86" s="121"/>
    </row>
    <row r="87" spans="1:13">
      <c r="A87" s="117"/>
      <c r="B87" s="118" t="s">
        <v>1951</v>
      </c>
      <c r="C87" s="101">
        <v>2017</v>
      </c>
      <c r="D87" s="119">
        <v>-236463.16</v>
      </c>
      <c r="E87" s="119">
        <v>438884</v>
      </c>
      <c r="F87" s="119" t="s">
        <v>114</v>
      </c>
      <c r="G87" s="119">
        <v>0</v>
      </c>
      <c r="H87" s="119">
        <v>38901</v>
      </c>
      <c r="I87" s="120" t="s">
        <v>1954</v>
      </c>
      <c r="J87" s="119">
        <v>0</v>
      </c>
      <c r="K87" s="119">
        <v>0</v>
      </c>
      <c r="L87" s="119">
        <v>241321.84</v>
      </c>
      <c r="M87" s="121"/>
    </row>
    <row r="88" spans="1:13">
      <c r="A88" s="117"/>
      <c r="B88" s="118" t="s">
        <v>1951</v>
      </c>
      <c r="C88" s="101">
        <v>2016</v>
      </c>
      <c r="D88" s="119">
        <v>-837280.15999999992</v>
      </c>
      <c r="E88" s="119">
        <v>434681</v>
      </c>
      <c r="F88" s="119" t="s">
        <v>114</v>
      </c>
      <c r="G88" s="119">
        <v>0</v>
      </c>
      <c r="H88" s="119">
        <v>38577</v>
      </c>
      <c r="I88" s="120" t="s">
        <v>1955</v>
      </c>
      <c r="J88" s="119">
        <v>-127559</v>
      </c>
      <c r="K88" s="119">
        <v>-127559</v>
      </c>
      <c r="L88" s="119">
        <v>-236463.16</v>
      </c>
      <c r="M88" s="121" t="s">
        <v>1948</v>
      </c>
    </row>
    <row r="89" spans="1:13">
      <c r="A89" s="117"/>
      <c r="B89" s="118" t="s">
        <v>1951</v>
      </c>
      <c r="C89" s="101">
        <v>2015</v>
      </c>
      <c r="D89" s="119">
        <v>-2369436.16</v>
      </c>
      <c r="E89" s="119">
        <v>437779</v>
      </c>
      <c r="F89" s="119" t="s">
        <v>114</v>
      </c>
      <c r="G89" s="119">
        <v>0</v>
      </c>
      <c r="H89" s="119">
        <v>1094377</v>
      </c>
      <c r="I89" s="120" t="s">
        <v>1956</v>
      </c>
      <c r="J89" s="119">
        <v>0</v>
      </c>
      <c r="K89" s="119">
        <v>0</v>
      </c>
      <c r="L89" s="119">
        <v>-837280.16</v>
      </c>
      <c r="M89" s="121" t="s">
        <v>1948</v>
      </c>
    </row>
    <row r="90" spans="1:13" ht="30">
      <c r="A90" s="117"/>
      <c r="B90" s="118" t="s">
        <v>1951</v>
      </c>
      <c r="C90" s="101">
        <v>2014</v>
      </c>
      <c r="D90" s="119">
        <v>9377260.2100000009</v>
      </c>
      <c r="E90" s="119">
        <v>440309</v>
      </c>
      <c r="F90" s="119" t="s">
        <v>114</v>
      </c>
      <c r="G90" s="119">
        <v>0</v>
      </c>
      <c r="H90" s="119">
        <v>0</v>
      </c>
      <c r="I90" s="120" t="s">
        <v>118</v>
      </c>
      <c r="J90" s="119">
        <v>12187005.369999999</v>
      </c>
      <c r="K90" s="119">
        <v>12187005.369999999</v>
      </c>
      <c r="L90" s="119">
        <v>-2369436.16</v>
      </c>
      <c r="M90" s="121" t="s">
        <v>1957</v>
      </c>
    </row>
    <row r="91" spans="1:13">
      <c r="A91" s="117"/>
      <c r="B91" s="118" t="s">
        <v>1951</v>
      </c>
      <c r="C91" s="101">
        <v>2013</v>
      </c>
      <c r="D91" s="119">
        <v>8939655.2100000009</v>
      </c>
      <c r="E91" s="119">
        <v>437605</v>
      </c>
      <c r="F91" s="119" t="s">
        <v>114</v>
      </c>
      <c r="G91" s="119">
        <v>0</v>
      </c>
      <c r="H91" s="119">
        <v>0</v>
      </c>
      <c r="I91" s="120" t="s">
        <v>118</v>
      </c>
      <c r="J91" s="119">
        <v>0</v>
      </c>
      <c r="K91" s="119">
        <v>0</v>
      </c>
      <c r="L91" s="119">
        <v>9377260.2100000009</v>
      </c>
      <c r="M91" s="121"/>
    </row>
    <row r="92" spans="1:13">
      <c r="A92" s="117"/>
      <c r="B92" s="118" t="s">
        <v>1951</v>
      </c>
      <c r="C92" s="101">
        <v>2012</v>
      </c>
      <c r="D92" s="119">
        <v>11872216</v>
      </c>
      <c r="E92" s="119">
        <v>438862</v>
      </c>
      <c r="F92" s="119" t="s">
        <v>114</v>
      </c>
      <c r="G92" s="119">
        <v>0</v>
      </c>
      <c r="H92" s="119">
        <v>0</v>
      </c>
      <c r="I92" s="120" t="s">
        <v>118</v>
      </c>
      <c r="J92" s="119">
        <v>3371422.79</v>
      </c>
      <c r="K92" s="119">
        <v>3371422.79</v>
      </c>
      <c r="L92" s="119">
        <v>8939655.2100000009</v>
      </c>
      <c r="M92" s="121"/>
    </row>
    <row r="93" spans="1:13">
      <c r="A93" s="117"/>
      <c r="B93" s="118" t="s">
        <v>1951</v>
      </c>
      <c r="C93" s="101">
        <v>2011</v>
      </c>
      <c r="D93" s="119">
        <v>11433686</v>
      </c>
      <c r="E93" s="119">
        <v>438530</v>
      </c>
      <c r="F93" s="119" t="s">
        <v>114</v>
      </c>
      <c r="G93" s="119">
        <v>0</v>
      </c>
      <c r="H93" s="119">
        <v>0</v>
      </c>
      <c r="I93" s="120" t="s">
        <v>118</v>
      </c>
      <c r="J93" s="119">
        <v>0</v>
      </c>
      <c r="K93" s="119">
        <v>0</v>
      </c>
      <c r="L93" s="119">
        <v>11872216</v>
      </c>
      <c r="M93" s="121"/>
    </row>
    <row r="94" spans="1:13" ht="30" customHeight="1">
      <c r="A94" s="117"/>
      <c r="B94" s="118" t="s">
        <v>1951</v>
      </c>
      <c r="C94" s="101">
        <v>2010</v>
      </c>
      <c r="D94" s="119">
        <v>10589994</v>
      </c>
      <c r="E94" s="119">
        <v>843692</v>
      </c>
      <c r="F94" s="119" t="s">
        <v>114</v>
      </c>
      <c r="G94" s="119">
        <v>0</v>
      </c>
      <c r="H94" s="119">
        <v>0</v>
      </c>
      <c r="I94" s="120" t="s">
        <v>118</v>
      </c>
      <c r="J94" s="119">
        <v>0</v>
      </c>
      <c r="K94" s="119">
        <v>0</v>
      </c>
      <c r="L94" s="119">
        <v>11433686</v>
      </c>
      <c r="M94" s="121"/>
    </row>
    <row r="95" spans="1:13" ht="30" customHeight="1">
      <c r="A95" s="117"/>
      <c r="B95" s="118" t="s">
        <v>1951</v>
      </c>
      <c r="C95" s="101">
        <v>2009</v>
      </c>
      <c r="D95" s="119">
        <v>9744877</v>
      </c>
      <c r="E95" s="119">
        <v>845117</v>
      </c>
      <c r="F95" s="119" t="s">
        <v>114</v>
      </c>
      <c r="G95" s="119">
        <v>0</v>
      </c>
      <c r="H95" s="119">
        <v>0</v>
      </c>
      <c r="I95" s="120" t="s">
        <v>118</v>
      </c>
      <c r="J95" s="119">
        <v>0</v>
      </c>
      <c r="K95" s="119">
        <v>0</v>
      </c>
      <c r="L95" s="119">
        <v>10589994</v>
      </c>
      <c r="M95" s="121"/>
    </row>
    <row r="96" spans="1:13" ht="45" customHeight="1">
      <c r="A96" s="117"/>
      <c r="B96" s="118" t="s">
        <v>1951</v>
      </c>
      <c r="C96" s="101">
        <v>2008</v>
      </c>
      <c r="D96" s="119">
        <v>8894281</v>
      </c>
      <c r="E96" s="119">
        <v>845507</v>
      </c>
      <c r="F96" s="119" t="s">
        <v>114</v>
      </c>
      <c r="G96" s="119">
        <v>0</v>
      </c>
      <c r="H96" s="119">
        <v>0</v>
      </c>
      <c r="I96" s="120" t="s">
        <v>118</v>
      </c>
      <c r="J96" s="119">
        <v>0</v>
      </c>
      <c r="K96" s="119">
        <v>0</v>
      </c>
      <c r="L96" s="119">
        <v>9744877</v>
      </c>
      <c r="M96" s="121"/>
    </row>
    <row r="97" spans="1:13">
      <c r="A97" s="117"/>
      <c r="B97" s="118" t="s">
        <v>1951</v>
      </c>
      <c r="C97" s="101">
        <v>2007</v>
      </c>
      <c r="D97" s="119">
        <v>8049446</v>
      </c>
      <c r="E97" s="119">
        <v>844835</v>
      </c>
      <c r="F97" s="119" t="s">
        <v>114</v>
      </c>
      <c r="G97" s="119">
        <v>0</v>
      </c>
      <c r="H97" s="119">
        <v>0</v>
      </c>
      <c r="I97" s="120" t="s">
        <v>118</v>
      </c>
      <c r="J97" s="119">
        <v>0</v>
      </c>
      <c r="K97" s="119">
        <v>0</v>
      </c>
      <c r="L97" s="119">
        <v>8894281</v>
      </c>
      <c r="M97" s="121"/>
    </row>
    <row r="98" spans="1:13">
      <c r="A98" s="117"/>
      <c r="B98" s="118" t="s">
        <v>1958</v>
      </c>
      <c r="C98" s="101" t="s">
        <v>1942</v>
      </c>
      <c r="D98" s="119">
        <v>3081884.36</v>
      </c>
      <c r="E98" s="119">
        <v>213332</v>
      </c>
      <c r="F98" s="119" t="s">
        <v>114</v>
      </c>
      <c r="G98" s="119">
        <v>0</v>
      </c>
      <c r="H98" s="119">
        <v>0</v>
      </c>
      <c r="I98" s="120" t="s">
        <v>118</v>
      </c>
      <c r="J98" s="119">
        <v>0</v>
      </c>
      <c r="K98" s="119">
        <v>0</v>
      </c>
      <c r="L98" s="119">
        <v>3295216.36</v>
      </c>
      <c r="M98" s="121"/>
    </row>
    <row r="99" spans="1:13">
      <c r="A99" s="117"/>
      <c r="B99" s="118" t="s">
        <v>1958</v>
      </c>
      <c r="C99" s="101" t="s">
        <v>1943</v>
      </c>
      <c r="D99" s="119">
        <v>4650597.3600000003</v>
      </c>
      <c r="E99" s="119">
        <v>213012</v>
      </c>
      <c r="F99" s="119" t="s">
        <v>114</v>
      </c>
      <c r="G99" s="119">
        <v>0</v>
      </c>
      <c r="H99" s="119">
        <v>0</v>
      </c>
      <c r="I99" s="120" t="s">
        <v>118</v>
      </c>
      <c r="J99" s="119">
        <v>1781725</v>
      </c>
      <c r="K99" s="119">
        <v>1781725</v>
      </c>
      <c r="L99" s="119">
        <v>3081884.36</v>
      </c>
      <c r="M99" s="121"/>
    </row>
    <row r="100" spans="1:13">
      <c r="A100" s="117"/>
      <c r="B100" s="118" t="s">
        <v>1958</v>
      </c>
      <c r="C100" s="101">
        <v>2017</v>
      </c>
      <c r="D100" s="119">
        <v>4438310.3600000003</v>
      </c>
      <c r="E100" s="119">
        <v>212287</v>
      </c>
      <c r="F100" s="119" t="s">
        <v>114</v>
      </c>
      <c r="G100" s="119">
        <v>0</v>
      </c>
      <c r="H100" s="119">
        <v>0</v>
      </c>
      <c r="I100" s="120" t="s">
        <v>118</v>
      </c>
      <c r="J100" s="119">
        <v>0</v>
      </c>
      <c r="K100" s="119">
        <v>0</v>
      </c>
      <c r="L100" s="119">
        <v>4650597.3600000003</v>
      </c>
      <c r="M100" s="121"/>
    </row>
    <row r="101" spans="1:13">
      <c r="A101" s="117"/>
      <c r="B101" s="118" t="s">
        <v>1958</v>
      </c>
      <c r="C101" s="101">
        <v>2016</v>
      </c>
      <c r="D101" s="119">
        <v>4228593.3600000003</v>
      </c>
      <c r="E101" s="119">
        <v>209717</v>
      </c>
      <c r="F101" s="119" t="s">
        <v>114</v>
      </c>
      <c r="G101" s="119">
        <v>0</v>
      </c>
      <c r="H101" s="119">
        <v>0</v>
      </c>
      <c r="I101" s="120" t="s">
        <v>118</v>
      </c>
      <c r="J101" s="119">
        <v>0</v>
      </c>
      <c r="K101" s="119">
        <v>0</v>
      </c>
      <c r="L101" s="119">
        <v>4438310.3600000003</v>
      </c>
      <c r="M101" s="121"/>
    </row>
    <row r="102" spans="1:13">
      <c r="A102" s="117"/>
      <c r="B102" s="118" t="s">
        <v>1958</v>
      </c>
      <c r="C102" s="101">
        <v>2015</v>
      </c>
      <c r="D102" s="119">
        <v>4017607.3600000003</v>
      </c>
      <c r="E102" s="119">
        <v>210986</v>
      </c>
      <c r="F102" s="119" t="s">
        <v>114</v>
      </c>
      <c r="G102" s="119">
        <v>0</v>
      </c>
      <c r="H102" s="119">
        <v>0</v>
      </c>
      <c r="I102" s="120" t="s">
        <v>118</v>
      </c>
      <c r="J102" s="119">
        <v>0</v>
      </c>
      <c r="K102" s="119">
        <v>0</v>
      </c>
      <c r="L102" s="119">
        <v>4228593.3600000003</v>
      </c>
      <c r="M102" s="121"/>
    </row>
    <row r="103" spans="1:13">
      <c r="A103" s="117"/>
      <c r="B103" s="118" t="s">
        <v>1958</v>
      </c>
      <c r="C103" s="101">
        <v>2014</v>
      </c>
      <c r="D103" s="119">
        <v>3909270.41</v>
      </c>
      <c r="E103" s="119">
        <v>212072</v>
      </c>
      <c r="F103" s="119" t="s">
        <v>114</v>
      </c>
      <c r="G103" s="119">
        <v>0</v>
      </c>
      <c r="H103" s="119">
        <v>0</v>
      </c>
      <c r="I103" s="120" t="s">
        <v>118</v>
      </c>
      <c r="J103" s="119">
        <v>103735.05</v>
      </c>
      <c r="K103" s="119">
        <v>0</v>
      </c>
      <c r="L103" s="119">
        <v>4017607.36</v>
      </c>
      <c r="M103" s="121"/>
    </row>
    <row r="104" spans="1:13">
      <c r="A104" s="117"/>
      <c r="B104" s="118" t="s">
        <v>1958</v>
      </c>
      <c r="C104" s="101">
        <v>2013</v>
      </c>
      <c r="D104" s="119">
        <v>3699255.41</v>
      </c>
      <c r="E104" s="119">
        <v>210015</v>
      </c>
      <c r="F104" s="119" t="s">
        <v>114</v>
      </c>
      <c r="G104" s="119">
        <v>0</v>
      </c>
      <c r="H104" s="119">
        <v>0</v>
      </c>
      <c r="I104" s="120" t="s">
        <v>118</v>
      </c>
      <c r="J104" s="119">
        <v>0</v>
      </c>
      <c r="K104" s="119">
        <v>0</v>
      </c>
      <c r="L104" s="119">
        <v>3909270.41</v>
      </c>
      <c r="M104" s="121"/>
    </row>
    <row r="105" spans="1:13" ht="45" customHeight="1">
      <c r="A105" s="117"/>
      <c r="B105" s="118" t="s">
        <v>1958</v>
      </c>
      <c r="C105" s="101">
        <v>2012</v>
      </c>
      <c r="D105" s="119">
        <v>3489288.41</v>
      </c>
      <c r="E105" s="119">
        <v>209967</v>
      </c>
      <c r="F105" s="119" t="s">
        <v>114</v>
      </c>
      <c r="G105" s="119">
        <v>0</v>
      </c>
      <c r="H105" s="119">
        <v>0</v>
      </c>
      <c r="I105" s="120" t="s">
        <v>118</v>
      </c>
      <c r="J105" s="119">
        <v>0</v>
      </c>
      <c r="K105" s="119">
        <v>0</v>
      </c>
      <c r="L105" s="119">
        <v>3699255.41</v>
      </c>
      <c r="M105" s="121"/>
    </row>
    <row r="106" spans="1:13">
      <c r="A106" s="117"/>
      <c r="B106" s="118" t="s">
        <v>1958</v>
      </c>
      <c r="C106" s="101">
        <v>2011</v>
      </c>
      <c r="D106" s="119">
        <v>3269088.41</v>
      </c>
      <c r="E106" s="119">
        <v>210200</v>
      </c>
      <c r="F106" s="119" t="s">
        <v>114</v>
      </c>
      <c r="G106" s="119">
        <v>0</v>
      </c>
      <c r="H106" s="119">
        <v>0</v>
      </c>
      <c r="I106" s="120" t="s">
        <v>118</v>
      </c>
      <c r="J106" s="119">
        <v>-10000</v>
      </c>
      <c r="K106" s="119">
        <v>-10000</v>
      </c>
      <c r="L106" s="119">
        <v>3489288.41</v>
      </c>
      <c r="M106" s="121"/>
    </row>
    <row r="107" spans="1:13" ht="30" customHeight="1">
      <c r="A107" s="117"/>
      <c r="B107" s="118" t="s">
        <v>1958</v>
      </c>
      <c r="C107" s="101">
        <v>2010</v>
      </c>
      <c r="D107" s="119">
        <v>2892003.41</v>
      </c>
      <c r="E107" s="119">
        <v>377085</v>
      </c>
      <c r="F107" s="119" t="s">
        <v>114</v>
      </c>
      <c r="G107" s="119">
        <v>0</v>
      </c>
      <c r="H107" s="119">
        <v>0</v>
      </c>
      <c r="I107" s="120" t="s">
        <v>118</v>
      </c>
      <c r="J107" s="119">
        <v>0</v>
      </c>
      <c r="K107" s="119">
        <v>0</v>
      </c>
      <c r="L107" s="119">
        <v>3269088.41</v>
      </c>
      <c r="M107" s="121"/>
    </row>
    <row r="108" spans="1:13" ht="45" customHeight="1">
      <c r="A108" s="117"/>
      <c r="B108" s="118" t="s">
        <v>1958</v>
      </c>
      <c r="C108" s="101">
        <v>2009</v>
      </c>
      <c r="D108" s="119">
        <v>2515736.41</v>
      </c>
      <c r="E108" s="119">
        <v>376267</v>
      </c>
      <c r="F108" s="119" t="s">
        <v>114</v>
      </c>
      <c r="G108" s="119">
        <v>0</v>
      </c>
      <c r="H108" s="119">
        <v>0</v>
      </c>
      <c r="I108" s="120" t="s">
        <v>118</v>
      </c>
      <c r="J108" s="119">
        <v>0</v>
      </c>
      <c r="K108" s="119">
        <v>0</v>
      </c>
      <c r="L108" s="119">
        <v>2892003.41</v>
      </c>
      <c r="M108" s="121"/>
    </row>
    <row r="109" spans="1:13">
      <c r="A109" s="117"/>
      <c r="B109" s="118" t="s">
        <v>1958</v>
      </c>
      <c r="C109" s="101">
        <v>2008</v>
      </c>
      <c r="D109" s="119">
        <v>2136950.41</v>
      </c>
      <c r="E109" s="119">
        <v>376366</v>
      </c>
      <c r="F109" s="119" t="s">
        <v>114</v>
      </c>
      <c r="G109" s="119">
        <v>0</v>
      </c>
      <c r="H109" s="119">
        <v>0</v>
      </c>
      <c r="I109" s="120" t="s">
        <v>118</v>
      </c>
      <c r="J109" s="119">
        <v>0</v>
      </c>
      <c r="K109" s="119">
        <v>0</v>
      </c>
      <c r="L109" s="119">
        <v>2515736.41</v>
      </c>
      <c r="M109" s="121"/>
    </row>
    <row r="110" spans="1:13" ht="30" customHeight="1">
      <c r="A110" s="117"/>
      <c r="B110" s="118" t="s">
        <v>1958</v>
      </c>
      <c r="C110" s="101">
        <v>2007</v>
      </c>
      <c r="D110" s="119">
        <v>2397994</v>
      </c>
      <c r="E110" s="119">
        <v>376829</v>
      </c>
      <c r="F110" s="119" t="s">
        <v>114</v>
      </c>
      <c r="G110" s="119">
        <v>0</v>
      </c>
      <c r="H110" s="119">
        <v>0</v>
      </c>
      <c r="I110" s="120" t="s">
        <v>118</v>
      </c>
      <c r="J110" s="119">
        <v>637872.59</v>
      </c>
      <c r="K110" s="119">
        <v>637872.59</v>
      </c>
      <c r="L110" s="119">
        <v>2136950.41</v>
      </c>
      <c r="M110" s="121"/>
    </row>
    <row r="111" spans="1:13">
      <c r="A111" s="117"/>
      <c r="B111" s="118" t="s">
        <v>1959</v>
      </c>
      <c r="C111" s="101" t="s">
        <v>1942</v>
      </c>
      <c r="D111" s="119">
        <v>2611127</v>
      </c>
      <c r="E111" s="119">
        <v>112400</v>
      </c>
      <c r="F111" s="119" t="s">
        <v>114</v>
      </c>
      <c r="G111" s="119">
        <v>0</v>
      </c>
      <c r="H111" s="119">
        <v>0</v>
      </c>
      <c r="I111" s="120" t="s">
        <v>118</v>
      </c>
      <c r="J111" s="119">
        <v>0</v>
      </c>
      <c r="K111" s="119">
        <v>0</v>
      </c>
      <c r="L111" s="119">
        <v>2723527</v>
      </c>
      <c r="M111" s="121"/>
    </row>
    <row r="112" spans="1:13">
      <c r="A112" s="117"/>
      <c r="B112" s="118" t="s">
        <v>1959</v>
      </c>
      <c r="C112" s="101" t="s">
        <v>1943</v>
      </c>
      <c r="D112" s="119">
        <v>2500485</v>
      </c>
      <c r="E112" s="119">
        <v>110642</v>
      </c>
      <c r="F112" s="119" t="s">
        <v>114</v>
      </c>
      <c r="G112" s="119">
        <v>0</v>
      </c>
      <c r="H112" s="119">
        <v>0</v>
      </c>
      <c r="I112" s="120" t="s">
        <v>118</v>
      </c>
      <c r="J112" s="119">
        <v>0</v>
      </c>
      <c r="K112" s="119">
        <v>0</v>
      </c>
      <c r="L112" s="119">
        <v>2611127</v>
      </c>
      <c r="M112" s="121"/>
    </row>
    <row r="113" spans="1:13">
      <c r="A113" s="117"/>
      <c r="B113" s="118" t="s">
        <v>1959</v>
      </c>
      <c r="C113" s="101">
        <v>2017</v>
      </c>
      <c r="D113" s="119">
        <v>2391839</v>
      </c>
      <c r="E113" s="119">
        <v>108646</v>
      </c>
      <c r="F113" s="119" t="s">
        <v>114</v>
      </c>
      <c r="G113" s="119">
        <v>0</v>
      </c>
      <c r="H113" s="119">
        <v>0</v>
      </c>
      <c r="I113" s="120" t="s">
        <v>118</v>
      </c>
      <c r="J113" s="119">
        <v>0</v>
      </c>
      <c r="K113" s="119">
        <v>0</v>
      </c>
      <c r="L113" s="119">
        <v>2500485</v>
      </c>
      <c r="M113" s="121"/>
    </row>
    <row r="114" spans="1:13" ht="30" customHeight="1">
      <c r="A114" s="117"/>
      <c r="B114" s="118" t="s">
        <v>1959</v>
      </c>
      <c r="C114" s="101">
        <v>2016</v>
      </c>
      <c r="D114" s="119">
        <v>2284554</v>
      </c>
      <c r="E114" s="119">
        <v>107285</v>
      </c>
      <c r="F114" s="119" t="s">
        <v>114</v>
      </c>
      <c r="G114" s="119">
        <v>0</v>
      </c>
      <c r="H114" s="119">
        <v>0</v>
      </c>
      <c r="I114" s="120" t="s">
        <v>118</v>
      </c>
      <c r="J114" s="119">
        <v>0</v>
      </c>
      <c r="K114" s="119">
        <v>0</v>
      </c>
      <c r="L114" s="119">
        <v>2391839</v>
      </c>
      <c r="M114" s="121"/>
    </row>
    <row r="115" spans="1:13">
      <c r="A115" s="117"/>
      <c r="B115" s="118" t="s">
        <v>1959</v>
      </c>
      <c r="C115" s="101">
        <v>2015</v>
      </c>
      <c r="D115" s="119">
        <v>2176288</v>
      </c>
      <c r="E115" s="119">
        <v>108266</v>
      </c>
      <c r="F115" s="119" t="s">
        <v>114</v>
      </c>
      <c r="G115" s="119">
        <v>0</v>
      </c>
      <c r="H115" s="119">
        <v>0</v>
      </c>
      <c r="I115" s="120" t="s">
        <v>118</v>
      </c>
      <c r="J115" s="119">
        <v>0</v>
      </c>
      <c r="K115" s="119">
        <v>0</v>
      </c>
      <c r="L115" s="119">
        <v>2284554</v>
      </c>
      <c r="M115" s="121"/>
    </row>
    <row r="116" spans="1:13">
      <c r="A116" s="117"/>
      <c r="B116" s="118" t="s">
        <v>1959</v>
      </c>
      <c r="C116" s="101">
        <v>2014</v>
      </c>
      <c r="D116" s="119">
        <v>2067274</v>
      </c>
      <c r="E116" s="119">
        <v>109014</v>
      </c>
      <c r="F116" s="119" t="s">
        <v>114</v>
      </c>
      <c r="G116" s="119">
        <v>0</v>
      </c>
      <c r="H116" s="119">
        <v>0</v>
      </c>
      <c r="I116" s="120" t="s">
        <v>118</v>
      </c>
      <c r="J116" s="119">
        <v>0</v>
      </c>
      <c r="K116" s="119">
        <v>0</v>
      </c>
      <c r="L116" s="119">
        <v>2176288</v>
      </c>
      <c r="M116" s="121"/>
    </row>
    <row r="117" spans="1:13" ht="30" customHeight="1">
      <c r="A117" s="117"/>
      <c r="B117" s="118" t="s">
        <v>1959</v>
      </c>
      <c r="C117" s="101">
        <v>2013</v>
      </c>
      <c r="D117" s="119">
        <v>1959186</v>
      </c>
      <c r="E117" s="119">
        <v>108088</v>
      </c>
      <c r="F117" s="119" t="s">
        <v>114</v>
      </c>
      <c r="G117" s="119">
        <v>0</v>
      </c>
      <c r="H117" s="119">
        <v>0</v>
      </c>
      <c r="I117" s="120" t="s">
        <v>118</v>
      </c>
      <c r="J117" s="119">
        <v>0</v>
      </c>
      <c r="K117" s="119">
        <v>0</v>
      </c>
      <c r="L117" s="119">
        <v>2067274</v>
      </c>
      <c r="M117" s="121"/>
    </row>
    <row r="118" spans="1:13">
      <c r="A118" s="117"/>
      <c r="B118" s="118" t="s">
        <v>1959</v>
      </c>
      <c r="C118" s="101">
        <v>2012</v>
      </c>
      <c r="D118" s="119">
        <v>1850773</v>
      </c>
      <c r="E118" s="119">
        <v>108413</v>
      </c>
      <c r="F118" s="119" t="s">
        <v>114</v>
      </c>
      <c r="G118" s="119">
        <v>0</v>
      </c>
      <c r="H118" s="119">
        <v>0</v>
      </c>
      <c r="I118" s="120" t="s">
        <v>118</v>
      </c>
      <c r="J118" s="119">
        <v>0</v>
      </c>
      <c r="K118" s="119">
        <v>0</v>
      </c>
      <c r="L118" s="119">
        <v>1959186</v>
      </c>
      <c r="M118" s="121"/>
    </row>
    <row r="119" spans="1:13">
      <c r="A119" s="117"/>
      <c r="B119" s="118" t="s">
        <v>1959</v>
      </c>
      <c r="C119" s="101">
        <v>2011</v>
      </c>
      <c r="D119" s="119">
        <v>1742135</v>
      </c>
      <c r="E119" s="119">
        <v>108638</v>
      </c>
      <c r="F119" s="119" t="s">
        <v>114</v>
      </c>
      <c r="G119" s="119">
        <v>0</v>
      </c>
      <c r="H119" s="119">
        <v>0</v>
      </c>
      <c r="I119" s="120" t="s">
        <v>118</v>
      </c>
      <c r="J119" s="119">
        <v>0</v>
      </c>
      <c r="K119" s="119">
        <v>0</v>
      </c>
      <c r="L119" s="119">
        <v>1850773</v>
      </c>
      <c r="M119" s="121"/>
    </row>
    <row r="120" spans="1:13">
      <c r="A120" s="117"/>
      <c r="B120" s="118" t="s">
        <v>1959</v>
      </c>
      <c r="C120" s="101">
        <v>2010</v>
      </c>
      <c r="D120" s="119">
        <v>1526042</v>
      </c>
      <c r="E120" s="119">
        <v>216093</v>
      </c>
      <c r="F120" s="119" t="s">
        <v>114</v>
      </c>
      <c r="G120" s="119">
        <v>0</v>
      </c>
      <c r="H120" s="119">
        <v>0</v>
      </c>
      <c r="I120" s="120" t="s">
        <v>118</v>
      </c>
      <c r="J120" s="119">
        <v>0</v>
      </c>
      <c r="K120" s="119">
        <v>0</v>
      </c>
      <c r="L120" s="119">
        <v>1742135</v>
      </c>
      <c r="M120" s="121"/>
    </row>
    <row r="121" spans="1:13">
      <c r="A121" s="117"/>
      <c r="B121" s="118" t="s">
        <v>1959</v>
      </c>
      <c r="C121" s="101">
        <v>2009</v>
      </c>
      <c r="D121" s="119">
        <v>1310046</v>
      </c>
      <c r="E121" s="119">
        <v>215996</v>
      </c>
      <c r="F121" s="119" t="s">
        <v>114</v>
      </c>
      <c r="G121" s="119">
        <v>0</v>
      </c>
      <c r="H121" s="119">
        <v>0</v>
      </c>
      <c r="I121" s="120" t="s">
        <v>118</v>
      </c>
      <c r="J121" s="119">
        <v>0</v>
      </c>
      <c r="K121" s="119">
        <v>0</v>
      </c>
      <c r="L121" s="119">
        <v>1526042</v>
      </c>
      <c r="M121" s="121"/>
    </row>
    <row r="122" spans="1:13" ht="30" customHeight="1">
      <c r="A122" s="117"/>
      <c r="B122" s="118" t="s">
        <v>1959</v>
      </c>
      <c r="C122" s="101">
        <v>2008</v>
      </c>
      <c r="D122" s="119">
        <v>1092205</v>
      </c>
      <c r="E122" s="119">
        <v>216574</v>
      </c>
      <c r="F122" s="119" t="s">
        <v>114</v>
      </c>
      <c r="G122" s="119">
        <v>0</v>
      </c>
      <c r="H122" s="119">
        <v>0</v>
      </c>
      <c r="I122" s="120" t="s">
        <v>118</v>
      </c>
      <c r="J122" s="119">
        <v>0</v>
      </c>
      <c r="K122" s="119">
        <v>0</v>
      </c>
      <c r="L122" s="119">
        <v>1310046</v>
      </c>
      <c r="M122" s="121"/>
    </row>
    <row r="123" spans="1:13">
      <c r="A123" s="117"/>
      <c r="B123" s="118" t="s">
        <v>1959</v>
      </c>
      <c r="C123" s="101">
        <v>2007</v>
      </c>
      <c r="D123" s="119">
        <v>875011</v>
      </c>
      <c r="E123" s="119">
        <v>217194</v>
      </c>
      <c r="F123" s="119" t="s">
        <v>114</v>
      </c>
      <c r="G123" s="119">
        <v>0</v>
      </c>
      <c r="H123" s="119">
        <v>0</v>
      </c>
      <c r="I123" s="120" t="s">
        <v>118</v>
      </c>
      <c r="J123" s="119">
        <v>0</v>
      </c>
      <c r="K123" s="119">
        <v>0</v>
      </c>
      <c r="L123" s="119">
        <v>1092205</v>
      </c>
      <c r="M123" s="121"/>
    </row>
    <row r="124" spans="1:13">
      <c r="A124" s="117"/>
      <c r="B124" s="118" t="s">
        <v>1960</v>
      </c>
      <c r="C124" s="101" t="s">
        <v>1942</v>
      </c>
      <c r="D124" s="119">
        <v>22065101.379999999</v>
      </c>
      <c r="E124" s="119">
        <v>1692256</v>
      </c>
      <c r="F124" s="119" t="s">
        <v>114</v>
      </c>
      <c r="G124" s="119">
        <v>0</v>
      </c>
      <c r="H124" s="119">
        <v>0</v>
      </c>
      <c r="I124" s="120" t="s">
        <v>118</v>
      </c>
      <c r="J124" s="119">
        <v>0</v>
      </c>
      <c r="K124" s="119">
        <v>0</v>
      </c>
      <c r="L124" s="119">
        <v>23757357.379999999</v>
      </c>
      <c r="M124" s="121"/>
    </row>
    <row r="125" spans="1:13">
      <c r="A125" s="117"/>
      <c r="B125" s="118" t="s">
        <v>1960</v>
      </c>
      <c r="C125" s="101" t="s">
        <v>1943</v>
      </c>
      <c r="D125" s="119">
        <v>20372497.379999999</v>
      </c>
      <c r="E125" s="119">
        <v>1692604</v>
      </c>
      <c r="F125" s="119" t="s">
        <v>114</v>
      </c>
      <c r="G125" s="119">
        <v>0</v>
      </c>
      <c r="H125" s="119">
        <v>0</v>
      </c>
      <c r="I125" s="120" t="s">
        <v>118</v>
      </c>
      <c r="J125" s="119">
        <v>0</v>
      </c>
      <c r="K125" s="119">
        <v>0</v>
      </c>
      <c r="L125" s="119">
        <v>22065101.379999999</v>
      </c>
      <c r="M125" s="121"/>
    </row>
    <row r="126" spans="1:13">
      <c r="A126" s="117"/>
      <c r="B126" s="118" t="s">
        <v>1960</v>
      </c>
      <c r="C126" s="101">
        <v>2017</v>
      </c>
      <c r="D126" s="119">
        <v>32416859.5</v>
      </c>
      <c r="E126" s="119">
        <v>1695700</v>
      </c>
      <c r="F126" s="119" t="s">
        <v>114</v>
      </c>
      <c r="G126" s="119">
        <v>0</v>
      </c>
      <c r="H126" s="119">
        <v>0</v>
      </c>
      <c r="I126" s="120" t="s">
        <v>118</v>
      </c>
      <c r="J126" s="119">
        <v>13740062.119999999</v>
      </c>
      <c r="K126" s="119">
        <v>13740062.119999999</v>
      </c>
      <c r="L126" s="119">
        <v>20372497.379999999</v>
      </c>
      <c r="M126" s="121"/>
    </row>
    <row r="127" spans="1:13">
      <c r="A127" s="117"/>
      <c r="B127" s="118" t="s">
        <v>1960</v>
      </c>
      <c r="C127" s="101">
        <v>2016</v>
      </c>
      <c r="D127" s="119">
        <v>30734859.5</v>
      </c>
      <c r="E127" s="119">
        <v>1682000</v>
      </c>
      <c r="F127" s="119" t="s">
        <v>114</v>
      </c>
      <c r="G127" s="119">
        <v>0</v>
      </c>
      <c r="H127" s="119">
        <v>0</v>
      </c>
      <c r="I127" s="120" t="s">
        <v>118</v>
      </c>
      <c r="J127" s="119">
        <v>0</v>
      </c>
      <c r="K127" s="119">
        <v>0</v>
      </c>
      <c r="L127" s="119">
        <v>32416859.5</v>
      </c>
      <c r="M127" s="121"/>
    </row>
    <row r="128" spans="1:13">
      <c r="A128" s="117"/>
      <c r="B128" s="118" t="s">
        <v>1960</v>
      </c>
      <c r="C128" s="101">
        <v>2015</v>
      </c>
      <c r="D128" s="119">
        <v>29037987.5</v>
      </c>
      <c r="E128" s="119">
        <v>1696872</v>
      </c>
      <c r="F128" s="119" t="s">
        <v>114</v>
      </c>
      <c r="G128" s="119">
        <v>0</v>
      </c>
      <c r="H128" s="119">
        <v>0</v>
      </c>
      <c r="I128" s="120" t="s">
        <v>118</v>
      </c>
      <c r="J128" s="119">
        <v>0</v>
      </c>
      <c r="K128" s="119">
        <v>0</v>
      </c>
      <c r="L128" s="119">
        <v>30734859.5</v>
      </c>
      <c r="M128" s="121"/>
    </row>
    <row r="129" spans="1:13" ht="30" customHeight="1">
      <c r="A129" s="117"/>
      <c r="B129" s="118" t="s">
        <v>1960</v>
      </c>
      <c r="C129" s="101">
        <v>2014</v>
      </c>
      <c r="D129" s="119">
        <v>27335230.5</v>
      </c>
      <c r="E129" s="119">
        <v>1702757</v>
      </c>
      <c r="F129" s="119" t="s">
        <v>114</v>
      </c>
      <c r="G129" s="119">
        <v>0</v>
      </c>
      <c r="H129" s="119">
        <v>0</v>
      </c>
      <c r="I129" s="120" t="s">
        <v>118</v>
      </c>
      <c r="J129" s="119">
        <v>0</v>
      </c>
      <c r="K129" s="119">
        <v>0</v>
      </c>
      <c r="L129" s="119">
        <v>29037987.5</v>
      </c>
      <c r="M129" s="121"/>
    </row>
    <row r="130" spans="1:13">
      <c r="A130" s="117"/>
      <c r="B130" s="118" t="s">
        <v>1960</v>
      </c>
      <c r="C130" s="101">
        <v>2013</v>
      </c>
      <c r="D130" s="119">
        <v>25638825.5</v>
      </c>
      <c r="E130" s="119">
        <v>1696405</v>
      </c>
      <c r="F130" s="119" t="s">
        <v>114</v>
      </c>
      <c r="G130" s="119">
        <v>0</v>
      </c>
      <c r="H130" s="119">
        <v>0</v>
      </c>
      <c r="I130" s="120" t="s">
        <v>118</v>
      </c>
      <c r="J130" s="119">
        <v>0</v>
      </c>
      <c r="K130" s="119">
        <v>0</v>
      </c>
      <c r="L130" s="119">
        <v>27335230.5</v>
      </c>
      <c r="M130" s="121"/>
    </row>
    <row r="131" spans="1:13">
      <c r="A131" s="117"/>
      <c r="B131" s="118" t="s">
        <v>1960</v>
      </c>
      <c r="C131" s="101">
        <v>2012</v>
      </c>
      <c r="D131" s="119">
        <v>37246663</v>
      </c>
      <c r="E131" s="119">
        <v>1696854</v>
      </c>
      <c r="F131" s="119" t="s">
        <v>114</v>
      </c>
      <c r="G131" s="119">
        <v>0</v>
      </c>
      <c r="H131" s="119">
        <v>0</v>
      </c>
      <c r="I131" s="120" t="s">
        <v>118</v>
      </c>
      <c r="J131" s="119">
        <v>13304691.5</v>
      </c>
      <c r="K131" s="119">
        <v>13304691.5</v>
      </c>
      <c r="L131" s="119">
        <v>25638825.5</v>
      </c>
      <c r="M131" s="121"/>
    </row>
    <row r="132" spans="1:13" ht="30" customHeight="1">
      <c r="A132" s="117"/>
      <c r="B132" s="118" t="s">
        <v>1960</v>
      </c>
      <c r="C132" s="101">
        <v>2011</v>
      </c>
      <c r="D132" s="119">
        <v>35546799</v>
      </c>
      <c r="E132" s="119">
        <v>1698864</v>
      </c>
      <c r="F132" s="119" t="s">
        <v>114</v>
      </c>
      <c r="G132" s="119">
        <v>0</v>
      </c>
      <c r="H132" s="119">
        <v>0</v>
      </c>
      <c r="I132" s="120" t="s">
        <v>118</v>
      </c>
      <c r="J132" s="119">
        <v>-1000</v>
      </c>
      <c r="K132" s="119">
        <v>-1000</v>
      </c>
      <c r="L132" s="119">
        <v>37246663</v>
      </c>
      <c r="M132" s="121"/>
    </row>
    <row r="133" spans="1:13">
      <c r="A133" s="117"/>
      <c r="B133" s="118" t="s">
        <v>1960</v>
      </c>
      <c r="C133" s="101">
        <v>2010</v>
      </c>
      <c r="D133" s="119">
        <v>31937902</v>
      </c>
      <c r="E133" s="119">
        <v>3608897</v>
      </c>
      <c r="F133" s="119" t="s">
        <v>114</v>
      </c>
      <c r="G133" s="119">
        <v>0</v>
      </c>
      <c r="H133" s="119">
        <v>0</v>
      </c>
      <c r="I133" s="120" t="s">
        <v>118</v>
      </c>
      <c r="J133" s="119">
        <v>0</v>
      </c>
      <c r="K133" s="119">
        <v>0</v>
      </c>
      <c r="L133" s="119">
        <v>35546799</v>
      </c>
      <c r="M133" s="121"/>
    </row>
    <row r="134" spans="1:13">
      <c r="A134" s="117"/>
      <c r="B134" s="118" t="s">
        <v>1960</v>
      </c>
      <c r="C134" s="101">
        <v>2009</v>
      </c>
      <c r="D134" s="119">
        <v>28331581</v>
      </c>
      <c r="E134" s="119">
        <v>3606321</v>
      </c>
      <c r="F134" s="119" t="s">
        <v>114</v>
      </c>
      <c r="G134" s="119">
        <v>0</v>
      </c>
      <c r="H134" s="119">
        <v>0</v>
      </c>
      <c r="I134" s="120" t="s">
        <v>118</v>
      </c>
      <c r="J134" s="119">
        <v>0</v>
      </c>
      <c r="K134" s="119">
        <v>0</v>
      </c>
      <c r="L134" s="119">
        <v>31937902</v>
      </c>
      <c r="M134" s="121"/>
    </row>
    <row r="135" spans="1:13">
      <c r="A135" s="117"/>
      <c r="B135" s="118" t="s">
        <v>1960</v>
      </c>
      <c r="C135" s="101">
        <v>2008</v>
      </c>
      <c r="D135" s="119">
        <v>24708126</v>
      </c>
      <c r="E135" s="119">
        <v>3603831</v>
      </c>
      <c r="F135" s="119" t="s">
        <v>114</v>
      </c>
      <c r="G135" s="119">
        <v>0</v>
      </c>
      <c r="H135" s="119">
        <v>0</v>
      </c>
      <c r="I135" s="120" t="s">
        <v>118</v>
      </c>
      <c r="J135" s="119">
        <v>0</v>
      </c>
      <c r="K135" s="119">
        <v>0</v>
      </c>
      <c r="L135" s="119">
        <v>28331581</v>
      </c>
      <c r="M135" s="121"/>
    </row>
    <row r="136" spans="1:13">
      <c r="A136" s="117"/>
      <c r="B136" s="118" t="s">
        <v>1960</v>
      </c>
      <c r="C136" s="101">
        <v>2007</v>
      </c>
      <c r="D136" s="119">
        <v>21099441</v>
      </c>
      <c r="E136" s="119">
        <v>3608685</v>
      </c>
      <c r="F136" s="119" t="s">
        <v>114</v>
      </c>
      <c r="G136" s="119">
        <v>0</v>
      </c>
      <c r="H136" s="119">
        <v>0</v>
      </c>
      <c r="I136" s="120" t="s">
        <v>118</v>
      </c>
      <c r="J136" s="119">
        <v>0</v>
      </c>
      <c r="K136" s="119">
        <v>0</v>
      </c>
      <c r="L136" s="119">
        <v>24708126</v>
      </c>
      <c r="M136" s="121"/>
    </row>
    <row r="137" spans="1:13">
      <c r="A137" s="117"/>
      <c r="B137" s="118" t="s">
        <v>1961</v>
      </c>
      <c r="C137" s="101" t="s">
        <v>1942</v>
      </c>
      <c r="D137" s="119">
        <v>707516</v>
      </c>
      <c r="E137" s="119">
        <v>37038</v>
      </c>
      <c r="F137" s="119" t="s">
        <v>114</v>
      </c>
      <c r="G137" s="119">
        <v>0</v>
      </c>
      <c r="H137" s="119">
        <v>0</v>
      </c>
      <c r="I137" s="120" t="s">
        <v>118</v>
      </c>
      <c r="J137" s="119">
        <v>0</v>
      </c>
      <c r="K137" s="119">
        <v>0</v>
      </c>
      <c r="L137" s="119">
        <v>744554</v>
      </c>
      <c r="M137" s="121"/>
    </row>
    <row r="138" spans="1:13">
      <c r="A138" s="117"/>
      <c r="B138" s="118" t="s">
        <v>1961</v>
      </c>
      <c r="C138" s="101" t="s">
        <v>1943</v>
      </c>
      <c r="D138" s="119">
        <v>670604</v>
      </c>
      <c r="E138" s="119">
        <v>36912</v>
      </c>
      <c r="F138" s="119" t="s">
        <v>114</v>
      </c>
      <c r="G138" s="119">
        <v>0</v>
      </c>
      <c r="H138" s="119">
        <v>0</v>
      </c>
      <c r="I138" s="120" t="s">
        <v>118</v>
      </c>
      <c r="J138" s="119">
        <v>0</v>
      </c>
      <c r="K138" s="119">
        <v>0</v>
      </c>
      <c r="L138" s="119">
        <v>707516</v>
      </c>
      <c r="M138" s="121"/>
    </row>
    <row r="139" spans="1:13">
      <c r="A139" s="117"/>
      <c r="B139" s="118" t="s">
        <v>1961</v>
      </c>
      <c r="C139" s="101">
        <v>2017</v>
      </c>
      <c r="D139" s="119">
        <v>633728</v>
      </c>
      <c r="E139" s="119">
        <v>36876</v>
      </c>
      <c r="F139" s="119" t="s">
        <v>114</v>
      </c>
      <c r="G139" s="119">
        <v>0</v>
      </c>
      <c r="H139" s="119">
        <v>0</v>
      </c>
      <c r="I139" s="120" t="s">
        <v>118</v>
      </c>
      <c r="J139" s="119">
        <v>0</v>
      </c>
      <c r="K139" s="119">
        <v>0</v>
      </c>
      <c r="L139" s="119">
        <v>670604</v>
      </c>
      <c r="M139" s="121"/>
    </row>
    <row r="140" spans="1:13">
      <c r="A140" s="117"/>
      <c r="B140" s="118" t="s">
        <v>1961</v>
      </c>
      <c r="C140" s="101">
        <v>2016</v>
      </c>
      <c r="D140" s="119">
        <v>597144</v>
      </c>
      <c r="E140" s="119">
        <v>36584</v>
      </c>
      <c r="F140" s="119" t="s">
        <v>114</v>
      </c>
      <c r="G140" s="119">
        <v>0</v>
      </c>
      <c r="H140" s="119">
        <v>0</v>
      </c>
      <c r="I140" s="120" t="s">
        <v>118</v>
      </c>
      <c r="J140" s="119">
        <v>0</v>
      </c>
      <c r="K140" s="119">
        <v>0</v>
      </c>
      <c r="L140" s="119">
        <v>633728</v>
      </c>
      <c r="M140" s="121"/>
    </row>
    <row r="141" spans="1:13">
      <c r="A141" s="117"/>
      <c r="B141" s="118" t="s">
        <v>1961</v>
      </c>
      <c r="C141" s="101">
        <v>2015</v>
      </c>
      <c r="D141" s="119">
        <v>414093</v>
      </c>
      <c r="E141" s="119">
        <v>37026</v>
      </c>
      <c r="F141" s="119" t="s">
        <v>114</v>
      </c>
      <c r="G141" s="119">
        <v>0</v>
      </c>
      <c r="H141" s="119">
        <v>0</v>
      </c>
      <c r="I141" s="120" t="s">
        <v>118</v>
      </c>
      <c r="J141" s="119">
        <v>0</v>
      </c>
      <c r="K141" s="119">
        <v>0</v>
      </c>
      <c r="L141" s="119">
        <v>597144</v>
      </c>
      <c r="M141" s="121"/>
    </row>
    <row r="142" spans="1:13">
      <c r="A142" s="117"/>
      <c r="B142" s="118" t="s">
        <v>1961</v>
      </c>
      <c r="C142" s="101">
        <v>2014</v>
      </c>
      <c r="D142" s="119">
        <v>376884</v>
      </c>
      <c r="E142" s="119">
        <v>37209</v>
      </c>
      <c r="F142" s="119" t="s">
        <v>114</v>
      </c>
      <c r="G142" s="119">
        <v>0</v>
      </c>
      <c r="H142" s="119">
        <v>0</v>
      </c>
      <c r="I142" s="120" t="s">
        <v>118</v>
      </c>
      <c r="J142" s="119">
        <v>0</v>
      </c>
      <c r="K142" s="119">
        <v>0</v>
      </c>
      <c r="L142" s="119">
        <v>414093</v>
      </c>
      <c r="M142" s="121"/>
    </row>
    <row r="143" spans="1:13">
      <c r="A143" s="117"/>
      <c r="B143" s="118" t="s">
        <v>1961</v>
      </c>
      <c r="C143" s="101">
        <v>2013</v>
      </c>
      <c r="D143" s="119">
        <v>340158</v>
      </c>
      <c r="E143" s="119">
        <v>36726</v>
      </c>
      <c r="F143" s="119" t="s">
        <v>114</v>
      </c>
      <c r="G143" s="119">
        <v>0</v>
      </c>
      <c r="H143" s="119">
        <v>0</v>
      </c>
      <c r="I143" s="120" t="s">
        <v>118</v>
      </c>
      <c r="J143" s="119">
        <v>0</v>
      </c>
      <c r="K143" s="119">
        <v>0</v>
      </c>
      <c r="L143" s="119">
        <v>376884</v>
      </c>
      <c r="M143" s="121"/>
    </row>
    <row r="144" spans="1:13">
      <c r="A144" s="117"/>
      <c r="B144" s="118" t="s">
        <v>1961</v>
      </c>
      <c r="C144" s="101">
        <v>2012</v>
      </c>
      <c r="D144" s="119">
        <v>303064</v>
      </c>
      <c r="E144" s="119">
        <v>37094</v>
      </c>
      <c r="F144" s="119" t="s">
        <v>114</v>
      </c>
      <c r="G144" s="119">
        <v>0</v>
      </c>
      <c r="H144" s="119">
        <v>0</v>
      </c>
      <c r="I144" s="120" t="s">
        <v>118</v>
      </c>
      <c r="J144" s="119">
        <v>0</v>
      </c>
      <c r="K144" s="119">
        <v>0</v>
      </c>
      <c r="L144" s="119">
        <v>340158</v>
      </c>
      <c r="M144" s="121"/>
    </row>
    <row r="145" spans="1:13">
      <c r="A145" s="117"/>
      <c r="B145" s="118" t="s">
        <v>1961</v>
      </c>
      <c r="C145" s="101">
        <v>2011</v>
      </c>
      <c r="D145" s="119">
        <v>600372</v>
      </c>
      <c r="E145" s="119">
        <v>37266</v>
      </c>
      <c r="F145" s="119" t="s">
        <v>114</v>
      </c>
      <c r="G145" s="119">
        <v>0</v>
      </c>
      <c r="H145" s="119">
        <v>0</v>
      </c>
      <c r="I145" s="120" t="s">
        <v>118</v>
      </c>
      <c r="J145" s="119">
        <v>0</v>
      </c>
      <c r="K145" s="119">
        <v>0</v>
      </c>
      <c r="L145" s="119">
        <v>303064</v>
      </c>
      <c r="M145" s="121"/>
    </row>
    <row r="146" spans="1:13">
      <c r="A146" s="117"/>
      <c r="B146" s="118" t="s">
        <v>1961</v>
      </c>
      <c r="C146" s="101">
        <v>2010</v>
      </c>
      <c r="D146" s="119">
        <v>512949</v>
      </c>
      <c r="E146" s="119">
        <v>87423</v>
      </c>
      <c r="F146" s="119" t="s">
        <v>114</v>
      </c>
      <c r="G146" s="119">
        <v>0</v>
      </c>
      <c r="H146" s="119">
        <v>0</v>
      </c>
      <c r="I146" s="120" t="s">
        <v>118</v>
      </c>
      <c r="J146" s="119">
        <v>0</v>
      </c>
      <c r="K146" s="119">
        <v>0</v>
      </c>
      <c r="L146" s="119">
        <v>600372</v>
      </c>
      <c r="M146" s="121"/>
    </row>
    <row r="147" spans="1:13">
      <c r="A147" s="117"/>
      <c r="B147" s="118" t="s">
        <v>1961</v>
      </c>
      <c r="C147" s="101">
        <v>2009</v>
      </c>
      <c r="D147" s="119">
        <v>425576</v>
      </c>
      <c r="E147" s="119">
        <v>87373</v>
      </c>
      <c r="F147" s="119" t="s">
        <v>114</v>
      </c>
      <c r="G147" s="119">
        <v>0</v>
      </c>
      <c r="H147" s="119">
        <v>0</v>
      </c>
      <c r="I147" s="120" t="s">
        <v>118</v>
      </c>
      <c r="J147" s="119">
        <v>0</v>
      </c>
      <c r="K147" s="119">
        <v>0</v>
      </c>
      <c r="L147" s="119">
        <v>512949</v>
      </c>
      <c r="M147" s="121"/>
    </row>
    <row r="148" spans="1:13">
      <c r="A148" s="117"/>
      <c r="B148" s="118" t="s">
        <v>1961</v>
      </c>
      <c r="C148" s="101">
        <v>2008</v>
      </c>
      <c r="D148" s="119">
        <v>465873</v>
      </c>
      <c r="E148" s="119">
        <v>87572</v>
      </c>
      <c r="F148" s="119" t="s">
        <v>114</v>
      </c>
      <c r="G148" s="119">
        <v>0</v>
      </c>
      <c r="H148" s="119">
        <v>0</v>
      </c>
      <c r="I148" s="120" t="s">
        <v>118</v>
      </c>
      <c r="J148" s="119">
        <v>0</v>
      </c>
      <c r="K148" s="119">
        <v>0</v>
      </c>
      <c r="L148" s="119">
        <v>425576</v>
      </c>
      <c r="M148" s="121"/>
    </row>
    <row r="149" spans="1:13">
      <c r="A149" s="117"/>
      <c r="B149" s="118" t="s">
        <v>1961</v>
      </c>
      <c r="C149" s="101">
        <v>2007</v>
      </c>
      <c r="D149" s="119">
        <v>378057</v>
      </c>
      <c r="E149" s="119">
        <v>87816</v>
      </c>
      <c r="F149" s="119" t="s">
        <v>114</v>
      </c>
      <c r="G149" s="119">
        <v>0</v>
      </c>
      <c r="H149" s="119">
        <v>0</v>
      </c>
      <c r="I149" s="120" t="s">
        <v>118</v>
      </c>
      <c r="J149" s="119">
        <v>0</v>
      </c>
      <c r="K149" s="119">
        <v>0</v>
      </c>
      <c r="L149" s="119">
        <v>465873</v>
      </c>
      <c r="M149" s="121"/>
    </row>
    <row r="150" spans="1:13">
      <c r="A150" s="117"/>
      <c r="B150" s="118" t="s">
        <v>1962</v>
      </c>
      <c r="C150" s="101" t="s">
        <v>1942</v>
      </c>
      <c r="D150" s="119">
        <v>287947.96999999997</v>
      </c>
      <c r="E150" s="119">
        <v>147861</v>
      </c>
      <c r="F150" s="119" t="s">
        <v>114</v>
      </c>
      <c r="G150" s="119">
        <v>0</v>
      </c>
      <c r="H150" s="119">
        <v>0</v>
      </c>
      <c r="I150" s="120" t="s">
        <v>118</v>
      </c>
      <c r="J150" s="119">
        <v>0</v>
      </c>
      <c r="K150" s="119">
        <v>0</v>
      </c>
      <c r="L150" s="119">
        <v>435808.97</v>
      </c>
      <c r="M150" s="121"/>
    </row>
    <row r="151" spans="1:13">
      <c r="A151" s="117"/>
      <c r="B151" s="118" t="s">
        <v>1962</v>
      </c>
      <c r="C151" s="101" t="s">
        <v>1943</v>
      </c>
      <c r="D151" s="119">
        <v>1821088.23</v>
      </c>
      <c r="E151" s="119">
        <v>147965</v>
      </c>
      <c r="F151" s="119" t="s">
        <v>114</v>
      </c>
      <c r="G151" s="119">
        <v>0</v>
      </c>
      <c r="H151" s="119">
        <v>0</v>
      </c>
      <c r="I151" s="120" t="s">
        <v>118</v>
      </c>
      <c r="J151" s="119">
        <v>1681105.26</v>
      </c>
      <c r="K151" s="119">
        <v>1681105.26</v>
      </c>
      <c r="L151" s="119">
        <v>287947.96999999997</v>
      </c>
      <c r="M151" s="121"/>
    </row>
    <row r="152" spans="1:13">
      <c r="A152" s="117"/>
      <c r="B152" s="118" t="s">
        <v>1962</v>
      </c>
      <c r="C152" s="101">
        <v>2017</v>
      </c>
      <c r="D152" s="119">
        <v>1675899.23</v>
      </c>
      <c r="E152" s="119">
        <v>145189</v>
      </c>
      <c r="F152" s="119" t="s">
        <v>114</v>
      </c>
      <c r="G152" s="119">
        <v>0</v>
      </c>
      <c r="H152" s="119">
        <v>0</v>
      </c>
      <c r="I152" s="120" t="s">
        <v>118</v>
      </c>
      <c r="J152" s="119">
        <v>0</v>
      </c>
      <c r="K152" s="119">
        <v>0</v>
      </c>
      <c r="L152" s="119">
        <v>1821088.23</v>
      </c>
      <c r="M152" s="121"/>
    </row>
    <row r="153" spans="1:13">
      <c r="A153" s="117"/>
      <c r="B153" s="118" t="s">
        <v>1962</v>
      </c>
      <c r="C153" s="101">
        <v>2016</v>
      </c>
      <c r="D153" s="119">
        <v>1532933.23</v>
      </c>
      <c r="E153" s="119">
        <v>142966</v>
      </c>
      <c r="F153" s="119" t="s">
        <v>114</v>
      </c>
      <c r="G153" s="119">
        <v>0</v>
      </c>
      <c r="H153" s="119">
        <v>0</v>
      </c>
      <c r="I153" s="120" t="s">
        <v>118</v>
      </c>
      <c r="J153" s="119">
        <v>0</v>
      </c>
      <c r="K153" s="119">
        <v>0</v>
      </c>
      <c r="L153" s="119">
        <v>1675899.23</v>
      </c>
      <c r="M153" s="121"/>
    </row>
    <row r="154" spans="1:13">
      <c r="A154" s="117"/>
      <c r="B154" s="118" t="s">
        <v>1962</v>
      </c>
      <c r="C154" s="101">
        <v>2015</v>
      </c>
      <c r="D154" s="119">
        <v>1389324.23</v>
      </c>
      <c r="E154" s="119">
        <v>143609</v>
      </c>
      <c r="F154" s="119" t="s">
        <v>114</v>
      </c>
      <c r="G154" s="119">
        <v>0</v>
      </c>
      <c r="H154" s="119">
        <v>0</v>
      </c>
      <c r="I154" s="120" t="s">
        <v>118</v>
      </c>
      <c r="J154" s="119">
        <v>0</v>
      </c>
      <c r="K154" s="119">
        <v>0</v>
      </c>
      <c r="L154" s="119">
        <v>1532933.23</v>
      </c>
      <c r="M154" s="121"/>
    </row>
    <row r="155" spans="1:13">
      <c r="A155" s="117"/>
      <c r="B155" s="118" t="s">
        <v>1962</v>
      </c>
      <c r="C155" s="101">
        <v>2014</v>
      </c>
      <c r="D155" s="119">
        <v>1244780.23</v>
      </c>
      <c r="E155" s="119">
        <v>144544</v>
      </c>
      <c r="F155" s="119" t="s">
        <v>114</v>
      </c>
      <c r="G155" s="119">
        <v>0</v>
      </c>
      <c r="H155" s="119">
        <v>0</v>
      </c>
      <c r="I155" s="120" t="s">
        <v>118</v>
      </c>
      <c r="J155" s="119">
        <v>0</v>
      </c>
      <c r="K155" s="119">
        <v>0</v>
      </c>
      <c r="L155" s="119">
        <v>1389324.23</v>
      </c>
      <c r="M155" s="121"/>
    </row>
    <row r="156" spans="1:13">
      <c r="A156" s="117"/>
      <c r="B156" s="118" t="s">
        <v>1962</v>
      </c>
      <c r="C156" s="101">
        <v>2013</v>
      </c>
      <c r="D156" s="119">
        <v>1101315.23</v>
      </c>
      <c r="E156" s="119">
        <v>143465</v>
      </c>
      <c r="F156" s="119" t="s">
        <v>114</v>
      </c>
      <c r="G156" s="119">
        <v>0</v>
      </c>
      <c r="H156" s="119">
        <v>0</v>
      </c>
      <c r="I156" s="120" t="s">
        <v>118</v>
      </c>
      <c r="J156" s="119">
        <v>0</v>
      </c>
      <c r="K156" s="119">
        <v>0</v>
      </c>
      <c r="L156" s="119">
        <v>1244780.23</v>
      </c>
      <c r="M156" s="121"/>
    </row>
    <row r="157" spans="1:13">
      <c r="A157" s="117"/>
      <c r="B157" s="118" t="s">
        <v>1962</v>
      </c>
      <c r="C157" s="101">
        <v>2012</v>
      </c>
      <c r="D157" s="119">
        <v>957653.23</v>
      </c>
      <c r="E157" s="119">
        <v>143662</v>
      </c>
      <c r="F157" s="119" t="s">
        <v>114</v>
      </c>
      <c r="G157" s="119">
        <v>0</v>
      </c>
      <c r="H157" s="119">
        <v>0</v>
      </c>
      <c r="I157" s="120" t="s">
        <v>118</v>
      </c>
      <c r="J157" s="119">
        <v>0</v>
      </c>
      <c r="K157" s="119">
        <v>0</v>
      </c>
      <c r="L157" s="119">
        <v>1101315.23</v>
      </c>
      <c r="M157" s="121"/>
    </row>
    <row r="158" spans="1:13">
      <c r="A158" s="117"/>
      <c r="B158" s="118" t="s">
        <v>1962</v>
      </c>
      <c r="C158" s="101">
        <v>2011</v>
      </c>
      <c r="D158" s="119">
        <v>813749.23</v>
      </c>
      <c r="E158" s="119">
        <v>143904</v>
      </c>
      <c r="F158" s="119" t="s">
        <v>114</v>
      </c>
      <c r="G158" s="119">
        <v>0</v>
      </c>
      <c r="H158" s="119">
        <v>0</v>
      </c>
      <c r="I158" s="120" t="s">
        <v>118</v>
      </c>
      <c r="J158" s="119">
        <v>0</v>
      </c>
      <c r="K158" s="119">
        <v>0</v>
      </c>
      <c r="L158" s="119">
        <v>957653.23</v>
      </c>
      <c r="M158" s="121"/>
    </row>
    <row r="159" spans="1:13">
      <c r="A159" s="117"/>
      <c r="B159" s="118" t="s">
        <v>1962</v>
      </c>
      <c r="C159" s="101">
        <v>2010</v>
      </c>
      <c r="D159" s="119">
        <v>557403.23</v>
      </c>
      <c r="E159" s="119">
        <v>256346</v>
      </c>
      <c r="F159" s="119" t="s">
        <v>114</v>
      </c>
      <c r="G159" s="119">
        <v>0</v>
      </c>
      <c r="H159" s="119">
        <v>0</v>
      </c>
      <c r="I159" s="120" t="s">
        <v>118</v>
      </c>
      <c r="J159" s="119">
        <v>0</v>
      </c>
      <c r="K159" s="119">
        <v>0</v>
      </c>
      <c r="L159" s="119">
        <v>813749.23</v>
      </c>
      <c r="M159" s="121"/>
    </row>
    <row r="160" spans="1:13">
      <c r="A160" s="117"/>
      <c r="B160" s="118" t="s">
        <v>1962</v>
      </c>
      <c r="C160" s="101">
        <v>2009</v>
      </c>
      <c r="D160" s="119">
        <v>2936129</v>
      </c>
      <c r="E160" s="119">
        <v>255985</v>
      </c>
      <c r="F160" s="119" t="s">
        <v>114</v>
      </c>
      <c r="G160" s="119">
        <v>0</v>
      </c>
      <c r="H160" s="119">
        <v>0</v>
      </c>
      <c r="I160" s="120" t="s">
        <v>118</v>
      </c>
      <c r="J160" s="119">
        <v>2634710.77</v>
      </c>
      <c r="K160" s="119">
        <v>2634710.77</v>
      </c>
      <c r="L160" s="119">
        <v>557403.23</v>
      </c>
      <c r="M160" s="121"/>
    </row>
    <row r="161" spans="1:13">
      <c r="A161" s="117"/>
      <c r="B161" s="118" t="s">
        <v>1962</v>
      </c>
      <c r="C161" s="101">
        <v>2008</v>
      </c>
      <c r="D161" s="119">
        <v>2678051</v>
      </c>
      <c r="E161" s="119">
        <v>256409</v>
      </c>
      <c r="F161" s="119" t="s">
        <v>114</v>
      </c>
      <c r="G161" s="119">
        <v>0</v>
      </c>
      <c r="H161" s="119">
        <v>0</v>
      </c>
      <c r="I161" s="120" t="s">
        <v>118</v>
      </c>
      <c r="J161" s="119">
        <v>0</v>
      </c>
      <c r="K161" s="119">
        <v>0</v>
      </c>
      <c r="L161" s="119">
        <v>2936129</v>
      </c>
      <c r="M161" s="121"/>
    </row>
    <row r="162" spans="1:13">
      <c r="A162" s="117"/>
      <c r="B162" s="118" t="s">
        <v>1962</v>
      </c>
      <c r="C162" s="101">
        <v>2007</v>
      </c>
      <c r="D162" s="119">
        <v>2420945</v>
      </c>
      <c r="E162" s="119">
        <v>257106</v>
      </c>
      <c r="F162" s="119" t="s">
        <v>114</v>
      </c>
      <c r="G162" s="119">
        <v>0</v>
      </c>
      <c r="H162" s="119">
        <v>0</v>
      </c>
      <c r="I162" s="120" t="s">
        <v>118</v>
      </c>
      <c r="J162" s="119">
        <v>0</v>
      </c>
      <c r="K162" s="119">
        <v>0</v>
      </c>
      <c r="L162" s="119">
        <v>2678051</v>
      </c>
      <c r="M162" s="121"/>
    </row>
    <row r="163" spans="1:13">
      <c r="A163" s="117"/>
      <c r="B163" s="118" t="s">
        <v>1963</v>
      </c>
      <c r="C163" s="101" t="s">
        <v>1942</v>
      </c>
      <c r="D163" s="119">
        <v>6888045.2000000002</v>
      </c>
      <c r="E163" s="119">
        <v>312628</v>
      </c>
      <c r="F163" s="119" t="s">
        <v>114</v>
      </c>
      <c r="G163" s="119">
        <v>0</v>
      </c>
      <c r="H163" s="119">
        <v>0</v>
      </c>
      <c r="I163" s="120" t="s">
        <v>118</v>
      </c>
      <c r="J163" s="119">
        <v>0</v>
      </c>
      <c r="K163" s="119">
        <v>0</v>
      </c>
      <c r="L163" s="119">
        <v>7200673.2000000002</v>
      </c>
      <c r="M163" s="121"/>
    </row>
    <row r="164" spans="1:13">
      <c r="A164" s="117"/>
      <c r="B164" s="118" t="s">
        <v>1963</v>
      </c>
      <c r="C164" s="101" t="s">
        <v>1943</v>
      </c>
      <c r="D164" s="119">
        <v>6576712.2000000002</v>
      </c>
      <c r="E164" s="119">
        <v>311333</v>
      </c>
      <c r="F164" s="119" t="s">
        <v>114</v>
      </c>
      <c r="G164" s="119">
        <v>0</v>
      </c>
      <c r="H164" s="119">
        <v>0</v>
      </c>
      <c r="I164" s="120" t="s">
        <v>118</v>
      </c>
      <c r="J164" s="119">
        <v>0</v>
      </c>
      <c r="K164" s="119">
        <v>0</v>
      </c>
      <c r="L164" s="119">
        <v>6888045.2000000002</v>
      </c>
      <c r="M164" s="121"/>
    </row>
    <row r="165" spans="1:13">
      <c r="A165" s="117"/>
      <c r="B165" s="118" t="s">
        <v>1963</v>
      </c>
      <c r="C165" s="101">
        <v>2017</v>
      </c>
      <c r="D165" s="119">
        <v>6264624.2000000002</v>
      </c>
      <c r="E165" s="119">
        <v>312088</v>
      </c>
      <c r="F165" s="119" t="s">
        <v>114</v>
      </c>
      <c r="G165" s="119">
        <v>0</v>
      </c>
      <c r="H165" s="119">
        <v>0</v>
      </c>
      <c r="I165" s="120" t="s">
        <v>118</v>
      </c>
      <c r="J165" s="119">
        <v>0</v>
      </c>
      <c r="K165" s="119">
        <v>0</v>
      </c>
      <c r="L165" s="119">
        <v>6576712.2000000002</v>
      </c>
      <c r="M165" s="121"/>
    </row>
    <row r="166" spans="1:13">
      <c r="A166" s="117"/>
      <c r="B166" s="118" t="s">
        <v>1963</v>
      </c>
      <c r="C166" s="101">
        <v>2016</v>
      </c>
      <c r="D166" s="119">
        <v>5955173.2000000002</v>
      </c>
      <c r="E166" s="119">
        <v>309451</v>
      </c>
      <c r="F166" s="119" t="s">
        <v>114</v>
      </c>
      <c r="G166" s="119">
        <v>0</v>
      </c>
      <c r="H166" s="119">
        <v>0</v>
      </c>
      <c r="I166" s="120" t="s">
        <v>118</v>
      </c>
      <c r="J166" s="119">
        <v>0</v>
      </c>
      <c r="K166" s="119">
        <v>0</v>
      </c>
      <c r="L166" s="119">
        <v>6264624.2000000002</v>
      </c>
      <c r="M166" s="121"/>
    </row>
    <row r="167" spans="1:13">
      <c r="A167" s="117"/>
      <c r="B167" s="118" t="s">
        <v>1963</v>
      </c>
      <c r="C167" s="101">
        <v>2015</v>
      </c>
      <c r="D167" s="119">
        <v>5642506.2000000002</v>
      </c>
      <c r="E167" s="119">
        <v>312667</v>
      </c>
      <c r="F167" s="119" t="s">
        <v>114</v>
      </c>
      <c r="G167" s="119">
        <v>0</v>
      </c>
      <c r="H167" s="119">
        <v>0</v>
      </c>
      <c r="I167" s="120" t="s">
        <v>118</v>
      </c>
      <c r="J167" s="119">
        <v>0</v>
      </c>
      <c r="K167" s="119">
        <v>0</v>
      </c>
      <c r="L167" s="119">
        <v>5955173.2000000002</v>
      </c>
      <c r="M167" s="121"/>
    </row>
    <row r="168" spans="1:13">
      <c r="A168" s="117"/>
      <c r="B168" s="118" t="s">
        <v>1963</v>
      </c>
      <c r="C168" s="101">
        <v>2014</v>
      </c>
      <c r="D168" s="119">
        <v>8507596.0299999993</v>
      </c>
      <c r="E168" s="119">
        <v>314420</v>
      </c>
      <c r="F168" s="119" t="s">
        <v>114</v>
      </c>
      <c r="G168" s="119">
        <v>0</v>
      </c>
      <c r="H168" s="119">
        <v>0</v>
      </c>
      <c r="I168" s="120" t="s">
        <v>118</v>
      </c>
      <c r="J168" s="119">
        <v>3179509.83</v>
      </c>
      <c r="K168" s="119">
        <v>3179509.83</v>
      </c>
      <c r="L168" s="119">
        <v>5642506.2000000002</v>
      </c>
      <c r="M168" s="121"/>
    </row>
    <row r="169" spans="1:13">
      <c r="A169" s="117"/>
      <c r="B169" s="118" t="s">
        <v>1963</v>
      </c>
      <c r="C169" s="101">
        <v>2013</v>
      </c>
      <c r="D169" s="119">
        <v>8196775.0299999993</v>
      </c>
      <c r="E169" s="119">
        <v>310821</v>
      </c>
      <c r="F169" s="119" t="s">
        <v>114</v>
      </c>
      <c r="G169" s="119">
        <v>0</v>
      </c>
      <c r="H169" s="119">
        <v>0</v>
      </c>
      <c r="I169" s="120" t="s">
        <v>118</v>
      </c>
      <c r="J169" s="119">
        <v>0</v>
      </c>
      <c r="K169" s="119">
        <v>0</v>
      </c>
      <c r="L169" s="119">
        <v>8507596.0299999993</v>
      </c>
      <c r="M169" s="121"/>
    </row>
    <row r="170" spans="1:13">
      <c r="A170" s="117"/>
      <c r="B170" s="118" t="s">
        <v>1963</v>
      </c>
      <c r="C170" s="101">
        <v>2012</v>
      </c>
      <c r="D170" s="119">
        <v>7884378.0300000003</v>
      </c>
      <c r="E170" s="119">
        <v>312397</v>
      </c>
      <c r="F170" s="119" t="s">
        <v>114</v>
      </c>
      <c r="G170" s="119">
        <v>0</v>
      </c>
      <c r="H170" s="119">
        <v>0</v>
      </c>
      <c r="I170" s="120" t="s">
        <v>118</v>
      </c>
      <c r="J170" s="119">
        <v>0</v>
      </c>
      <c r="K170" s="119">
        <v>0</v>
      </c>
      <c r="L170" s="119">
        <v>8196775.0300000003</v>
      </c>
      <c r="M170" s="121"/>
    </row>
    <row r="171" spans="1:13">
      <c r="A171" s="117"/>
      <c r="B171" s="118" t="s">
        <v>1963</v>
      </c>
      <c r="C171" s="101">
        <v>2011</v>
      </c>
      <c r="D171" s="119">
        <v>7562319.0300000003</v>
      </c>
      <c r="E171" s="119">
        <v>313059</v>
      </c>
      <c r="F171" s="119" t="s">
        <v>114</v>
      </c>
      <c r="G171" s="119">
        <v>0</v>
      </c>
      <c r="H171" s="119">
        <v>0</v>
      </c>
      <c r="I171" s="120" t="s">
        <v>118</v>
      </c>
      <c r="J171" s="119">
        <v>-9000</v>
      </c>
      <c r="K171" s="119">
        <v>-9000</v>
      </c>
      <c r="L171" s="119">
        <v>7884378.0300000003</v>
      </c>
      <c r="M171" s="121"/>
    </row>
    <row r="172" spans="1:13">
      <c r="A172" s="117"/>
      <c r="B172" s="118" t="s">
        <v>1963</v>
      </c>
      <c r="C172" s="101">
        <v>2010</v>
      </c>
      <c r="D172" s="119">
        <v>6897756.0300000003</v>
      </c>
      <c r="E172" s="119">
        <v>664563</v>
      </c>
      <c r="F172" s="119" t="s">
        <v>114</v>
      </c>
      <c r="G172" s="119">
        <v>0</v>
      </c>
      <c r="H172" s="119">
        <v>0</v>
      </c>
      <c r="I172" s="120" t="s">
        <v>118</v>
      </c>
      <c r="J172" s="119">
        <v>0</v>
      </c>
      <c r="K172" s="119">
        <v>0</v>
      </c>
      <c r="L172" s="119">
        <v>7562319.0300000003</v>
      </c>
      <c r="M172" s="121"/>
    </row>
    <row r="173" spans="1:13">
      <c r="A173" s="117"/>
      <c r="B173" s="118" t="s">
        <v>1963</v>
      </c>
      <c r="C173" s="101">
        <v>2009</v>
      </c>
      <c r="D173" s="119">
        <v>7223392</v>
      </c>
      <c r="E173" s="119">
        <v>664029</v>
      </c>
      <c r="F173" s="119" t="s">
        <v>114</v>
      </c>
      <c r="G173" s="119">
        <v>0</v>
      </c>
      <c r="H173" s="119">
        <v>0</v>
      </c>
      <c r="I173" s="120" t="s">
        <v>118</v>
      </c>
      <c r="J173" s="119">
        <v>989664.97</v>
      </c>
      <c r="K173" s="119">
        <v>989664.97</v>
      </c>
      <c r="L173" s="119">
        <v>6897756.0300000003</v>
      </c>
      <c r="M173" s="121"/>
    </row>
    <row r="174" spans="1:13">
      <c r="A174" s="117"/>
      <c r="B174" s="118" t="s">
        <v>1963</v>
      </c>
      <c r="C174" s="101">
        <v>2008</v>
      </c>
      <c r="D174" s="119">
        <v>6555278</v>
      </c>
      <c r="E174" s="119">
        <v>664487</v>
      </c>
      <c r="F174" s="119" t="s">
        <v>114</v>
      </c>
      <c r="G174" s="119">
        <v>0</v>
      </c>
      <c r="H174" s="119">
        <v>0</v>
      </c>
      <c r="I174" s="120" t="s">
        <v>118</v>
      </c>
      <c r="J174" s="119">
        <v>0</v>
      </c>
      <c r="K174" s="119">
        <v>0</v>
      </c>
      <c r="L174" s="119">
        <v>7223392</v>
      </c>
      <c r="M174" s="121"/>
    </row>
    <row r="175" spans="1:13">
      <c r="A175" s="117"/>
      <c r="B175" s="118" t="s">
        <v>1963</v>
      </c>
      <c r="C175" s="101">
        <v>2007</v>
      </c>
      <c r="D175" s="119">
        <v>5889434</v>
      </c>
      <c r="E175" s="119">
        <v>665844</v>
      </c>
      <c r="F175" s="119" t="s">
        <v>114</v>
      </c>
      <c r="G175" s="119">
        <v>0</v>
      </c>
      <c r="H175" s="119">
        <v>0</v>
      </c>
      <c r="I175" s="120" t="s">
        <v>118</v>
      </c>
      <c r="J175" s="119">
        <v>0</v>
      </c>
      <c r="K175" s="119">
        <v>0</v>
      </c>
      <c r="L175" s="119">
        <v>6555278</v>
      </c>
      <c r="M175" s="121"/>
    </row>
    <row r="176" spans="1:13">
      <c r="A176" s="117"/>
      <c r="B176" s="118" t="s">
        <v>1964</v>
      </c>
      <c r="C176" s="101" t="s">
        <v>1942</v>
      </c>
      <c r="D176" s="119">
        <v>850783.19</v>
      </c>
      <c r="E176" s="119">
        <v>112069</v>
      </c>
      <c r="F176" s="119" t="s">
        <v>114</v>
      </c>
      <c r="G176" s="119">
        <v>0</v>
      </c>
      <c r="H176" s="119">
        <v>0</v>
      </c>
      <c r="I176" s="120" t="s">
        <v>118</v>
      </c>
      <c r="J176" s="119">
        <v>0</v>
      </c>
      <c r="K176" s="119">
        <v>0</v>
      </c>
      <c r="L176" s="119">
        <v>962852.19</v>
      </c>
      <c r="M176" s="121"/>
    </row>
    <row r="177" spans="1:13">
      <c r="A177" s="117"/>
      <c r="B177" s="118" t="s">
        <v>1964</v>
      </c>
      <c r="C177" s="101" t="s">
        <v>1943</v>
      </c>
      <c r="D177" s="119">
        <v>739619.19</v>
      </c>
      <c r="E177" s="119">
        <v>111164</v>
      </c>
      <c r="F177" s="119" t="s">
        <v>114</v>
      </c>
      <c r="G177" s="119">
        <v>0</v>
      </c>
      <c r="H177" s="119">
        <v>0</v>
      </c>
      <c r="I177" s="120" t="s">
        <v>118</v>
      </c>
      <c r="J177" s="119">
        <v>0</v>
      </c>
      <c r="K177" s="119">
        <v>0</v>
      </c>
      <c r="L177" s="119">
        <v>850783.19</v>
      </c>
      <c r="M177" s="121"/>
    </row>
    <row r="178" spans="1:13">
      <c r="A178" s="117"/>
      <c r="B178" s="118" t="s">
        <v>1964</v>
      </c>
      <c r="C178" s="101">
        <v>2017</v>
      </c>
      <c r="D178" s="119">
        <v>3178210.79</v>
      </c>
      <c r="E178" s="119">
        <v>110752</v>
      </c>
      <c r="F178" s="119" t="s">
        <v>114</v>
      </c>
      <c r="G178" s="119">
        <v>0</v>
      </c>
      <c r="H178" s="119">
        <v>0</v>
      </c>
      <c r="I178" s="120" t="s">
        <v>118</v>
      </c>
      <c r="J178" s="119">
        <v>2549343.6</v>
      </c>
      <c r="K178" s="119">
        <v>2549343.6</v>
      </c>
      <c r="L178" s="119">
        <v>739619.19</v>
      </c>
      <c r="M178" s="121"/>
    </row>
    <row r="179" spans="1:13">
      <c r="A179" s="117"/>
      <c r="B179" s="118" t="s">
        <v>1964</v>
      </c>
      <c r="C179" s="101">
        <v>2016</v>
      </c>
      <c r="D179" s="119">
        <v>3068126.79</v>
      </c>
      <c r="E179" s="119">
        <v>110084</v>
      </c>
      <c r="F179" s="119" t="s">
        <v>114</v>
      </c>
      <c r="G179" s="119">
        <v>0</v>
      </c>
      <c r="H179" s="119">
        <v>0</v>
      </c>
      <c r="I179" s="120" t="s">
        <v>118</v>
      </c>
      <c r="J179" s="119">
        <v>0</v>
      </c>
      <c r="K179" s="119">
        <v>0</v>
      </c>
      <c r="L179" s="119">
        <v>3178210.79</v>
      </c>
      <c r="M179" s="121"/>
    </row>
    <row r="180" spans="1:13">
      <c r="A180" s="117"/>
      <c r="B180" s="118" t="s">
        <v>1964</v>
      </c>
      <c r="C180" s="101">
        <v>2015</v>
      </c>
      <c r="D180" s="119">
        <v>2956697.79</v>
      </c>
      <c r="E180" s="119">
        <v>111429</v>
      </c>
      <c r="F180" s="119" t="s">
        <v>114</v>
      </c>
      <c r="G180" s="119">
        <v>0</v>
      </c>
      <c r="H180" s="119">
        <v>0</v>
      </c>
      <c r="I180" s="120" t="s">
        <v>118</v>
      </c>
      <c r="J180" s="119">
        <v>0</v>
      </c>
      <c r="K180" s="119">
        <v>0</v>
      </c>
      <c r="L180" s="119">
        <v>3068126.79</v>
      </c>
      <c r="M180" s="121"/>
    </row>
    <row r="181" spans="1:13">
      <c r="A181" s="117"/>
      <c r="B181" s="118" t="s">
        <v>1964</v>
      </c>
      <c r="C181" s="101">
        <v>2014</v>
      </c>
      <c r="D181" s="119">
        <v>2844409.79</v>
      </c>
      <c r="E181" s="119">
        <v>112288</v>
      </c>
      <c r="F181" s="119" t="s">
        <v>114</v>
      </c>
      <c r="G181" s="119">
        <v>0</v>
      </c>
      <c r="H181" s="119">
        <v>0</v>
      </c>
      <c r="I181" s="120" t="s">
        <v>118</v>
      </c>
      <c r="J181" s="119">
        <v>0</v>
      </c>
      <c r="K181" s="119">
        <v>0</v>
      </c>
      <c r="L181" s="119">
        <v>2956697.79</v>
      </c>
      <c r="M181" s="121"/>
    </row>
    <row r="182" spans="1:13">
      <c r="A182" s="117"/>
      <c r="B182" s="118" t="s">
        <v>1964</v>
      </c>
      <c r="C182" s="101">
        <v>2013</v>
      </c>
      <c r="D182" s="119">
        <v>2732344.79</v>
      </c>
      <c r="E182" s="119">
        <v>112065</v>
      </c>
      <c r="F182" s="119" t="s">
        <v>114</v>
      </c>
      <c r="G182" s="119">
        <v>0</v>
      </c>
      <c r="H182" s="119">
        <v>0</v>
      </c>
      <c r="I182" s="120" t="s">
        <v>118</v>
      </c>
      <c r="J182" s="119">
        <v>0</v>
      </c>
      <c r="K182" s="119">
        <v>0</v>
      </c>
      <c r="L182" s="119">
        <v>2844409.79</v>
      </c>
      <c r="M182" s="121"/>
    </row>
    <row r="183" spans="1:13">
      <c r="A183" s="117"/>
      <c r="B183" s="118" t="s">
        <v>1964</v>
      </c>
      <c r="C183" s="101">
        <v>2012</v>
      </c>
      <c r="D183" s="119">
        <v>2619936.79</v>
      </c>
      <c r="E183" s="119">
        <v>112408</v>
      </c>
      <c r="F183" s="119" t="s">
        <v>114</v>
      </c>
      <c r="G183" s="119">
        <v>0</v>
      </c>
      <c r="H183" s="119">
        <v>0</v>
      </c>
      <c r="I183" s="120" t="s">
        <v>118</v>
      </c>
      <c r="J183" s="119">
        <v>0</v>
      </c>
      <c r="K183" s="119">
        <v>0</v>
      </c>
      <c r="L183" s="119">
        <v>2732344.79</v>
      </c>
      <c r="M183" s="121"/>
    </row>
    <row r="184" spans="1:13">
      <c r="A184" s="117"/>
      <c r="B184" s="118" t="s">
        <v>1964</v>
      </c>
      <c r="C184" s="101">
        <v>2011</v>
      </c>
      <c r="D184" s="119">
        <v>2508165.79</v>
      </c>
      <c r="E184" s="119">
        <v>111771</v>
      </c>
      <c r="F184" s="119" t="s">
        <v>114</v>
      </c>
      <c r="G184" s="119">
        <v>0</v>
      </c>
      <c r="H184" s="119">
        <v>0</v>
      </c>
      <c r="I184" s="120" t="s">
        <v>118</v>
      </c>
      <c r="J184" s="119">
        <v>0</v>
      </c>
      <c r="K184" s="119">
        <v>0</v>
      </c>
      <c r="L184" s="119">
        <v>2619936.79</v>
      </c>
      <c r="M184" s="121"/>
    </row>
    <row r="185" spans="1:13">
      <c r="A185" s="117"/>
      <c r="B185" s="118" t="s">
        <v>1964</v>
      </c>
      <c r="C185" s="101">
        <v>2010</v>
      </c>
      <c r="D185" s="119">
        <v>2300078.79</v>
      </c>
      <c r="E185" s="119">
        <v>208087</v>
      </c>
      <c r="F185" s="119" t="s">
        <v>114</v>
      </c>
      <c r="G185" s="119">
        <v>0</v>
      </c>
      <c r="H185" s="119">
        <v>0</v>
      </c>
      <c r="I185" s="120" t="s">
        <v>118</v>
      </c>
      <c r="J185" s="119">
        <v>0</v>
      </c>
      <c r="K185" s="119">
        <v>0</v>
      </c>
      <c r="L185" s="119">
        <v>2508165.79</v>
      </c>
      <c r="M185" s="121"/>
    </row>
    <row r="186" spans="1:13">
      <c r="A186" s="117"/>
      <c r="B186" s="118" t="s">
        <v>1964</v>
      </c>
      <c r="C186" s="101">
        <v>2009</v>
      </c>
      <c r="D186" s="119">
        <v>2093453.79</v>
      </c>
      <c r="E186" s="119">
        <v>206625</v>
      </c>
      <c r="F186" s="119" t="s">
        <v>114</v>
      </c>
      <c r="G186" s="119">
        <v>0</v>
      </c>
      <c r="H186" s="119">
        <v>0</v>
      </c>
      <c r="I186" s="120" t="s">
        <v>118</v>
      </c>
      <c r="J186" s="119">
        <v>0</v>
      </c>
      <c r="K186" s="119">
        <v>0</v>
      </c>
      <c r="L186" s="119">
        <v>2300078.79</v>
      </c>
      <c r="M186" s="121"/>
    </row>
    <row r="187" spans="1:13">
      <c r="A187" s="117"/>
      <c r="B187" s="118" t="s">
        <v>1964</v>
      </c>
      <c r="C187" s="101">
        <v>2008</v>
      </c>
      <c r="D187" s="119">
        <v>1885302.79</v>
      </c>
      <c r="E187" s="119">
        <v>206876</v>
      </c>
      <c r="F187" s="119" t="s">
        <v>114</v>
      </c>
      <c r="G187" s="119">
        <v>0</v>
      </c>
      <c r="H187" s="119">
        <v>0</v>
      </c>
      <c r="I187" s="120" t="s">
        <v>118</v>
      </c>
      <c r="J187" s="119">
        <v>0</v>
      </c>
      <c r="K187" s="119">
        <v>0</v>
      </c>
      <c r="L187" s="119">
        <v>2093453.79</v>
      </c>
      <c r="M187" s="121"/>
    </row>
    <row r="188" spans="1:13">
      <c r="A188" s="117"/>
      <c r="B188" s="118" t="s">
        <v>1964</v>
      </c>
      <c r="C188" s="101">
        <v>2007</v>
      </c>
      <c r="D188" s="119">
        <v>1678793.79</v>
      </c>
      <c r="E188" s="119">
        <v>206509</v>
      </c>
      <c r="F188" s="119" t="s">
        <v>114</v>
      </c>
      <c r="G188" s="119">
        <v>0</v>
      </c>
      <c r="H188" s="119">
        <v>0</v>
      </c>
      <c r="I188" s="120" t="s">
        <v>118</v>
      </c>
      <c r="J188" s="119">
        <v>0</v>
      </c>
      <c r="K188" s="119">
        <v>0</v>
      </c>
      <c r="L188" s="119">
        <v>1885302.79</v>
      </c>
      <c r="M188" s="121"/>
    </row>
    <row r="189" spans="1:13" ht="15" customHeight="1">
      <c r="A189" s="117"/>
      <c r="B189" s="122" t="s">
        <v>270</v>
      </c>
      <c r="C189" s="123"/>
      <c r="D189" s="124"/>
      <c r="E189" s="124">
        <v>82926948</v>
      </c>
      <c r="F189" s="124"/>
      <c r="G189" s="124"/>
      <c r="H189" s="124">
        <v>1999697</v>
      </c>
      <c r="I189" s="125"/>
      <c r="J189" s="124">
        <v>86452021.429999992</v>
      </c>
      <c r="K189" s="124">
        <v>86314134.499999985</v>
      </c>
      <c r="L189" s="124"/>
      <c r="M189" s="126"/>
    </row>
    <row r="190" spans="1:13" ht="15" customHeight="1">
      <c r="A190" s="117"/>
      <c r="B190" s="115" t="s">
        <v>1965</v>
      </c>
      <c r="C190" s="101"/>
      <c r="D190" s="119"/>
      <c r="E190" s="119"/>
      <c r="F190" s="119"/>
      <c r="G190" s="119"/>
      <c r="H190" s="119"/>
      <c r="I190" s="120"/>
      <c r="J190" s="119" t="s">
        <v>118</v>
      </c>
      <c r="K190" s="119" t="s">
        <v>118</v>
      </c>
      <c r="L190" s="119"/>
      <c r="M190" s="121"/>
    </row>
    <row r="191" spans="1:13">
      <c r="A191" s="117"/>
      <c r="B191" s="118" t="s">
        <v>1965</v>
      </c>
      <c r="C191" s="101" t="s">
        <v>1942</v>
      </c>
      <c r="D191" s="119">
        <v>18358</v>
      </c>
      <c r="E191" s="119">
        <v>2835</v>
      </c>
      <c r="F191" s="119" t="s">
        <v>114</v>
      </c>
      <c r="G191" s="119">
        <v>0</v>
      </c>
      <c r="H191" s="119">
        <v>0</v>
      </c>
      <c r="I191" s="120" t="s">
        <v>118</v>
      </c>
      <c r="J191" s="119">
        <v>0</v>
      </c>
      <c r="K191" s="119">
        <v>0</v>
      </c>
      <c r="L191" s="119">
        <v>21193</v>
      </c>
      <c r="M191" s="121"/>
    </row>
    <row r="192" spans="1:13">
      <c r="A192" s="117"/>
      <c r="B192" s="118" t="s">
        <v>1965</v>
      </c>
      <c r="C192" s="101" t="s">
        <v>1943</v>
      </c>
      <c r="D192" s="119">
        <v>15500</v>
      </c>
      <c r="E192" s="119">
        <v>2858</v>
      </c>
      <c r="F192" s="119" t="s">
        <v>114</v>
      </c>
      <c r="G192" s="119">
        <v>0</v>
      </c>
      <c r="H192" s="119">
        <v>0</v>
      </c>
      <c r="I192" s="120" t="s">
        <v>118</v>
      </c>
      <c r="J192" s="119">
        <v>0</v>
      </c>
      <c r="K192" s="119">
        <v>0</v>
      </c>
      <c r="L192" s="119">
        <v>18358</v>
      </c>
      <c r="M192" s="121"/>
    </row>
    <row r="193" spans="1:13">
      <c r="A193" s="117"/>
      <c r="B193" s="118" t="s">
        <v>1965</v>
      </c>
      <c r="C193" s="101">
        <v>2017</v>
      </c>
      <c r="D193" s="119">
        <v>12629</v>
      </c>
      <c r="E193" s="119">
        <v>2871</v>
      </c>
      <c r="F193" s="119" t="s">
        <v>114</v>
      </c>
      <c r="G193" s="119">
        <v>0</v>
      </c>
      <c r="H193" s="119">
        <v>0</v>
      </c>
      <c r="I193" s="120" t="s">
        <v>118</v>
      </c>
      <c r="J193" s="119">
        <v>0</v>
      </c>
      <c r="K193" s="119">
        <v>0</v>
      </c>
      <c r="L193" s="119">
        <v>15500</v>
      </c>
      <c r="M193" s="121"/>
    </row>
    <row r="194" spans="1:13">
      <c r="A194" s="117"/>
      <c r="B194" s="118" t="s">
        <v>1965</v>
      </c>
      <c r="C194" s="101">
        <v>2016</v>
      </c>
      <c r="D194" s="119">
        <v>9767</v>
      </c>
      <c r="E194" s="119">
        <v>2862</v>
      </c>
      <c r="F194" s="119" t="s">
        <v>114</v>
      </c>
      <c r="G194" s="119">
        <v>0</v>
      </c>
      <c r="H194" s="119">
        <v>0</v>
      </c>
      <c r="I194" s="120" t="s">
        <v>118</v>
      </c>
      <c r="J194" s="119">
        <v>0</v>
      </c>
      <c r="K194" s="119">
        <v>0</v>
      </c>
      <c r="L194" s="119">
        <v>12629</v>
      </c>
      <c r="M194" s="121"/>
    </row>
    <row r="195" spans="1:13">
      <c r="A195" s="117"/>
      <c r="B195" s="118" t="s">
        <v>1965</v>
      </c>
      <c r="C195" s="101">
        <v>2015</v>
      </c>
      <c r="D195" s="119">
        <v>6868</v>
      </c>
      <c r="E195" s="119">
        <v>2899</v>
      </c>
      <c r="F195" s="119" t="s">
        <v>114</v>
      </c>
      <c r="G195" s="119">
        <v>0</v>
      </c>
      <c r="H195" s="119">
        <v>0</v>
      </c>
      <c r="I195" s="120" t="s">
        <v>118</v>
      </c>
      <c r="J195" s="119">
        <v>0</v>
      </c>
      <c r="K195" s="119">
        <v>0</v>
      </c>
      <c r="L195" s="119">
        <v>9767</v>
      </c>
      <c r="M195" s="121"/>
    </row>
    <row r="196" spans="1:13">
      <c r="A196" s="117"/>
      <c r="B196" s="118" t="s">
        <v>1965</v>
      </c>
      <c r="C196" s="101">
        <v>2014</v>
      </c>
      <c r="D196" s="119">
        <v>3944</v>
      </c>
      <c r="E196" s="119">
        <v>2924</v>
      </c>
      <c r="F196" s="119" t="s">
        <v>114</v>
      </c>
      <c r="G196" s="119">
        <v>0</v>
      </c>
      <c r="H196" s="119">
        <v>0</v>
      </c>
      <c r="I196" s="120" t="s">
        <v>118</v>
      </c>
      <c r="J196" s="119">
        <v>0</v>
      </c>
      <c r="K196" s="119">
        <v>0</v>
      </c>
      <c r="L196" s="119">
        <v>6868</v>
      </c>
      <c r="M196" s="121"/>
    </row>
    <row r="197" spans="1:13">
      <c r="A197" s="117"/>
      <c r="B197" s="118" t="s">
        <v>1965</v>
      </c>
      <c r="C197" s="101">
        <v>2013</v>
      </c>
      <c r="D197" s="119">
        <v>1071</v>
      </c>
      <c r="E197" s="119">
        <v>2873</v>
      </c>
      <c r="F197" s="119" t="s">
        <v>114</v>
      </c>
      <c r="G197" s="119">
        <v>0</v>
      </c>
      <c r="H197" s="119">
        <v>0</v>
      </c>
      <c r="I197" s="120" t="s">
        <v>118</v>
      </c>
      <c r="J197" s="119">
        <v>0</v>
      </c>
      <c r="K197" s="119">
        <v>0</v>
      </c>
      <c r="L197" s="119">
        <v>3944</v>
      </c>
      <c r="M197" s="121"/>
    </row>
    <row r="198" spans="1:13">
      <c r="A198" s="117"/>
      <c r="B198" s="118" t="s">
        <v>1965</v>
      </c>
      <c r="C198" s="101">
        <v>2012</v>
      </c>
      <c r="D198" s="119">
        <v>-1805</v>
      </c>
      <c r="E198" s="119">
        <v>2876</v>
      </c>
      <c r="F198" s="119" t="s">
        <v>114</v>
      </c>
      <c r="G198" s="119">
        <v>0</v>
      </c>
      <c r="H198" s="119">
        <v>0</v>
      </c>
      <c r="I198" s="120" t="s">
        <v>118</v>
      </c>
      <c r="J198" s="119">
        <v>0</v>
      </c>
      <c r="K198" s="119">
        <v>0</v>
      </c>
      <c r="L198" s="119">
        <v>1071</v>
      </c>
      <c r="M198" s="121"/>
    </row>
    <row r="199" spans="1:13">
      <c r="A199" s="117"/>
      <c r="B199" s="118" t="s">
        <v>1965</v>
      </c>
      <c r="C199" s="101">
        <v>2011</v>
      </c>
      <c r="D199" s="119">
        <v>-4651</v>
      </c>
      <c r="E199" s="119">
        <v>2846</v>
      </c>
      <c r="F199" s="119" t="s">
        <v>114</v>
      </c>
      <c r="G199" s="119">
        <v>0</v>
      </c>
      <c r="H199" s="119">
        <v>0</v>
      </c>
      <c r="I199" s="120" t="s">
        <v>118</v>
      </c>
      <c r="J199" s="119">
        <v>0</v>
      </c>
      <c r="K199" s="119">
        <v>0</v>
      </c>
      <c r="L199" s="119">
        <v>-1805</v>
      </c>
      <c r="M199" s="121" t="s">
        <v>1948</v>
      </c>
    </row>
    <row r="200" spans="1:13">
      <c r="A200" s="117"/>
      <c r="B200" s="118" t="s">
        <v>1965</v>
      </c>
      <c r="C200" s="101">
        <v>2010</v>
      </c>
      <c r="D200" s="119">
        <v>-10213</v>
      </c>
      <c r="E200" s="119">
        <v>5562</v>
      </c>
      <c r="F200" s="119" t="s">
        <v>114</v>
      </c>
      <c r="G200" s="119">
        <v>0</v>
      </c>
      <c r="H200" s="119">
        <v>0</v>
      </c>
      <c r="I200" s="120" t="s">
        <v>118</v>
      </c>
      <c r="J200" s="119">
        <v>0</v>
      </c>
      <c r="K200" s="119">
        <v>0</v>
      </c>
      <c r="L200" s="119">
        <v>-4651</v>
      </c>
      <c r="M200" s="121" t="s">
        <v>1948</v>
      </c>
    </row>
    <row r="201" spans="1:13">
      <c r="A201" s="117"/>
      <c r="B201" s="118" t="s">
        <v>1965</v>
      </c>
      <c r="C201" s="101">
        <v>2009</v>
      </c>
      <c r="D201" s="119">
        <v>-15774</v>
      </c>
      <c r="E201" s="119">
        <v>5561</v>
      </c>
      <c r="F201" s="119" t="s">
        <v>114</v>
      </c>
      <c r="G201" s="119">
        <v>0</v>
      </c>
      <c r="H201" s="119">
        <v>0</v>
      </c>
      <c r="I201" s="120" t="s">
        <v>118</v>
      </c>
      <c r="J201" s="119">
        <v>0</v>
      </c>
      <c r="K201" s="119">
        <v>0</v>
      </c>
      <c r="L201" s="119">
        <v>-10213</v>
      </c>
      <c r="M201" s="121" t="s">
        <v>1948</v>
      </c>
    </row>
    <row r="202" spans="1:13">
      <c r="A202" s="117"/>
      <c r="B202" s="118" t="s">
        <v>1965</v>
      </c>
      <c r="C202" s="101">
        <v>2008</v>
      </c>
      <c r="D202" s="119">
        <v>-21310</v>
      </c>
      <c r="E202" s="119">
        <v>5504</v>
      </c>
      <c r="F202" s="119" t="s">
        <v>114</v>
      </c>
      <c r="G202" s="119">
        <v>0</v>
      </c>
      <c r="H202" s="119">
        <v>0</v>
      </c>
      <c r="I202" s="120" t="s">
        <v>118</v>
      </c>
      <c r="J202" s="119">
        <v>0</v>
      </c>
      <c r="K202" s="119">
        <v>0</v>
      </c>
      <c r="L202" s="119">
        <v>-15774</v>
      </c>
      <c r="M202" s="121" t="s">
        <v>1948</v>
      </c>
    </row>
    <row r="203" spans="1:13">
      <c r="A203" s="117"/>
      <c r="B203" s="118" t="s">
        <v>1965</v>
      </c>
      <c r="C203" s="101">
        <v>2007</v>
      </c>
      <c r="D203" s="119">
        <v>-26809</v>
      </c>
      <c r="E203" s="119">
        <v>5499</v>
      </c>
      <c r="F203" s="119" t="s">
        <v>114</v>
      </c>
      <c r="G203" s="119">
        <v>0</v>
      </c>
      <c r="H203" s="119">
        <v>0</v>
      </c>
      <c r="I203" s="120" t="s">
        <v>118</v>
      </c>
      <c r="J203" s="119">
        <v>0</v>
      </c>
      <c r="K203" s="119">
        <v>0</v>
      </c>
      <c r="L203" s="119">
        <v>-21310</v>
      </c>
      <c r="M203" s="121" t="s">
        <v>1948</v>
      </c>
    </row>
    <row r="204" spans="1:13" ht="15" customHeight="1">
      <c r="A204" s="117"/>
      <c r="B204" s="122" t="s">
        <v>1966</v>
      </c>
      <c r="C204" s="123"/>
      <c r="D204" s="124"/>
      <c r="E204" s="124">
        <v>47970</v>
      </c>
      <c r="F204" s="124"/>
      <c r="G204" s="124"/>
      <c r="H204" s="124">
        <v>0</v>
      </c>
      <c r="I204" s="125"/>
      <c r="J204" s="124">
        <v>0</v>
      </c>
      <c r="K204" s="124">
        <v>0</v>
      </c>
      <c r="L204" s="124"/>
      <c r="M204" s="126"/>
    </row>
    <row r="205" spans="1:13" ht="15" customHeight="1">
      <c r="A205" s="117"/>
      <c r="B205" s="115" t="s">
        <v>271</v>
      </c>
      <c r="C205" s="101"/>
      <c r="D205" s="119"/>
      <c r="E205" s="119"/>
      <c r="F205" s="119"/>
      <c r="G205" s="119"/>
      <c r="H205" s="119"/>
      <c r="I205" s="120"/>
      <c r="J205" s="119" t="s">
        <v>118</v>
      </c>
      <c r="K205" s="119" t="s">
        <v>118</v>
      </c>
      <c r="L205" s="119"/>
      <c r="M205" s="121"/>
    </row>
    <row r="206" spans="1:13">
      <c r="A206" s="117"/>
      <c r="B206" s="118" t="s">
        <v>1967</v>
      </c>
      <c r="C206" s="101" t="s">
        <v>1942</v>
      </c>
      <c r="D206" s="119">
        <v>50097</v>
      </c>
      <c r="E206" s="119">
        <v>1383</v>
      </c>
      <c r="F206" s="119" t="s">
        <v>114</v>
      </c>
      <c r="G206" s="119">
        <v>0</v>
      </c>
      <c r="H206" s="119">
        <v>0</v>
      </c>
      <c r="I206" s="120" t="s">
        <v>118</v>
      </c>
      <c r="J206" s="119">
        <v>0</v>
      </c>
      <c r="K206" s="119">
        <v>0</v>
      </c>
      <c r="L206" s="119">
        <v>51480</v>
      </c>
      <c r="M206" s="121"/>
    </row>
    <row r="207" spans="1:13">
      <c r="A207" s="117"/>
      <c r="B207" s="118" t="s">
        <v>1967</v>
      </c>
      <c r="C207" s="101" t="s">
        <v>1943</v>
      </c>
      <c r="D207" s="119">
        <v>48715</v>
      </c>
      <c r="E207" s="119">
        <v>1382</v>
      </c>
      <c r="F207" s="119" t="s">
        <v>114</v>
      </c>
      <c r="G207" s="119">
        <v>0</v>
      </c>
      <c r="H207" s="119">
        <v>0</v>
      </c>
      <c r="I207" s="120" t="s">
        <v>118</v>
      </c>
      <c r="J207" s="119">
        <v>0</v>
      </c>
      <c r="K207" s="119">
        <v>0</v>
      </c>
      <c r="L207" s="119">
        <v>50097</v>
      </c>
      <c r="M207" s="121"/>
    </row>
    <row r="208" spans="1:13">
      <c r="A208" s="117"/>
      <c r="B208" s="118" t="s">
        <v>1967</v>
      </c>
      <c r="C208" s="101">
        <v>2017</v>
      </c>
      <c r="D208" s="119">
        <v>47339</v>
      </c>
      <c r="E208" s="119">
        <v>1376</v>
      </c>
      <c r="F208" s="119" t="s">
        <v>114</v>
      </c>
      <c r="G208" s="119">
        <v>0</v>
      </c>
      <c r="H208" s="119">
        <v>0</v>
      </c>
      <c r="I208" s="120" t="s">
        <v>118</v>
      </c>
      <c r="J208" s="119">
        <v>0</v>
      </c>
      <c r="K208" s="119">
        <v>0</v>
      </c>
      <c r="L208" s="119">
        <v>48715</v>
      </c>
      <c r="M208" s="121"/>
    </row>
    <row r="209" spans="1:13">
      <c r="A209" s="117"/>
      <c r="B209" s="118" t="s">
        <v>1967</v>
      </c>
      <c r="C209" s="101">
        <v>2016</v>
      </c>
      <c r="D209" s="119">
        <v>45972</v>
      </c>
      <c r="E209" s="119">
        <v>1367</v>
      </c>
      <c r="F209" s="119" t="s">
        <v>114</v>
      </c>
      <c r="G209" s="119">
        <v>0</v>
      </c>
      <c r="H209" s="119">
        <v>0</v>
      </c>
      <c r="I209" s="120" t="s">
        <v>118</v>
      </c>
      <c r="J209" s="119">
        <v>0</v>
      </c>
      <c r="K209" s="119">
        <v>0</v>
      </c>
      <c r="L209" s="119">
        <v>47339</v>
      </c>
      <c r="M209" s="121"/>
    </row>
    <row r="210" spans="1:13">
      <c r="A210" s="117"/>
      <c r="B210" s="118" t="s">
        <v>1967</v>
      </c>
      <c r="C210" s="101">
        <v>2015</v>
      </c>
      <c r="D210" s="119">
        <v>44609</v>
      </c>
      <c r="E210" s="119">
        <v>1363</v>
      </c>
      <c r="F210" s="119" t="s">
        <v>114</v>
      </c>
      <c r="G210" s="119">
        <v>0</v>
      </c>
      <c r="H210" s="119">
        <v>0</v>
      </c>
      <c r="I210" s="120" t="s">
        <v>118</v>
      </c>
      <c r="J210" s="119">
        <v>0</v>
      </c>
      <c r="K210" s="119">
        <v>0</v>
      </c>
      <c r="L210" s="119">
        <v>45972</v>
      </c>
      <c r="M210" s="121"/>
    </row>
    <row r="211" spans="1:13">
      <c r="A211" s="117"/>
      <c r="B211" s="118" t="s">
        <v>1967</v>
      </c>
      <c r="C211" s="101">
        <v>2014</v>
      </c>
      <c r="D211" s="119">
        <v>43231</v>
      </c>
      <c r="E211" s="119">
        <v>1378</v>
      </c>
      <c r="F211" s="119" t="s">
        <v>114</v>
      </c>
      <c r="G211" s="119">
        <v>0</v>
      </c>
      <c r="H211" s="119">
        <v>0</v>
      </c>
      <c r="I211" s="120" t="s">
        <v>118</v>
      </c>
      <c r="J211" s="119">
        <v>0</v>
      </c>
      <c r="K211" s="119">
        <v>0</v>
      </c>
      <c r="L211" s="119">
        <v>44609</v>
      </c>
      <c r="M211" s="121"/>
    </row>
    <row r="212" spans="1:13">
      <c r="A212" s="117"/>
      <c r="B212" s="118" t="s">
        <v>1967</v>
      </c>
      <c r="C212" s="101">
        <v>2013</v>
      </c>
      <c r="D212" s="119">
        <v>41856</v>
      </c>
      <c r="E212" s="119">
        <v>1375</v>
      </c>
      <c r="F212" s="119" t="s">
        <v>114</v>
      </c>
      <c r="G212" s="119">
        <v>0</v>
      </c>
      <c r="H212" s="119">
        <v>0</v>
      </c>
      <c r="I212" s="120" t="s">
        <v>118</v>
      </c>
      <c r="J212" s="119">
        <v>0</v>
      </c>
      <c r="K212" s="119">
        <v>0</v>
      </c>
      <c r="L212" s="119">
        <v>43231</v>
      </c>
      <c r="M212" s="121"/>
    </row>
    <row r="213" spans="1:13">
      <c r="A213" s="117"/>
      <c r="B213" s="118" t="s">
        <v>1967</v>
      </c>
      <c r="C213" s="101">
        <v>2012</v>
      </c>
      <c r="D213" s="119">
        <v>40487</v>
      </c>
      <c r="E213" s="119">
        <v>1369</v>
      </c>
      <c r="F213" s="119" t="s">
        <v>114</v>
      </c>
      <c r="G213" s="119">
        <v>0</v>
      </c>
      <c r="H213" s="119">
        <v>0</v>
      </c>
      <c r="I213" s="120" t="s">
        <v>118</v>
      </c>
      <c r="J213" s="119">
        <v>0</v>
      </c>
      <c r="K213" s="119">
        <v>0</v>
      </c>
      <c r="L213" s="119">
        <v>41856</v>
      </c>
      <c r="M213" s="121"/>
    </row>
    <row r="214" spans="1:13">
      <c r="A214" s="117"/>
      <c r="B214" s="118" t="s">
        <v>1967</v>
      </c>
      <c r="C214" s="101">
        <v>2011</v>
      </c>
      <c r="D214" s="119">
        <v>39175</v>
      </c>
      <c r="E214" s="119">
        <v>1312</v>
      </c>
      <c r="F214" s="119" t="s">
        <v>114</v>
      </c>
      <c r="G214" s="119">
        <v>0</v>
      </c>
      <c r="H214" s="119">
        <v>0</v>
      </c>
      <c r="I214" s="120" t="s">
        <v>118</v>
      </c>
      <c r="J214" s="119">
        <v>0</v>
      </c>
      <c r="K214" s="119">
        <v>0</v>
      </c>
      <c r="L214" s="119">
        <v>40487</v>
      </c>
      <c r="M214" s="121"/>
    </row>
    <row r="215" spans="1:13">
      <c r="A215" s="117"/>
      <c r="B215" s="118" t="s">
        <v>1967</v>
      </c>
      <c r="C215" s="101">
        <v>2010</v>
      </c>
      <c r="D215" s="119">
        <v>36186</v>
      </c>
      <c r="E215" s="119">
        <v>2989</v>
      </c>
      <c r="F215" s="119" t="s">
        <v>114</v>
      </c>
      <c r="G215" s="119">
        <v>0</v>
      </c>
      <c r="H215" s="119">
        <v>0</v>
      </c>
      <c r="I215" s="120" t="s">
        <v>118</v>
      </c>
      <c r="J215" s="119">
        <v>0</v>
      </c>
      <c r="K215" s="119">
        <v>0</v>
      </c>
      <c r="L215" s="119">
        <v>39175</v>
      </c>
      <c r="M215" s="121"/>
    </row>
    <row r="216" spans="1:13">
      <c r="A216" s="117"/>
      <c r="B216" s="118" t="s">
        <v>1967</v>
      </c>
      <c r="C216" s="101">
        <v>2009</v>
      </c>
      <c r="D216" s="119">
        <v>33231</v>
      </c>
      <c r="E216" s="119">
        <v>2955</v>
      </c>
      <c r="F216" s="119" t="s">
        <v>114</v>
      </c>
      <c r="G216" s="119">
        <v>0</v>
      </c>
      <c r="H216" s="119">
        <v>0</v>
      </c>
      <c r="I216" s="120" t="s">
        <v>118</v>
      </c>
      <c r="J216" s="119">
        <v>0</v>
      </c>
      <c r="K216" s="119">
        <v>0</v>
      </c>
      <c r="L216" s="119">
        <v>36186</v>
      </c>
      <c r="M216" s="121"/>
    </row>
    <row r="217" spans="1:13">
      <c r="A217" s="117"/>
      <c r="B217" s="118" t="s">
        <v>1967</v>
      </c>
      <c r="C217" s="101">
        <v>2008</v>
      </c>
      <c r="D217" s="119">
        <v>30254</v>
      </c>
      <c r="E217" s="119">
        <v>2962</v>
      </c>
      <c r="F217" s="119" t="s">
        <v>114</v>
      </c>
      <c r="G217" s="119">
        <v>0</v>
      </c>
      <c r="H217" s="119">
        <v>0</v>
      </c>
      <c r="I217" s="120" t="s">
        <v>118</v>
      </c>
      <c r="J217" s="119">
        <v>0</v>
      </c>
      <c r="K217" s="119">
        <v>0</v>
      </c>
      <c r="L217" s="119">
        <v>33231</v>
      </c>
      <c r="M217" s="121"/>
    </row>
    <row r="218" spans="1:13">
      <c r="A218" s="117"/>
      <c r="B218" s="118" t="s">
        <v>1967</v>
      </c>
      <c r="C218" s="101">
        <v>2007</v>
      </c>
      <c r="D218" s="119">
        <v>27284</v>
      </c>
      <c r="E218" s="119">
        <v>2970</v>
      </c>
      <c r="F218" s="119" t="s">
        <v>114</v>
      </c>
      <c r="G218" s="119">
        <v>0</v>
      </c>
      <c r="H218" s="119">
        <v>0</v>
      </c>
      <c r="I218" s="120" t="s">
        <v>118</v>
      </c>
      <c r="J218" s="119">
        <v>0</v>
      </c>
      <c r="K218" s="119">
        <v>0</v>
      </c>
      <c r="L218" s="119">
        <v>30254</v>
      </c>
      <c r="M218" s="121"/>
    </row>
    <row r="219" spans="1:13">
      <c r="A219" s="117"/>
      <c r="B219" s="118" t="s">
        <v>271</v>
      </c>
      <c r="C219" s="101" t="s">
        <v>1942</v>
      </c>
      <c r="D219" s="119">
        <v>3429588.45</v>
      </c>
      <c r="E219" s="119">
        <v>136849</v>
      </c>
      <c r="F219" s="119" t="s">
        <v>114</v>
      </c>
      <c r="G219" s="119">
        <v>0</v>
      </c>
      <c r="H219" s="119">
        <v>0</v>
      </c>
      <c r="I219" s="120" t="s">
        <v>118</v>
      </c>
      <c r="J219" s="119">
        <v>0</v>
      </c>
      <c r="K219" s="119">
        <v>0</v>
      </c>
      <c r="L219" s="119">
        <v>3566437.45</v>
      </c>
      <c r="M219" s="121"/>
    </row>
    <row r="220" spans="1:13">
      <c r="A220" s="117"/>
      <c r="B220" s="118" t="s">
        <v>271</v>
      </c>
      <c r="C220" s="101" t="s">
        <v>1943</v>
      </c>
      <c r="D220" s="119">
        <v>3293813.45</v>
      </c>
      <c r="E220" s="119">
        <v>135775</v>
      </c>
      <c r="F220" s="119" t="s">
        <v>114</v>
      </c>
      <c r="G220" s="119">
        <v>0</v>
      </c>
      <c r="H220" s="119">
        <v>0</v>
      </c>
      <c r="I220" s="120" t="s">
        <v>118</v>
      </c>
      <c r="J220" s="119">
        <v>0</v>
      </c>
      <c r="K220" s="119">
        <v>0</v>
      </c>
      <c r="L220" s="119">
        <v>3429588.45</v>
      </c>
      <c r="M220" s="121"/>
    </row>
    <row r="221" spans="1:13">
      <c r="A221" s="117"/>
      <c r="B221" s="118" t="s">
        <v>271</v>
      </c>
      <c r="C221" s="101">
        <v>2017</v>
      </c>
      <c r="D221" s="119">
        <v>3158031.45</v>
      </c>
      <c r="E221" s="119">
        <v>135782</v>
      </c>
      <c r="F221" s="119" t="s">
        <v>114</v>
      </c>
      <c r="G221" s="119">
        <v>0</v>
      </c>
      <c r="H221" s="119">
        <v>0</v>
      </c>
      <c r="I221" s="120" t="s">
        <v>118</v>
      </c>
      <c r="J221" s="119">
        <v>0</v>
      </c>
      <c r="K221" s="119">
        <v>0</v>
      </c>
      <c r="L221" s="119">
        <v>3293813.45</v>
      </c>
      <c r="M221" s="121"/>
    </row>
    <row r="222" spans="1:13">
      <c r="A222" s="117"/>
      <c r="B222" s="118" t="s">
        <v>271</v>
      </c>
      <c r="C222" s="101">
        <v>2016</v>
      </c>
      <c r="D222" s="119">
        <v>3023237.45</v>
      </c>
      <c r="E222" s="119">
        <v>134794</v>
      </c>
      <c r="F222" s="119" t="s">
        <v>114</v>
      </c>
      <c r="G222" s="119">
        <v>0</v>
      </c>
      <c r="H222" s="119">
        <v>0</v>
      </c>
      <c r="I222" s="120" t="s">
        <v>118</v>
      </c>
      <c r="J222" s="119">
        <v>0</v>
      </c>
      <c r="K222" s="119">
        <v>0</v>
      </c>
      <c r="L222" s="119">
        <v>3158031.45</v>
      </c>
      <c r="M222" s="121"/>
    </row>
    <row r="223" spans="1:13">
      <c r="A223" s="117"/>
      <c r="B223" s="118" t="s">
        <v>271</v>
      </c>
      <c r="C223" s="101">
        <v>2015</v>
      </c>
      <c r="D223" s="119">
        <v>2887143.45</v>
      </c>
      <c r="E223" s="119">
        <v>136094</v>
      </c>
      <c r="F223" s="119" t="s">
        <v>114</v>
      </c>
      <c r="G223" s="119">
        <v>0</v>
      </c>
      <c r="H223" s="119">
        <v>0</v>
      </c>
      <c r="I223" s="120" t="s">
        <v>118</v>
      </c>
      <c r="J223" s="119">
        <v>0</v>
      </c>
      <c r="K223" s="119">
        <v>0</v>
      </c>
      <c r="L223" s="119">
        <v>3023237.45</v>
      </c>
      <c r="M223" s="121"/>
    </row>
    <row r="224" spans="1:13">
      <c r="A224" s="117"/>
      <c r="B224" s="118" t="s">
        <v>271</v>
      </c>
      <c r="C224" s="101">
        <v>2014</v>
      </c>
      <c r="D224" s="119">
        <v>2750479.45</v>
      </c>
      <c r="E224" s="119">
        <v>136664</v>
      </c>
      <c r="F224" s="119" t="s">
        <v>114</v>
      </c>
      <c r="G224" s="119">
        <v>0</v>
      </c>
      <c r="H224" s="119">
        <v>0</v>
      </c>
      <c r="I224" s="120" t="s">
        <v>118</v>
      </c>
      <c r="J224" s="119">
        <v>0</v>
      </c>
      <c r="K224" s="119">
        <v>0</v>
      </c>
      <c r="L224" s="119">
        <v>2887143.45</v>
      </c>
      <c r="M224" s="121"/>
    </row>
    <row r="225" spans="1:13">
      <c r="A225" s="117"/>
      <c r="B225" s="118" t="s">
        <v>271</v>
      </c>
      <c r="C225" s="101">
        <v>2013</v>
      </c>
      <c r="D225" s="119">
        <v>2613737.4500000002</v>
      </c>
      <c r="E225" s="119">
        <v>136742</v>
      </c>
      <c r="F225" s="119" t="s">
        <v>114</v>
      </c>
      <c r="G225" s="119">
        <v>0</v>
      </c>
      <c r="H225" s="119">
        <v>0</v>
      </c>
      <c r="I225" s="120" t="s">
        <v>118</v>
      </c>
      <c r="J225" s="119">
        <v>0</v>
      </c>
      <c r="K225" s="119">
        <v>0</v>
      </c>
      <c r="L225" s="119">
        <v>2750479.45</v>
      </c>
      <c r="M225" s="121"/>
    </row>
    <row r="226" spans="1:13">
      <c r="A226" s="117"/>
      <c r="B226" s="118" t="s">
        <v>271</v>
      </c>
      <c r="C226" s="101">
        <v>2012</v>
      </c>
      <c r="D226" s="119">
        <v>2476825.4500000002</v>
      </c>
      <c r="E226" s="119">
        <v>136912</v>
      </c>
      <c r="F226" s="119" t="s">
        <v>114</v>
      </c>
      <c r="G226" s="119">
        <v>0</v>
      </c>
      <c r="H226" s="119">
        <v>0</v>
      </c>
      <c r="I226" s="120" t="s">
        <v>118</v>
      </c>
      <c r="J226" s="119">
        <v>0</v>
      </c>
      <c r="K226" s="119">
        <v>0</v>
      </c>
      <c r="L226" s="119">
        <v>2613737.4500000002</v>
      </c>
      <c r="M226" s="121"/>
    </row>
    <row r="227" spans="1:13">
      <c r="A227" s="117"/>
      <c r="B227" s="118" t="s">
        <v>271</v>
      </c>
      <c r="C227" s="101">
        <v>2011</v>
      </c>
      <c r="D227" s="119">
        <v>2311499.4500000002</v>
      </c>
      <c r="E227" s="119">
        <v>135025</v>
      </c>
      <c r="F227" s="119" t="s">
        <v>114</v>
      </c>
      <c r="G227" s="119">
        <v>0</v>
      </c>
      <c r="H227" s="119">
        <v>0</v>
      </c>
      <c r="I227" s="120" t="s">
        <v>118</v>
      </c>
      <c r="J227" s="119">
        <v>-30301</v>
      </c>
      <c r="K227" s="119">
        <v>-30301</v>
      </c>
      <c r="L227" s="119">
        <v>2476825.4500000002</v>
      </c>
      <c r="M227" s="121"/>
    </row>
    <row r="228" spans="1:13">
      <c r="A228" s="117"/>
      <c r="B228" s="118" t="s">
        <v>271</v>
      </c>
      <c r="C228" s="101">
        <v>2010</v>
      </c>
      <c r="D228" s="119">
        <v>2061420.4500000002</v>
      </c>
      <c r="E228" s="119">
        <v>250079</v>
      </c>
      <c r="F228" s="119" t="s">
        <v>114</v>
      </c>
      <c r="G228" s="119">
        <v>0</v>
      </c>
      <c r="H228" s="119">
        <v>0</v>
      </c>
      <c r="I228" s="120" t="s">
        <v>118</v>
      </c>
      <c r="J228" s="119">
        <v>0</v>
      </c>
      <c r="K228" s="119">
        <v>0</v>
      </c>
      <c r="L228" s="119">
        <v>2311499.4500000002</v>
      </c>
      <c r="M228" s="121"/>
    </row>
    <row r="229" spans="1:13">
      <c r="A229" s="117"/>
      <c r="B229" s="118" t="s">
        <v>271</v>
      </c>
      <c r="C229" s="101">
        <v>2009</v>
      </c>
      <c r="D229" s="119">
        <v>3003053</v>
      </c>
      <c r="E229" s="119">
        <v>249599</v>
      </c>
      <c r="F229" s="119" t="s">
        <v>114</v>
      </c>
      <c r="G229" s="119">
        <v>0</v>
      </c>
      <c r="H229" s="119">
        <v>0</v>
      </c>
      <c r="I229" s="120" t="s">
        <v>118</v>
      </c>
      <c r="J229" s="119">
        <v>1191231.55</v>
      </c>
      <c r="K229" s="119">
        <v>1191231.55</v>
      </c>
      <c r="L229" s="119">
        <v>2061420.45</v>
      </c>
      <c r="M229" s="121"/>
    </row>
    <row r="230" spans="1:13">
      <c r="A230" s="117"/>
      <c r="B230" s="118" t="s">
        <v>271</v>
      </c>
      <c r="C230" s="101">
        <v>2008</v>
      </c>
      <c r="D230" s="119">
        <v>2751949</v>
      </c>
      <c r="E230" s="119">
        <v>249551</v>
      </c>
      <c r="F230" s="119" t="s">
        <v>114</v>
      </c>
      <c r="G230" s="119">
        <v>0</v>
      </c>
      <c r="H230" s="119">
        <v>0</v>
      </c>
      <c r="I230" s="120" t="s">
        <v>118</v>
      </c>
      <c r="J230" s="119">
        <v>0</v>
      </c>
      <c r="K230" s="119">
        <v>0</v>
      </c>
      <c r="L230" s="119">
        <v>3003053</v>
      </c>
      <c r="M230" s="121"/>
    </row>
    <row r="231" spans="1:13">
      <c r="A231" s="117"/>
      <c r="B231" s="118" t="s">
        <v>271</v>
      </c>
      <c r="C231" s="101">
        <v>2007</v>
      </c>
      <c r="D231" s="119">
        <v>2503043</v>
      </c>
      <c r="E231" s="119">
        <v>248906</v>
      </c>
      <c r="F231" s="119" t="s">
        <v>114</v>
      </c>
      <c r="G231" s="119">
        <v>0</v>
      </c>
      <c r="H231" s="119">
        <v>0</v>
      </c>
      <c r="I231" s="120" t="s">
        <v>118</v>
      </c>
      <c r="J231" s="119">
        <v>0</v>
      </c>
      <c r="K231" s="119">
        <v>0</v>
      </c>
      <c r="L231" s="119">
        <v>2751949</v>
      </c>
      <c r="M231" s="121"/>
    </row>
    <row r="232" spans="1:13">
      <c r="A232" s="117"/>
      <c r="B232" s="118" t="s">
        <v>1968</v>
      </c>
      <c r="C232" s="101" t="s">
        <v>1942</v>
      </c>
      <c r="D232" s="119">
        <v>518559</v>
      </c>
      <c r="E232" s="119">
        <v>14373</v>
      </c>
      <c r="F232" s="119" t="s">
        <v>114</v>
      </c>
      <c r="G232" s="119">
        <v>0</v>
      </c>
      <c r="H232" s="119">
        <v>0</v>
      </c>
      <c r="I232" s="120" t="s">
        <v>118</v>
      </c>
      <c r="J232" s="119">
        <v>0</v>
      </c>
      <c r="K232" s="119">
        <v>0</v>
      </c>
      <c r="L232" s="119">
        <v>532932</v>
      </c>
      <c r="M232" s="121"/>
    </row>
    <row r="233" spans="1:13">
      <c r="A233" s="117"/>
      <c r="B233" s="118" t="s">
        <v>1968</v>
      </c>
      <c r="C233" s="101" t="s">
        <v>1943</v>
      </c>
      <c r="D233" s="119">
        <v>504429</v>
      </c>
      <c r="E233" s="119">
        <v>14130</v>
      </c>
      <c r="F233" s="119" t="s">
        <v>114</v>
      </c>
      <c r="G233" s="119">
        <v>0</v>
      </c>
      <c r="H233" s="119">
        <v>0</v>
      </c>
      <c r="I233" s="120" t="s">
        <v>118</v>
      </c>
      <c r="J233" s="119">
        <v>0</v>
      </c>
      <c r="K233" s="119">
        <v>0</v>
      </c>
      <c r="L233" s="119">
        <v>518559</v>
      </c>
      <c r="M233" s="121"/>
    </row>
    <row r="234" spans="1:13">
      <c r="A234" s="117"/>
      <c r="B234" s="118" t="s">
        <v>1968</v>
      </c>
      <c r="C234" s="101">
        <v>2017</v>
      </c>
      <c r="D234" s="119">
        <v>490444</v>
      </c>
      <c r="E234" s="119">
        <v>13985</v>
      </c>
      <c r="F234" s="119" t="s">
        <v>114</v>
      </c>
      <c r="G234" s="119">
        <v>0</v>
      </c>
      <c r="H234" s="119">
        <v>0</v>
      </c>
      <c r="I234" s="120" t="s">
        <v>118</v>
      </c>
      <c r="J234" s="119">
        <v>0</v>
      </c>
      <c r="K234" s="119">
        <v>0</v>
      </c>
      <c r="L234" s="119">
        <v>504429</v>
      </c>
      <c r="M234" s="121"/>
    </row>
    <row r="235" spans="1:13">
      <c r="A235" s="117"/>
      <c r="B235" s="118" t="s">
        <v>1968</v>
      </c>
      <c r="C235" s="101">
        <v>2016</v>
      </c>
      <c r="D235" s="119">
        <v>476647</v>
      </c>
      <c r="E235" s="119">
        <v>13797</v>
      </c>
      <c r="F235" s="119" t="s">
        <v>114</v>
      </c>
      <c r="G235" s="119">
        <v>0</v>
      </c>
      <c r="H235" s="119">
        <v>0</v>
      </c>
      <c r="I235" s="120" t="s">
        <v>118</v>
      </c>
      <c r="J235" s="119">
        <v>0</v>
      </c>
      <c r="K235" s="119">
        <v>0</v>
      </c>
      <c r="L235" s="119">
        <v>490444</v>
      </c>
      <c r="M235" s="121"/>
    </row>
    <row r="236" spans="1:13">
      <c r="A236" s="117"/>
      <c r="B236" s="118" t="s">
        <v>1968</v>
      </c>
      <c r="C236" s="101">
        <v>2015</v>
      </c>
      <c r="D236" s="119">
        <v>462743</v>
      </c>
      <c r="E236" s="119">
        <v>13904</v>
      </c>
      <c r="F236" s="119" t="s">
        <v>114</v>
      </c>
      <c r="G236" s="119">
        <v>0</v>
      </c>
      <c r="H236" s="119">
        <v>0</v>
      </c>
      <c r="I236" s="120" t="s">
        <v>118</v>
      </c>
      <c r="J236" s="119">
        <v>0</v>
      </c>
      <c r="K236" s="119">
        <v>0</v>
      </c>
      <c r="L236" s="119">
        <v>476647</v>
      </c>
      <c r="M236" s="121"/>
    </row>
    <row r="237" spans="1:13">
      <c r="A237" s="117"/>
      <c r="B237" s="118" t="s">
        <v>1968</v>
      </c>
      <c r="C237" s="101">
        <v>2014</v>
      </c>
      <c r="D237" s="119">
        <v>448741</v>
      </c>
      <c r="E237" s="119">
        <v>14002</v>
      </c>
      <c r="F237" s="119" t="s">
        <v>114</v>
      </c>
      <c r="G237" s="119">
        <v>0</v>
      </c>
      <c r="H237" s="119">
        <v>0</v>
      </c>
      <c r="I237" s="120" t="s">
        <v>118</v>
      </c>
      <c r="J237" s="119">
        <v>0</v>
      </c>
      <c r="K237" s="119">
        <v>0</v>
      </c>
      <c r="L237" s="119">
        <v>462743</v>
      </c>
      <c r="M237" s="121"/>
    </row>
    <row r="238" spans="1:13">
      <c r="A238" s="117"/>
      <c r="B238" s="118" t="s">
        <v>1968</v>
      </c>
      <c r="C238" s="101">
        <v>2013</v>
      </c>
      <c r="D238" s="119">
        <v>435634</v>
      </c>
      <c r="E238" s="119">
        <v>13107</v>
      </c>
      <c r="F238" s="119" t="s">
        <v>114</v>
      </c>
      <c r="G238" s="119">
        <v>0</v>
      </c>
      <c r="H238" s="119">
        <v>0</v>
      </c>
      <c r="I238" s="120" t="s">
        <v>118</v>
      </c>
      <c r="J238" s="119">
        <v>0</v>
      </c>
      <c r="K238" s="119">
        <v>0</v>
      </c>
      <c r="L238" s="119">
        <v>448741</v>
      </c>
      <c r="M238" s="121"/>
    </row>
    <row r="239" spans="1:13">
      <c r="A239" s="117"/>
      <c r="B239" s="118" t="s">
        <v>1968</v>
      </c>
      <c r="C239" s="101">
        <v>2012</v>
      </c>
      <c r="D239" s="119">
        <v>422764</v>
      </c>
      <c r="E239" s="119">
        <v>12870</v>
      </c>
      <c r="F239" s="119" t="s">
        <v>114</v>
      </c>
      <c r="G239" s="119">
        <v>0</v>
      </c>
      <c r="H239" s="119">
        <v>0</v>
      </c>
      <c r="I239" s="120" t="s">
        <v>118</v>
      </c>
      <c r="J239" s="119">
        <v>0</v>
      </c>
      <c r="K239" s="119">
        <v>0</v>
      </c>
      <c r="L239" s="119">
        <v>435634</v>
      </c>
      <c r="M239" s="121"/>
    </row>
    <row r="240" spans="1:13">
      <c r="A240" s="117"/>
      <c r="B240" s="118" t="s">
        <v>1968</v>
      </c>
      <c r="C240" s="101">
        <v>2011</v>
      </c>
      <c r="D240" s="119">
        <v>398746</v>
      </c>
      <c r="E240" s="119">
        <v>14018</v>
      </c>
      <c r="F240" s="119" t="s">
        <v>114</v>
      </c>
      <c r="G240" s="119">
        <v>0</v>
      </c>
      <c r="H240" s="119">
        <v>0</v>
      </c>
      <c r="I240" s="120" t="s">
        <v>118</v>
      </c>
      <c r="J240" s="119">
        <v>0</v>
      </c>
      <c r="K240" s="119">
        <v>0</v>
      </c>
      <c r="L240" s="119">
        <v>422764</v>
      </c>
      <c r="M240" s="121"/>
    </row>
    <row r="241" spans="1:13">
      <c r="A241" s="117"/>
      <c r="B241" s="118" t="s">
        <v>1968</v>
      </c>
      <c r="C241" s="101">
        <v>2010</v>
      </c>
      <c r="D241" s="119">
        <v>374171</v>
      </c>
      <c r="E241" s="119">
        <v>24575</v>
      </c>
      <c r="F241" s="119" t="s">
        <v>114</v>
      </c>
      <c r="G241" s="119">
        <v>0</v>
      </c>
      <c r="H241" s="119">
        <v>0</v>
      </c>
      <c r="I241" s="120" t="s">
        <v>118</v>
      </c>
      <c r="J241" s="119">
        <v>0</v>
      </c>
      <c r="K241" s="119">
        <v>0</v>
      </c>
      <c r="L241" s="119">
        <v>398746</v>
      </c>
      <c r="M241" s="121"/>
    </row>
    <row r="242" spans="1:13">
      <c r="A242" s="117"/>
      <c r="B242" s="118" t="s">
        <v>1968</v>
      </c>
      <c r="C242" s="101">
        <v>2009</v>
      </c>
      <c r="D242" s="119">
        <v>349614</v>
      </c>
      <c r="E242" s="119">
        <v>24557</v>
      </c>
      <c r="F242" s="119" t="s">
        <v>114</v>
      </c>
      <c r="G242" s="119">
        <v>0</v>
      </c>
      <c r="H242" s="119">
        <v>0</v>
      </c>
      <c r="I242" s="120" t="s">
        <v>118</v>
      </c>
      <c r="J242" s="119">
        <v>0</v>
      </c>
      <c r="K242" s="119">
        <v>0</v>
      </c>
      <c r="L242" s="119">
        <v>374171</v>
      </c>
      <c r="M242" s="121"/>
    </row>
    <row r="243" spans="1:13">
      <c r="A243" s="117"/>
      <c r="B243" s="118" t="s">
        <v>1968</v>
      </c>
      <c r="C243" s="101">
        <v>2008</v>
      </c>
      <c r="D243" s="119">
        <v>324905</v>
      </c>
      <c r="E243" s="119">
        <v>24548</v>
      </c>
      <c r="F243" s="119" t="s">
        <v>114</v>
      </c>
      <c r="G243" s="119">
        <v>0</v>
      </c>
      <c r="H243" s="119">
        <v>0</v>
      </c>
      <c r="I243" s="120" t="s">
        <v>118</v>
      </c>
      <c r="J243" s="119">
        <v>0</v>
      </c>
      <c r="K243" s="119">
        <v>0</v>
      </c>
      <c r="L243" s="119">
        <v>349614</v>
      </c>
      <c r="M243" s="121"/>
    </row>
    <row r="244" spans="1:13">
      <c r="A244" s="117"/>
      <c r="B244" s="118" t="s">
        <v>1968</v>
      </c>
      <c r="C244" s="101">
        <v>2007</v>
      </c>
      <c r="D244" s="119">
        <v>300462</v>
      </c>
      <c r="E244" s="119">
        <v>24443</v>
      </c>
      <c r="F244" s="119" t="s">
        <v>114</v>
      </c>
      <c r="G244" s="119">
        <v>0</v>
      </c>
      <c r="H244" s="119">
        <v>0</v>
      </c>
      <c r="I244" s="120" t="s">
        <v>118</v>
      </c>
      <c r="J244" s="119">
        <v>0</v>
      </c>
      <c r="K244" s="119">
        <v>0</v>
      </c>
      <c r="L244" s="119">
        <v>324905</v>
      </c>
      <c r="M244" s="121"/>
    </row>
    <row r="245" spans="1:13">
      <c r="A245" s="117"/>
      <c r="B245" s="118" t="s">
        <v>1969</v>
      </c>
      <c r="C245" s="101" t="s">
        <v>1942</v>
      </c>
      <c r="D245" s="119">
        <v>328889</v>
      </c>
      <c r="E245" s="119">
        <v>21285</v>
      </c>
      <c r="F245" s="119" t="s">
        <v>114</v>
      </c>
      <c r="G245" s="119">
        <v>0</v>
      </c>
      <c r="H245" s="119">
        <v>0</v>
      </c>
      <c r="I245" s="120" t="s">
        <v>118</v>
      </c>
      <c r="J245" s="119">
        <v>0</v>
      </c>
      <c r="K245" s="119">
        <v>0</v>
      </c>
      <c r="L245" s="119">
        <v>350174</v>
      </c>
      <c r="M245" s="121"/>
    </row>
    <row r="246" spans="1:13">
      <c r="A246" s="117"/>
      <c r="B246" s="118" t="s">
        <v>1969</v>
      </c>
      <c r="C246" s="101" t="s">
        <v>1943</v>
      </c>
      <c r="D246" s="119">
        <v>307509</v>
      </c>
      <c r="E246" s="119">
        <v>21380</v>
      </c>
      <c r="F246" s="119" t="s">
        <v>114</v>
      </c>
      <c r="G246" s="119">
        <v>0</v>
      </c>
      <c r="H246" s="119">
        <v>0</v>
      </c>
      <c r="I246" s="120" t="s">
        <v>118</v>
      </c>
      <c r="J246" s="119">
        <v>0</v>
      </c>
      <c r="K246" s="119">
        <v>0</v>
      </c>
      <c r="L246" s="119">
        <v>328889</v>
      </c>
      <c r="M246" s="121"/>
    </row>
    <row r="247" spans="1:13">
      <c r="A247" s="117"/>
      <c r="B247" s="118" t="s">
        <v>1969</v>
      </c>
      <c r="C247" s="101">
        <v>2017</v>
      </c>
      <c r="D247" s="119">
        <v>286128</v>
      </c>
      <c r="E247" s="119">
        <v>21381</v>
      </c>
      <c r="F247" s="119" t="s">
        <v>114</v>
      </c>
      <c r="G247" s="119">
        <v>0</v>
      </c>
      <c r="H247" s="119">
        <v>0</v>
      </c>
      <c r="I247" s="120" t="s">
        <v>118</v>
      </c>
      <c r="J247" s="119">
        <v>0</v>
      </c>
      <c r="K247" s="119">
        <v>0</v>
      </c>
      <c r="L247" s="119">
        <v>307509</v>
      </c>
      <c r="M247" s="121"/>
    </row>
    <row r="248" spans="1:13">
      <c r="A248" s="117"/>
      <c r="B248" s="118" t="s">
        <v>1969</v>
      </c>
      <c r="C248" s="101">
        <v>2016</v>
      </c>
      <c r="D248" s="119">
        <v>264894</v>
      </c>
      <c r="E248" s="119">
        <v>21234</v>
      </c>
      <c r="F248" s="119" t="s">
        <v>114</v>
      </c>
      <c r="G248" s="119">
        <v>0</v>
      </c>
      <c r="H248" s="119">
        <v>0</v>
      </c>
      <c r="I248" s="120" t="s">
        <v>118</v>
      </c>
      <c r="J248" s="119">
        <v>0</v>
      </c>
      <c r="K248" s="119">
        <v>0</v>
      </c>
      <c r="L248" s="119">
        <v>286128</v>
      </c>
      <c r="M248" s="121"/>
    </row>
    <row r="249" spans="1:13">
      <c r="A249" s="117"/>
      <c r="B249" s="118" t="s">
        <v>1969</v>
      </c>
      <c r="C249" s="101">
        <v>2015</v>
      </c>
      <c r="D249" s="119">
        <v>243574</v>
      </c>
      <c r="E249" s="119">
        <v>21320</v>
      </c>
      <c r="F249" s="119" t="s">
        <v>114</v>
      </c>
      <c r="G249" s="119">
        <v>0</v>
      </c>
      <c r="H249" s="119">
        <v>0</v>
      </c>
      <c r="I249" s="120" t="s">
        <v>118</v>
      </c>
      <c r="J249" s="119">
        <v>0</v>
      </c>
      <c r="K249" s="119">
        <v>0</v>
      </c>
      <c r="L249" s="119">
        <v>264894</v>
      </c>
      <c r="M249" s="121"/>
    </row>
    <row r="250" spans="1:13">
      <c r="A250" s="117"/>
      <c r="B250" s="118" t="s">
        <v>1969</v>
      </c>
      <c r="C250" s="101">
        <v>2014</v>
      </c>
      <c r="D250" s="119">
        <v>222342</v>
      </c>
      <c r="E250" s="119">
        <v>21232</v>
      </c>
      <c r="F250" s="119" t="s">
        <v>114</v>
      </c>
      <c r="G250" s="119">
        <v>0</v>
      </c>
      <c r="H250" s="119">
        <v>0</v>
      </c>
      <c r="I250" s="120" t="s">
        <v>118</v>
      </c>
      <c r="J250" s="119">
        <v>0</v>
      </c>
      <c r="K250" s="119">
        <v>0</v>
      </c>
      <c r="L250" s="119">
        <v>243574</v>
      </c>
      <c r="M250" s="121"/>
    </row>
    <row r="251" spans="1:13">
      <c r="A251" s="117"/>
      <c r="B251" s="118" t="s">
        <v>1969</v>
      </c>
      <c r="C251" s="101">
        <v>2013</v>
      </c>
      <c r="D251" s="119">
        <v>200793</v>
      </c>
      <c r="E251" s="119">
        <v>21549</v>
      </c>
      <c r="F251" s="119" t="s">
        <v>114</v>
      </c>
      <c r="G251" s="119">
        <v>0</v>
      </c>
      <c r="H251" s="119">
        <v>0</v>
      </c>
      <c r="I251" s="120" t="s">
        <v>118</v>
      </c>
      <c r="J251" s="119">
        <v>0</v>
      </c>
      <c r="K251" s="119">
        <v>0</v>
      </c>
      <c r="L251" s="119">
        <v>222342</v>
      </c>
      <c r="M251" s="121"/>
    </row>
    <row r="252" spans="1:13">
      <c r="A252" s="117"/>
      <c r="B252" s="118" t="s">
        <v>1969</v>
      </c>
      <c r="C252" s="101">
        <v>2012</v>
      </c>
      <c r="D252" s="119">
        <v>179217</v>
      </c>
      <c r="E252" s="119">
        <v>21576</v>
      </c>
      <c r="F252" s="119" t="s">
        <v>114</v>
      </c>
      <c r="G252" s="119">
        <v>0</v>
      </c>
      <c r="H252" s="119">
        <v>0</v>
      </c>
      <c r="I252" s="120" t="s">
        <v>118</v>
      </c>
      <c r="J252" s="119">
        <v>0</v>
      </c>
      <c r="K252" s="119">
        <v>0</v>
      </c>
      <c r="L252" s="119">
        <v>200793</v>
      </c>
      <c r="M252" s="121"/>
    </row>
    <row r="253" spans="1:13">
      <c r="A253" s="117"/>
      <c r="B253" s="118" t="s">
        <v>1969</v>
      </c>
      <c r="C253" s="101">
        <v>2011</v>
      </c>
      <c r="D253" s="119">
        <v>157022</v>
      </c>
      <c r="E253" s="119">
        <v>22195</v>
      </c>
      <c r="F253" s="119" t="s">
        <v>114</v>
      </c>
      <c r="G253" s="119">
        <v>0</v>
      </c>
      <c r="H253" s="119">
        <v>0</v>
      </c>
      <c r="I253" s="120" t="s">
        <v>118</v>
      </c>
      <c r="J253" s="119">
        <v>0</v>
      </c>
      <c r="K253" s="119">
        <v>0</v>
      </c>
      <c r="L253" s="119">
        <v>179217</v>
      </c>
      <c r="M253" s="121"/>
    </row>
    <row r="254" spans="1:13">
      <c r="A254" s="117"/>
      <c r="B254" s="118" t="s">
        <v>1969</v>
      </c>
      <c r="C254" s="101">
        <v>2010</v>
      </c>
      <c r="D254" s="119">
        <v>116001</v>
      </c>
      <c r="E254" s="119">
        <v>41021</v>
      </c>
      <c r="F254" s="119" t="s">
        <v>114</v>
      </c>
      <c r="G254" s="119">
        <v>0</v>
      </c>
      <c r="H254" s="119">
        <v>0</v>
      </c>
      <c r="I254" s="120" t="s">
        <v>118</v>
      </c>
      <c r="J254" s="119">
        <v>0</v>
      </c>
      <c r="K254" s="119">
        <v>0</v>
      </c>
      <c r="L254" s="119">
        <v>157022</v>
      </c>
      <c r="M254" s="121"/>
    </row>
    <row r="255" spans="1:13">
      <c r="A255" s="117"/>
      <c r="B255" s="118" t="s">
        <v>1969</v>
      </c>
      <c r="C255" s="101">
        <v>2009</v>
      </c>
      <c r="D255" s="119">
        <v>75027</v>
      </c>
      <c r="E255" s="119">
        <v>40974</v>
      </c>
      <c r="F255" s="119" t="s">
        <v>114</v>
      </c>
      <c r="G255" s="119">
        <v>0</v>
      </c>
      <c r="H255" s="119">
        <v>0</v>
      </c>
      <c r="I255" s="120" t="s">
        <v>118</v>
      </c>
      <c r="J255" s="119">
        <v>0</v>
      </c>
      <c r="K255" s="119">
        <v>0</v>
      </c>
      <c r="L255" s="119">
        <v>116001</v>
      </c>
      <c r="M255" s="121"/>
    </row>
    <row r="256" spans="1:13">
      <c r="A256" s="117"/>
      <c r="B256" s="118" t="s">
        <v>1969</v>
      </c>
      <c r="C256" s="101">
        <v>2008</v>
      </c>
      <c r="D256" s="119">
        <v>33731</v>
      </c>
      <c r="E256" s="119">
        <v>41038</v>
      </c>
      <c r="F256" s="119" t="s">
        <v>114</v>
      </c>
      <c r="G256" s="119">
        <v>0</v>
      </c>
      <c r="H256" s="119">
        <v>0</v>
      </c>
      <c r="I256" s="120" t="s">
        <v>118</v>
      </c>
      <c r="J256" s="119">
        <v>0</v>
      </c>
      <c r="K256" s="119">
        <v>0</v>
      </c>
      <c r="L256" s="119">
        <v>75027</v>
      </c>
      <c r="M256" s="121"/>
    </row>
    <row r="257" spans="1:13">
      <c r="A257" s="117"/>
      <c r="B257" s="118" t="s">
        <v>1969</v>
      </c>
      <c r="C257" s="101">
        <v>2007</v>
      </c>
      <c r="D257" s="119">
        <v>-7246</v>
      </c>
      <c r="E257" s="119">
        <v>40977</v>
      </c>
      <c r="F257" s="119" t="s">
        <v>114</v>
      </c>
      <c r="G257" s="119">
        <v>0</v>
      </c>
      <c r="H257" s="119">
        <v>0</v>
      </c>
      <c r="I257" s="120" t="s">
        <v>118</v>
      </c>
      <c r="J257" s="119">
        <v>0</v>
      </c>
      <c r="K257" s="119">
        <v>0</v>
      </c>
      <c r="L257" s="119">
        <v>33731</v>
      </c>
      <c r="M257" s="121"/>
    </row>
    <row r="258" spans="1:13">
      <c r="A258" s="117"/>
      <c r="B258" s="118" t="s">
        <v>1970</v>
      </c>
      <c r="C258" s="101" t="s">
        <v>1942</v>
      </c>
      <c r="D258" s="119">
        <v>223697</v>
      </c>
      <c r="E258" s="119">
        <v>4452</v>
      </c>
      <c r="F258" s="119" t="s">
        <v>114</v>
      </c>
      <c r="G258" s="119">
        <v>0</v>
      </c>
      <c r="H258" s="119">
        <v>0</v>
      </c>
      <c r="I258" s="120" t="s">
        <v>118</v>
      </c>
      <c r="J258" s="119">
        <v>0</v>
      </c>
      <c r="K258" s="119">
        <v>0</v>
      </c>
      <c r="L258" s="119">
        <v>228149</v>
      </c>
      <c r="M258" s="121"/>
    </row>
    <row r="259" spans="1:13">
      <c r="A259" s="117"/>
      <c r="B259" s="118" t="s">
        <v>1970</v>
      </c>
      <c r="C259" s="101" t="s">
        <v>1943</v>
      </c>
      <c r="D259" s="119">
        <v>219377</v>
      </c>
      <c r="E259" s="119">
        <v>4320</v>
      </c>
      <c r="F259" s="119" t="s">
        <v>114</v>
      </c>
      <c r="G259" s="119">
        <v>0</v>
      </c>
      <c r="H259" s="119">
        <v>0</v>
      </c>
      <c r="I259" s="120" t="s">
        <v>118</v>
      </c>
      <c r="J259" s="119">
        <v>0</v>
      </c>
      <c r="K259" s="119">
        <v>0</v>
      </c>
      <c r="L259" s="119">
        <v>223697</v>
      </c>
      <c r="M259" s="121"/>
    </row>
    <row r="260" spans="1:13">
      <c r="A260" s="117"/>
      <c r="B260" s="118" t="s">
        <v>1970</v>
      </c>
      <c r="C260" s="101">
        <v>2017</v>
      </c>
      <c r="D260" s="119">
        <v>215092</v>
      </c>
      <c r="E260" s="119">
        <v>4285</v>
      </c>
      <c r="F260" s="119" t="s">
        <v>114</v>
      </c>
      <c r="G260" s="119">
        <v>0</v>
      </c>
      <c r="H260" s="119">
        <v>0</v>
      </c>
      <c r="I260" s="120" t="s">
        <v>118</v>
      </c>
      <c r="J260" s="119">
        <v>0</v>
      </c>
      <c r="K260" s="119">
        <v>0</v>
      </c>
      <c r="L260" s="119">
        <v>219377</v>
      </c>
      <c r="M260" s="121"/>
    </row>
    <row r="261" spans="1:13">
      <c r="A261" s="117"/>
      <c r="B261" s="118" t="s">
        <v>1970</v>
      </c>
      <c r="C261" s="101">
        <v>2016</v>
      </c>
      <c r="D261" s="119">
        <v>210770</v>
      </c>
      <c r="E261" s="119">
        <v>4322</v>
      </c>
      <c r="F261" s="119" t="s">
        <v>114</v>
      </c>
      <c r="G261" s="119">
        <v>0</v>
      </c>
      <c r="H261" s="119">
        <v>0</v>
      </c>
      <c r="I261" s="120" t="s">
        <v>118</v>
      </c>
      <c r="J261" s="119">
        <v>0</v>
      </c>
      <c r="K261" s="119">
        <v>0</v>
      </c>
      <c r="L261" s="119">
        <v>215092</v>
      </c>
      <c r="M261" s="121"/>
    </row>
    <row r="262" spans="1:13">
      <c r="A262" s="117"/>
      <c r="B262" s="118" t="s">
        <v>1970</v>
      </c>
      <c r="C262" s="101">
        <v>2015</v>
      </c>
      <c r="D262" s="119">
        <v>206381</v>
      </c>
      <c r="E262" s="119">
        <v>4389</v>
      </c>
      <c r="F262" s="119" t="s">
        <v>114</v>
      </c>
      <c r="G262" s="119">
        <v>0</v>
      </c>
      <c r="H262" s="119">
        <v>0</v>
      </c>
      <c r="I262" s="120" t="s">
        <v>118</v>
      </c>
      <c r="J262" s="119">
        <v>0</v>
      </c>
      <c r="K262" s="119">
        <v>0</v>
      </c>
      <c r="L262" s="119">
        <v>210770</v>
      </c>
      <c r="M262" s="121"/>
    </row>
    <row r="263" spans="1:13">
      <c r="A263" s="117"/>
      <c r="B263" s="118" t="s">
        <v>1970</v>
      </c>
      <c r="C263" s="101">
        <v>2014</v>
      </c>
      <c r="D263" s="119">
        <v>201943</v>
      </c>
      <c r="E263" s="119">
        <v>4438</v>
      </c>
      <c r="F263" s="119" t="s">
        <v>114</v>
      </c>
      <c r="G263" s="119">
        <v>0</v>
      </c>
      <c r="H263" s="119">
        <v>0</v>
      </c>
      <c r="I263" s="120" t="s">
        <v>118</v>
      </c>
      <c r="J263" s="119">
        <v>0</v>
      </c>
      <c r="K263" s="119">
        <v>0</v>
      </c>
      <c r="L263" s="119">
        <v>206381</v>
      </c>
      <c r="M263" s="121"/>
    </row>
    <row r="264" spans="1:13">
      <c r="A264" s="117"/>
      <c r="B264" s="118" t="s">
        <v>1970</v>
      </c>
      <c r="C264" s="101">
        <v>2013</v>
      </c>
      <c r="D264" s="119">
        <v>196974</v>
      </c>
      <c r="E264" s="119">
        <v>4969</v>
      </c>
      <c r="F264" s="119" t="s">
        <v>114</v>
      </c>
      <c r="G264" s="119">
        <v>0</v>
      </c>
      <c r="H264" s="119">
        <v>0</v>
      </c>
      <c r="I264" s="120" t="s">
        <v>118</v>
      </c>
      <c r="J264" s="119">
        <v>0</v>
      </c>
      <c r="K264" s="119">
        <v>0</v>
      </c>
      <c r="L264" s="119">
        <v>201943</v>
      </c>
      <c r="M264" s="121"/>
    </row>
    <row r="265" spans="1:13">
      <c r="A265" s="117"/>
      <c r="B265" s="118" t="s">
        <v>1970</v>
      </c>
      <c r="C265" s="101">
        <v>2012</v>
      </c>
      <c r="D265" s="119">
        <v>192033</v>
      </c>
      <c r="E265" s="119">
        <v>4941</v>
      </c>
      <c r="F265" s="119" t="s">
        <v>114</v>
      </c>
      <c r="G265" s="119">
        <v>0</v>
      </c>
      <c r="H265" s="119">
        <v>0</v>
      </c>
      <c r="I265" s="120" t="s">
        <v>118</v>
      </c>
      <c r="J265" s="119">
        <v>0</v>
      </c>
      <c r="K265" s="119">
        <v>0</v>
      </c>
      <c r="L265" s="119">
        <v>196974</v>
      </c>
      <c r="M265" s="121"/>
    </row>
    <row r="266" spans="1:13">
      <c r="A266" s="117"/>
      <c r="B266" s="118" t="s">
        <v>1970</v>
      </c>
      <c r="C266" s="101">
        <v>2011</v>
      </c>
      <c r="D266" s="119">
        <v>187318</v>
      </c>
      <c r="E266" s="119">
        <v>4715</v>
      </c>
      <c r="F266" s="119" t="s">
        <v>114</v>
      </c>
      <c r="G266" s="119">
        <v>0</v>
      </c>
      <c r="H266" s="119">
        <v>0</v>
      </c>
      <c r="I266" s="120" t="s">
        <v>118</v>
      </c>
      <c r="J266" s="119">
        <v>0</v>
      </c>
      <c r="K266" s="119">
        <v>0</v>
      </c>
      <c r="L266" s="119">
        <v>192033</v>
      </c>
      <c r="M266" s="121"/>
    </row>
    <row r="267" spans="1:13">
      <c r="A267" s="117"/>
      <c r="B267" s="118" t="s">
        <v>1970</v>
      </c>
      <c r="C267" s="101">
        <v>2010</v>
      </c>
      <c r="D267" s="119">
        <v>178616</v>
      </c>
      <c r="E267" s="119">
        <v>8702</v>
      </c>
      <c r="F267" s="119" t="s">
        <v>114</v>
      </c>
      <c r="G267" s="119">
        <v>0</v>
      </c>
      <c r="H267" s="119">
        <v>0</v>
      </c>
      <c r="I267" s="120" t="s">
        <v>118</v>
      </c>
      <c r="J267" s="119">
        <v>0</v>
      </c>
      <c r="K267" s="119">
        <v>0</v>
      </c>
      <c r="L267" s="119">
        <v>187318</v>
      </c>
      <c r="M267" s="121"/>
    </row>
    <row r="268" spans="1:13">
      <c r="A268" s="117"/>
      <c r="B268" s="118" t="s">
        <v>1970</v>
      </c>
      <c r="C268" s="101">
        <v>2009</v>
      </c>
      <c r="D268" s="119">
        <v>169912</v>
      </c>
      <c r="E268" s="119">
        <v>8704</v>
      </c>
      <c r="F268" s="119" t="s">
        <v>114</v>
      </c>
      <c r="G268" s="119">
        <v>0</v>
      </c>
      <c r="H268" s="119">
        <v>0</v>
      </c>
      <c r="I268" s="120" t="s">
        <v>118</v>
      </c>
      <c r="J268" s="119">
        <v>0</v>
      </c>
      <c r="K268" s="119">
        <v>0</v>
      </c>
      <c r="L268" s="119">
        <v>178616</v>
      </c>
      <c r="M268" s="121"/>
    </row>
    <row r="269" spans="1:13">
      <c r="A269" s="117"/>
      <c r="B269" s="118" t="s">
        <v>1970</v>
      </c>
      <c r="C269" s="101">
        <v>2008</v>
      </c>
      <c r="D269" s="119">
        <v>161157</v>
      </c>
      <c r="E269" s="119">
        <v>8700</v>
      </c>
      <c r="F269" s="119" t="s">
        <v>114</v>
      </c>
      <c r="G269" s="119">
        <v>0</v>
      </c>
      <c r="H269" s="119">
        <v>0</v>
      </c>
      <c r="I269" s="120" t="s">
        <v>118</v>
      </c>
      <c r="J269" s="119">
        <v>0</v>
      </c>
      <c r="K269" s="119">
        <v>0</v>
      </c>
      <c r="L269" s="119">
        <v>169912</v>
      </c>
      <c r="M269" s="121"/>
    </row>
    <row r="270" spans="1:13">
      <c r="A270" s="117"/>
      <c r="B270" s="118" t="s">
        <v>1970</v>
      </c>
      <c r="C270" s="101">
        <v>2007</v>
      </c>
      <c r="D270" s="119">
        <v>152520</v>
      </c>
      <c r="E270" s="119">
        <v>8637</v>
      </c>
      <c r="F270" s="119" t="s">
        <v>114</v>
      </c>
      <c r="G270" s="119">
        <v>0</v>
      </c>
      <c r="H270" s="119">
        <v>0</v>
      </c>
      <c r="I270" s="120" t="s">
        <v>118</v>
      </c>
      <c r="J270" s="119">
        <v>0</v>
      </c>
      <c r="K270" s="119">
        <v>0</v>
      </c>
      <c r="L270" s="119">
        <v>161157</v>
      </c>
      <c r="M270" s="121"/>
    </row>
    <row r="271" spans="1:13">
      <c r="A271" s="117"/>
      <c r="B271" s="118" t="s">
        <v>1971</v>
      </c>
      <c r="C271" s="101" t="s">
        <v>1942</v>
      </c>
      <c r="D271" s="119">
        <v>599981</v>
      </c>
      <c r="E271" s="119">
        <v>14435</v>
      </c>
      <c r="F271" s="119" t="s">
        <v>114</v>
      </c>
      <c r="G271" s="119">
        <v>0</v>
      </c>
      <c r="H271" s="119">
        <v>0</v>
      </c>
      <c r="I271" s="120" t="s">
        <v>118</v>
      </c>
      <c r="J271" s="119">
        <v>0</v>
      </c>
      <c r="K271" s="119">
        <v>0</v>
      </c>
      <c r="L271" s="119">
        <v>614416</v>
      </c>
      <c r="M271" s="121"/>
    </row>
    <row r="272" spans="1:13">
      <c r="A272" s="117"/>
      <c r="B272" s="118" t="s">
        <v>1971</v>
      </c>
      <c r="C272" s="101" t="s">
        <v>1943</v>
      </c>
      <c r="D272" s="119">
        <v>585771</v>
      </c>
      <c r="E272" s="119">
        <v>14210</v>
      </c>
      <c r="F272" s="119" t="s">
        <v>114</v>
      </c>
      <c r="G272" s="119">
        <v>0</v>
      </c>
      <c r="H272" s="119">
        <v>0</v>
      </c>
      <c r="I272" s="120" t="s">
        <v>118</v>
      </c>
      <c r="J272" s="119">
        <v>0</v>
      </c>
      <c r="K272" s="119">
        <v>0</v>
      </c>
      <c r="L272" s="119">
        <v>599981</v>
      </c>
      <c r="M272" s="121"/>
    </row>
    <row r="273" spans="1:13">
      <c r="A273" s="117"/>
      <c r="B273" s="118" t="s">
        <v>1971</v>
      </c>
      <c r="C273" s="101">
        <v>2017</v>
      </c>
      <c r="D273" s="119">
        <v>571504</v>
      </c>
      <c r="E273" s="119">
        <v>14267</v>
      </c>
      <c r="F273" s="119" t="s">
        <v>114</v>
      </c>
      <c r="G273" s="119">
        <v>0</v>
      </c>
      <c r="H273" s="119">
        <v>0</v>
      </c>
      <c r="I273" s="120" t="s">
        <v>118</v>
      </c>
      <c r="J273" s="119">
        <v>0</v>
      </c>
      <c r="K273" s="119">
        <v>0</v>
      </c>
      <c r="L273" s="119">
        <v>585771</v>
      </c>
      <c r="M273" s="121"/>
    </row>
    <row r="274" spans="1:13">
      <c r="A274" s="117"/>
      <c r="B274" s="118" t="s">
        <v>1971</v>
      </c>
      <c r="C274" s="101">
        <v>2016</v>
      </c>
      <c r="D274" s="119">
        <v>557435</v>
      </c>
      <c r="E274" s="119">
        <v>14069</v>
      </c>
      <c r="F274" s="119" t="s">
        <v>114</v>
      </c>
      <c r="G274" s="119">
        <v>0</v>
      </c>
      <c r="H274" s="119">
        <v>0</v>
      </c>
      <c r="I274" s="120" t="s">
        <v>118</v>
      </c>
      <c r="J274" s="119">
        <v>0</v>
      </c>
      <c r="K274" s="119">
        <v>0</v>
      </c>
      <c r="L274" s="119">
        <v>571504</v>
      </c>
      <c r="M274" s="121"/>
    </row>
    <row r="275" spans="1:13">
      <c r="A275" s="117"/>
      <c r="B275" s="118" t="s">
        <v>1971</v>
      </c>
      <c r="C275" s="101">
        <v>2015</v>
      </c>
      <c r="D275" s="119">
        <v>543292</v>
      </c>
      <c r="E275" s="119">
        <v>14143</v>
      </c>
      <c r="F275" s="119" t="s">
        <v>114</v>
      </c>
      <c r="G275" s="119">
        <v>0</v>
      </c>
      <c r="H275" s="119">
        <v>0</v>
      </c>
      <c r="I275" s="120" t="s">
        <v>118</v>
      </c>
      <c r="J275" s="119">
        <v>0</v>
      </c>
      <c r="K275" s="119">
        <v>0</v>
      </c>
      <c r="L275" s="119">
        <v>557435</v>
      </c>
      <c r="M275" s="121"/>
    </row>
    <row r="276" spans="1:13">
      <c r="A276" s="117"/>
      <c r="B276" s="118" t="s">
        <v>1971</v>
      </c>
      <c r="C276" s="101">
        <v>2014</v>
      </c>
      <c r="D276" s="119">
        <v>529072</v>
      </c>
      <c r="E276" s="119">
        <v>14220</v>
      </c>
      <c r="F276" s="119" t="s">
        <v>114</v>
      </c>
      <c r="G276" s="119">
        <v>0</v>
      </c>
      <c r="H276" s="119">
        <v>0</v>
      </c>
      <c r="I276" s="120" t="s">
        <v>118</v>
      </c>
      <c r="J276" s="119">
        <v>0</v>
      </c>
      <c r="K276" s="119">
        <v>0</v>
      </c>
      <c r="L276" s="119">
        <v>543292</v>
      </c>
      <c r="M276" s="121"/>
    </row>
    <row r="277" spans="1:13">
      <c r="A277" s="117"/>
      <c r="B277" s="118" t="s">
        <v>1971</v>
      </c>
      <c r="C277" s="101">
        <v>2013</v>
      </c>
      <c r="D277" s="119">
        <v>514992</v>
      </c>
      <c r="E277" s="119">
        <v>14080</v>
      </c>
      <c r="F277" s="119" t="s">
        <v>114</v>
      </c>
      <c r="G277" s="119">
        <v>0</v>
      </c>
      <c r="H277" s="119">
        <v>0</v>
      </c>
      <c r="I277" s="120" t="s">
        <v>118</v>
      </c>
      <c r="J277" s="119">
        <v>0</v>
      </c>
      <c r="K277" s="119">
        <v>0</v>
      </c>
      <c r="L277" s="119">
        <v>529072</v>
      </c>
      <c r="M277" s="121"/>
    </row>
    <row r="278" spans="1:13">
      <c r="A278" s="117"/>
      <c r="B278" s="118" t="s">
        <v>1971</v>
      </c>
      <c r="C278" s="101">
        <v>2012</v>
      </c>
      <c r="D278" s="119">
        <v>500972</v>
      </c>
      <c r="E278" s="119">
        <v>14020</v>
      </c>
      <c r="F278" s="119" t="s">
        <v>114</v>
      </c>
      <c r="G278" s="119">
        <v>0</v>
      </c>
      <c r="H278" s="119">
        <v>0</v>
      </c>
      <c r="I278" s="120" t="s">
        <v>118</v>
      </c>
      <c r="J278" s="119">
        <v>0</v>
      </c>
      <c r="K278" s="119">
        <v>0</v>
      </c>
      <c r="L278" s="119">
        <v>514992</v>
      </c>
      <c r="M278" s="121"/>
    </row>
    <row r="279" spans="1:13">
      <c r="A279" s="117"/>
      <c r="B279" s="118" t="s">
        <v>1971</v>
      </c>
      <c r="C279" s="101">
        <v>2011</v>
      </c>
      <c r="D279" s="119">
        <v>467221</v>
      </c>
      <c r="E279" s="119">
        <v>14451</v>
      </c>
      <c r="F279" s="119" t="s">
        <v>114</v>
      </c>
      <c r="G279" s="119">
        <v>0</v>
      </c>
      <c r="H279" s="119">
        <v>0</v>
      </c>
      <c r="I279" s="120" t="s">
        <v>118</v>
      </c>
      <c r="J279" s="119">
        <v>0</v>
      </c>
      <c r="K279" s="119">
        <v>0</v>
      </c>
      <c r="L279" s="119">
        <v>500972</v>
      </c>
      <c r="M279" s="121"/>
    </row>
    <row r="280" spans="1:13">
      <c r="A280" s="117"/>
      <c r="B280" s="118" t="s">
        <v>1971</v>
      </c>
      <c r="C280" s="101">
        <v>2010</v>
      </c>
      <c r="D280" s="119">
        <v>439579</v>
      </c>
      <c r="E280" s="119">
        <v>27642</v>
      </c>
      <c r="F280" s="119" t="s">
        <v>114</v>
      </c>
      <c r="G280" s="119">
        <v>0</v>
      </c>
      <c r="H280" s="119">
        <v>0</v>
      </c>
      <c r="I280" s="120" t="s">
        <v>118</v>
      </c>
      <c r="J280" s="119">
        <v>0</v>
      </c>
      <c r="K280" s="119">
        <v>0</v>
      </c>
      <c r="L280" s="119">
        <v>467221</v>
      </c>
      <c r="M280" s="121"/>
    </row>
    <row r="281" spans="1:13">
      <c r="A281" s="117"/>
      <c r="B281" s="118" t="s">
        <v>1971</v>
      </c>
      <c r="C281" s="101">
        <v>2009</v>
      </c>
      <c r="D281" s="119">
        <v>411979</v>
      </c>
      <c r="E281" s="119">
        <v>27600</v>
      </c>
      <c r="F281" s="119" t="s">
        <v>114</v>
      </c>
      <c r="G281" s="119">
        <v>0</v>
      </c>
      <c r="H281" s="119">
        <v>0</v>
      </c>
      <c r="I281" s="120" t="s">
        <v>118</v>
      </c>
      <c r="J281" s="119">
        <v>0</v>
      </c>
      <c r="K281" s="119">
        <v>0</v>
      </c>
      <c r="L281" s="119">
        <v>439579</v>
      </c>
      <c r="M281" s="121"/>
    </row>
    <row r="282" spans="1:13">
      <c r="A282" s="117"/>
      <c r="B282" s="118" t="s">
        <v>1971</v>
      </c>
      <c r="C282" s="101">
        <v>2008</v>
      </c>
      <c r="D282" s="119">
        <v>384190</v>
      </c>
      <c r="E282" s="119">
        <v>27622</v>
      </c>
      <c r="F282" s="119" t="s">
        <v>114</v>
      </c>
      <c r="G282" s="119">
        <v>0</v>
      </c>
      <c r="H282" s="119">
        <v>0</v>
      </c>
      <c r="I282" s="120" t="s">
        <v>118</v>
      </c>
      <c r="J282" s="119">
        <v>0</v>
      </c>
      <c r="K282" s="119">
        <v>0</v>
      </c>
      <c r="L282" s="119">
        <v>411979</v>
      </c>
      <c r="M282" s="121"/>
    </row>
    <row r="283" spans="1:13">
      <c r="A283" s="117"/>
      <c r="B283" s="118" t="s">
        <v>1971</v>
      </c>
      <c r="C283" s="101">
        <v>2007</v>
      </c>
      <c r="D283" s="119">
        <v>356621</v>
      </c>
      <c r="E283" s="119">
        <v>27569</v>
      </c>
      <c r="F283" s="119" t="s">
        <v>114</v>
      </c>
      <c r="G283" s="119">
        <v>0</v>
      </c>
      <c r="H283" s="119">
        <v>0</v>
      </c>
      <c r="I283" s="120" t="s">
        <v>118</v>
      </c>
      <c r="J283" s="119">
        <v>0</v>
      </c>
      <c r="K283" s="119">
        <v>0</v>
      </c>
      <c r="L283" s="119">
        <v>384190</v>
      </c>
      <c r="M283" s="121"/>
    </row>
    <row r="284" spans="1:13">
      <c r="A284" s="117"/>
      <c r="B284" s="122" t="s">
        <v>275</v>
      </c>
      <c r="C284" s="123"/>
      <c r="D284" s="124"/>
      <c r="E284" s="124">
        <v>3140326</v>
      </c>
      <c r="F284" s="124"/>
      <c r="G284" s="124"/>
      <c r="H284" s="124">
        <v>0</v>
      </c>
      <c r="I284" s="125"/>
      <c r="J284" s="124">
        <v>1160930.55</v>
      </c>
      <c r="K284" s="124">
        <v>1160930.55</v>
      </c>
      <c r="L284" s="124"/>
      <c r="M284" s="126"/>
    </row>
    <row r="285" spans="1:13">
      <c r="A285" s="117"/>
      <c r="B285" s="115" t="s">
        <v>276</v>
      </c>
      <c r="C285" s="101"/>
      <c r="D285" s="119"/>
      <c r="E285" s="119"/>
      <c r="F285" s="119"/>
      <c r="G285" s="119"/>
      <c r="H285" s="119"/>
      <c r="I285" s="120"/>
      <c r="J285" s="119" t="s">
        <v>118</v>
      </c>
      <c r="K285" s="119" t="s">
        <v>118</v>
      </c>
      <c r="L285" s="119"/>
      <c r="M285" s="121"/>
    </row>
    <row r="286" spans="1:13">
      <c r="A286" s="117"/>
      <c r="B286" s="118" t="s">
        <v>1972</v>
      </c>
      <c r="C286" s="101" t="s">
        <v>1942</v>
      </c>
      <c r="D286" s="119">
        <v>14498</v>
      </c>
      <c r="E286" s="119">
        <v>214</v>
      </c>
      <c r="F286" s="119" t="s">
        <v>114</v>
      </c>
      <c r="G286" s="119">
        <v>0</v>
      </c>
      <c r="H286" s="119">
        <v>0</v>
      </c>
      <c r="I286" s="120" t="s">
        <v>118</v>
      </c>
      <c r="J286" s="119">
        <v>0</v>
      </c>
      <c r="K286" s="119">
        <v>0</v>
      </c>
      <c r="L286" s="119">
        <v>14712</v>
      </c>
      <c r="M286" s="121"/>
    </row>
    <row r="287" spans="1:13">
      <c r="A287" s="117"/>
      <c r="B287" s="118" t="s">
        <v>1972</v>
      </c>
      <c r="C287" s="101" t="s">
        <v>1943</v>
      </c>
      <c r="D287" s="119">
        <v>14274</v>
      </c>
      <c r="E287" s="119">
        <v>224</v>
      </c>
      <c r="F287" s="119" t="s">
        <v>114</v>
      </c>
      <c r="G287" s="119">
        <v>0</v>
      </c>
      <c r="H287" s="119">
        <v>0</v>
      </c>
      <c r="I287" s="120" t="s">
        <v>118</v>
      </c>
      <c r="J287" s="119">
        <v>0</v>
      </c>
      <c r="K287" s="119">
        <v>0</v>
      </c>
      <c r="L287" s="119">
        <v>14498</v>
      </c>
      <c r="M287" s="121"/>
    </row>
    <row r="288" spans="1:13">
      <c r="A288" s="117"/>
      <c r="B288" s="118" t="s">
        <v>1972</v>
      </c>
      <c r="C288" s="101">
        <v>2017</v>
      </c>
      <c r="D288" s="119">
        <v>14060</v>
      </c>
      <c r="E288" s="119">
        <v>214</v>
      </c>
      <c r="F288" s="119" t="s">
        <v>114</v>
      </c>
      <c r="G288" s="119">
        <v>0</v>
      </c>
      <c r="H288" s="119">
        <v>0</v>
      </c>
      <c r="I288" s="120" t="s">
        <v>118</v>
      </c>
      <c r="J288" s="119">
        <v>0</v>
      </c>
      <c r="K288" s="119">
        <v>0</v>
      </c>
      <c r="L288" s="119">
        <v>14274</v>
      </c>
      <c r="M288" s="121"/>
    </row>
    <row r="289" spans="1:13">
      <c r="A289" s="117"/>
      <c r="B289" s="118" t="s">
        <v>1972</v>
      </c>
      <c r="C289" s="101">
        <v>2016</v>
      </c>
      <c r="D289" s="119">
        <v>13877</v>
      </c>
      <c r="E289" s="119">
        <v>183</v>
      </c>
      <c r="F289" s="119" t="s">
        <v>114</v>
      </c>
      <c r="G289" s="119">
        <v>0</v>
      </c>
      <c r="H289" s="119">
        <v>0</v>
      </c>
      <c r="I289" s="120" t="s">
        <v>118</v>
      </c>
      <c r="J289" s="119">
        <v>0</v>
      </c>
      <c r="K289" s="119">
        <v>0</v>
      </c>
      <c r="L289" s="119">
        <v>14060</v>
      </c>
      <c r="M289" s="121"/>
    </row>
    <row r="290" spans="1:13">
      <c r="A290" s="117"/>
      <c r="B290" s="118" t="s">
        <v>1972</v>
      </c>
      <c r="C290" s="101">
        <v>2015</v>
      </c>
      <c r="D290" s="119">
        <v>1103</v>
      </c>
      <c r="E290" s="119">
        <v>12774</v>
      </c>
      <c r="F290" s="119" t="s">
        <v>114</v>
      </c>
      <c r="G290" s="119">
        <v>0</v>
      </c>
      <c r="H290" s="119">
        <v>0</v>
      </c>
      <c r="I290" s="120" t="s">
        <v>118</v>
      </c>
      <c r="J290" s="119">
        <v>0</v>
      </c>
      <c r="K290" s="119">
        <v>0</v>
      </c>
      <c r="L290" s="119">
        <v>13877</v>
      </c>
      <c r="M290" s="121"/>
    </row>
    <row r="291" spans="1:13">
      <c r="A291" s="117"/>
      <c r="B291" s="118" t="s">
        <v>1972</v>
      </c>
      <c r="C291" s="101">
        <v>2014</v>
      </c>
      <c r="D291" s="119">
        <v>928</v>
      </c>
      <c r="E291" s="119">
        <v>175</v>
      </c>
      <c r="F291" s="119" t="s">
        <v>114</v>
      </c>
      <c r="G291" s="119">
        <v>0</v>
      </c>
      <c r="H291" s="119">
        <v>0</v>
      </c>
      <c r="I291" s="120" t="s">
        <v>118</v>
      </c>
      <c r="J291" s="119">
        <v>0</v>
      </c>
      <c r="K291" s="119">
        <v>0</v>
      </c>
      <c r="L291" s="119">
        <v>1103</v>
      </c>
      <c r="M291" s="121"/>
    </row>
    <row r="292" spans="1:13">
      <c r="A292" s="117"/>
      <c r="B292" s="118" t="s">
        <v>1972</v>
      </c>
      <c r="C292" s="101">
        <v>2013</v>
      </c>
      <c r="D292" s="119">
        <v>680</v>
      </c>
      <c r="E292" s="119">
        <v>248</v>
      </c>
      <c r="F292" s="119" t="s">
        <v>114</v>
      </c>
      <c r="G292" s="119">
        <v>0</v>
      </c>
      <c r="H292" s="119">
        <v>0</v>
      </c>
      <c r="I292" s="120" t="s">
        <v>118</v>
      </c>
      <c r="J292" s="119">
        <v>0</v>
      </c>
      <c r="K292" s="119">
        <v>0</v>
      </c>
      <c r="L292" s="119">
        <v>928</v>
      </c>
      <c r="M292" s="121"/>
    </row>
    <row r="293" spans="1:13">
      <c r="A293" s="117"/>
      <c r="B293" s="118" t="s">
        <v>1972</v>
      </c>
      <c r="C293" s="101">
        <v>2012</v>
      </c>
      <c r="D293" s="119">
        <v>442</v>
      </c>
      <c r="E293" s="119">
        <v>238</v>
      </c>
      <c r="F293" s="119" t="s">
        <v>114</v>
      </c>
      <c r="G293" s="119">
        <v>0</v>
      </c>
      <c r="H293" s="119">
        <v>0</v>
      </c>
      <c r="I293" s="120" t="s">
        <v>118</v>
      </c>
      <c r="J293" s="119">
        <v>0</v>
      </c>
      <c r="K293" s="119">
        <v>0</v>
      </c>
      <c r="L293" s="119">
        <v>680</v>
      </c>
      <c r="M293" s="121"/>
    </row>
    <row r="294" spans="1:13">
      <c r="A294" s="117"/>
      <c r="B294" s="118" t="s">
        <v>1972</v>
      </c>
      <c r="C294" s="101">
        <v>2011</v>
      </c>
      <c r="D294" s="119">
        <v>269</v>
      </c>
      <c r="E294" s="119">
        <v>173</v>
      </c>
      <c r="F294" s="119" t="s">
        <v>114</v>
      </c>
      <c r="G294" s="119">
        <v>0</v>
      </c>
      <c r="H294" s="119">
        <v>0</v>
      </c>
      <c r="I294" s="120" t="s">
        <v>118</v>
      </c>
      <c r="J294" s="119">
        <v>0</v>
      </c>
      <c r="K294" s="119">
        <v>0</v>
      </c>
      <c r="L294" s="119">
        <v>442</v>
      </c>
      <c r="M294" s="121"/>
    </row>
    <row r="295" spans="1:13">
      <c r="A295" s="117"/>
      <c r="B295" s="118" t="s">
        <v>1972</v>
      </c>
      <c r="C295" s="101">
        <v>2010</v>
      </c>
      <c r="D295" s="119">
        <v>135</v>
      </c>
      <c r="E295" s="119">
        <v>134</v>
      </c>
      <c r="F295" s="119" t="s">
        <v>114</v>
      </c>
      <c r="G295" s="119">
        <v>0</v>
      </c>
      <c r="H295" s="119">
        <v>0</v>
      </c>
      <c r="I295" s="120" t="s">
        <v>118</v>
      </c>
      <c r="J295" s="119">
        <v>0</v>
      </c>
      <c r="K295" s="119">
        <v>0</v>
      </c>
      <c r="L295" s="119">
        <v>269</v>
      </c>
      <c r="M295" s="121"/>
    </row>
    <row r="296" spans="1:13">
      <c r="A296" s="117"/>
      <c r="B296" s="118" t="s">
        <v>1972</v>
      </c>
      <c r="C296" s="101">
        <v>2009</v>
      </c>
      <c r="D296" s="119">
        <v>0</v>
      </c>
      <c r="E296" s="119">
        <v>135</v>
      </c>
      <c r="F296" s="119" t="s">
        <v>114</v>
      </c>
      <c r="G296" s="119">
        <v>0</v>
      </c>
      <c r="H296" s="119">
        <v>0</v>
      </c>
      <c r="I296" s="120" t="s">
        <v>118</v>
      </c>
      <c r="J296" s="119">
        <v>0</v>
      </c>
      <c r="K296" s="119">
        <v>0</v>
      </c>
      <c r="L296" s="119">
        <v>135</v>
      </c>
      <c r="M296" s="121"/>
    </row>
    <row r="297" spans="1:13">
      <c r="A297" s="117"/>
      <c r="B297" s="118" t="s">
        <v>276</v>
      </c>
      <c r="C297" s="101" t="s">
        <v>1942</v>
      </c>
      <c r="D297" s="119">
        <v>6181535</v>
      </c>
      <c r="E297" s="119">
        <v>416476</v>
      </c>
      <c r="F297" s="119" t="s">
        <v>114</v>
      </c>
      <c r="G297" s="119">
        <v>0</v>
      </c>
      <c r="H297" s="119">
        <v>0</v>
      </c>
      <c r="I297" s="120" t="s">
        <v>118</v>
      </c>
      <c r="J297" s="119">
        <v>0</v>
      </c>
      <c r="K297" s="119">
        <v>0</v>
      </c>
      <c r="L297" s="119">
        <v>6598011</v>
      </c>
      <c r="M297" s="121"/>
    </row>
    <row r="298" spans="1:13">
      <c r="A298" s="117"/>
      <c r="B298" s="118" t="s">
        <v>276</v>
      </c>
      <c r="C298" s="101" t="s">
        <v>1943</v>
      </c>
      <c r="D298" s="119">
        <v>8323821</v>
      </c>
      <c r="E298" s="119">
        <v>413714</v>
      </c>
      <c r="F298" s="119" t="s">
        <v>114</v>
      </c>
      <c r="G298" s="119">
        <v>0</v>
      </c>
      <c r="H298" s="119">
        <v>0</v>
      </c>
      <c r="I298" s="120" t="s">
        <v>118</v>
      </c>
      <c r="J298" s="119">
        <v>0</v>
      </c>
      <c r="K298" s="119">
        <v>0</v>
      </c>
      <c r="L298" s="119">
        <v>6181535</v>
      </c>
      <c r="M298" s="121"/>
    </row>
    <row r="299" spans="1:13">
      <c r="A299" s="117"/>
      <c r="B299" s="118" t="s">
        <v>276</v>
      </c>
      <c r="C299" s="101">
        <v>2017</v>
      </c>
      <c r="D299" s="119">
        <v>11312069</v>
      </c>
      <c r="E299" s="119">
        <v>413752</v>
      </c>
      <c r="F299" s="119" t="s">
        <v>114</v>
      </c>
      <c r="G299" s="119">
        <v>0</v>
      </c>
      <c r="H299" s="119">
        <v>0</v>
      </c>
      <c r="I299" s="120" t="s">
        <v>118</v>
      </c>
      <c r="J299" s="119">
        <v>0</v>
      </c>
      <c r="K299" s="119">
        <v>0</v>
      </c>
      <c r="L299" s="119">
        <v>8323821</v>
      </c>
      <c r="M299" s="121"/>
    </row>
    <row r="300" spans="1:13">
      <c r="A300" s="117"/>
      <c r="B300" s="118" t="s">
        <v>276</v>
      </c>
      <c r="C300" s="101">
        <v>2016</v>
      </c>
      <c r="D300" s="119">
        <v>13331657</v>
      </c>
      <c r="E300" s="119">
        <v>422412</v>
      </c>
      <c r="F300" s="119" t="s">
        <v>114</v>
      </c>
      <c r="G300" s="119">
        <v>0</v>
      </c>
      <c r="H300" s="119">
        <v>0</v>
      </c>
      <c r="I300" s="120" t="s">
        <v>118</v>
      </c>
      <c r="J300" s="119">
        <v>0</v>
      </c>
      <c r="K300" s="119">
        <v>0</v>
      </c>
      <c r="L300" s="119">
        <v>11312069</v>
      </c>
      <c r="M300" s="121"/>
    </row>
    <row r="301" spans="1:13">
      <c r="A301" s="117"/>
      <c r="B301" s="118" t="s">
        <v>276</v>
      </c>
      <c r="C301" s="101">
        <v>2015</v>
      </c>
      <c r="D301" s="119">
        <v>12905548</v>
      </c>
      <c r="E301" s="119">
        <v>426109</v>
      </c>
      <c r="F301" s="119" t="s">
        <v>114</v>
      </c>
      <c r="G301" s="119">
        <v>0</v>
      </c>
      <c r="H301" s="119">
        <v>0</v>
      </c>
      <c r="I301" s="120" t="s">
        <v>118</v>
      </c>
      <c r="J301" s="119">
        <v>0</v>
      </c>
      <c r="K301" s="119">
        <v>0</v>
      </c>
      <c r="L301" s="119">
        <v>13331657</v>
      </c>
      <c r="M301" s="121"/>
    </row>
    <row r="302" spans="1:13">
      <c r="A302" s="117"/>
      <c r="B302" s="118" t="s">
        <v>276</v>
      </c>
      <c r="C302" s="101">
        <v>2014</v>
      </c>
      <c r="D302" s="119">
        <v>12477967</v>
      </c>
      <c r="E302" s="119">
        <v>427581</v>
      </c>
      <c r="F302" s="119" t="s">
        <v>114</v>
      </c>
      <c r="G302" s="119">
        <v>0</v>
      </c>
      <c r="H302" s="119">
        <v>0</v>
      </c>
      <c r="I302" s="120" t="s">
        <v>118</v>
      </c>
      <c r="J302" s="119">
        <v>0</v>
      </c>
      <c r="K302" s="119">
        <v>0</v>
      </c>
      <c r="L302" s="119">
        <v>12905548</v>
      </c>
      <c r="M302" s="121"/>
    </row>
    <row r="303" spans="1:13">
      <c r="A303" s="117"/>
      <c r="B303" s="118" t="s">
        <v>276</v>
      </c>
      <c r="C303" s="101">
        <v>2013</v>
      </c>
      <c r="D303" s="119">
        <v>12047167</v>
      </c>
      <c r="E303" s="119">
        <v>430800</v>
      </c>
      <c r="F303" s="119" t="s">
        <v>114</v>
      </c>
      <c r="G303" s="119">
        <v>0</v>
      </c>
      <c r="H303" s="119">
        <v>0</v>
      </c>
      <c r="I303" s="120" t="s">
        <v>118</v>
      </c>
      <c r="J303" s="119">
        <v>0</v>
      </c>
      <c r="K303" s="119">
        <v>0</v>
      </c>
      <c r="L303" s="119">
        <v>12477967</v>
      </c>
      <c r="M303" s="121"/>
    </row>
    <row r="304" spans="1:13">
      <c r="A304" s="117"/>
      <c r="B304" s="118" t="s">
        <v>276</v>
      </c>
      <c r="C304" s="101">
        <v>2012</v>
      </c>
      <c r="D304" s="119">
        <v>11611940</v>
      </c>
      <c r="E304" s="119">
        <v>435227</v>
      </c>
      <c r="F304" s="119" t="s">
        <v>114</v>
      </c>
      <c r="G304" s="119">
        <v>0</v>
      </c>
      <c r="H304" s="119">
        <v>0</v>
      </c>
      <c r="I304" s="120" t="s">
        <v>118</v>
      </c>
      <c r="J304" s="119">
        <v>0</v>
      </c>
      <c r="K304" s="119">
        <v>0</v>
      </c>
      <c r="L304" s="119">
        <v>12047167</v>
      </c>
      <c r="M304" s="121"/>
    </row>
    <row r="305" spans="1:13">
      <c r="A305" s="117"/>
      <c r="B305" s="118" t="s">
        <v>276</v>
      </c>
      <c r="C305" s="101">
        <v>2011</v>
      </c>
      <c r="D305" s="119">
        <v>11178010</v>
      </c>
      <c r="E305" s="119">
        <v>433930</v>
      </c>
      <c r="F305" s="119" t="s">
        <v>114</v>
      </c>
      <c r="G305" s="119">
        <v>0</v>
      </c>
      <c r="H305" s="119">
        <v>0</v>
      </c>
      <c r="I305" s="120" t="s">
        <v>118</v>
      </c>
      <c r="J305" s="119">
        <v>0</v>
      </c>
      <c r="K305" s="119">
        <v>0</v>
      </c>
      <c r="L305" s="119">
        <v>11611940</v>
      </c>
      <c r="M305" s="121"/>
    </row>
    <row r="306" spans="1:13">
      <c r="A306" s="117"/>
      <c r="B306" s="118" t="s">
        <v>276</v>
      </c>
      <c r="C306" s="101">
        <v>2010</v>
      </c>
      <c r="D306" s="119">
        <v>10211826</v>
      </c>
      <c r="E306" s="119">
        <v>966184</v>
      </c>
      <c r="F306" s="119" t="s">
        <v>114</v>
      </c>
      <c r="G306" s="119">
        <v>0</v>
      </c>
      <c r="H306" s="119">
        <v>0</v>
      </c>
      <c r="I306" s="120" t="s">
        <v>118</v>
      </c>
      <c r="J306" s="119">
        <v>0</v>
      </c>
      <c r="K306" s="119">
        <v>0</v>
      </c>
      <c r="L306" s="119">
        <v>11178010</v>
      </c>
      <c r="M306" s="121"/>
    </row>
    <row r="307" spans="1:13">
      <c r="A307" s="117"/>
      <c r="B307" s="118" t="s">
        <v>276</v>
      </c>
      <c r="C307" s="101">
        <v>2009</v>
      </c>
      <c r="D307" s="119">
        <v>10737096</v>
      </c>
      <c r="E307" s="119">
        <v>968155</v>
      </c>
      <c r="F307" s="119" t="s">
        <v>114</v>
      </c>
      <c r="G307" s="119">
        <v>0</v>
      </c>
      <c r="H307" s="119">
        <v>0</v>
      </c>
      <c r="I307" s="120" t="s">
        <v>118</v>
      </c>
      <c r="J307" s="119">
        <v>1493425</v>
      </c>
      <c r="K307" s="119">
        <v>1493425</v>
      </c>
      <c r="L307" s="119">
        <v>10211826</v>
      </c>
      <c r="M307" s="121"/>
    </row>
    <row r="308" spans="1:13">
      <c r="A308" s="117"/>
      <c r="B308" s="118" t="s">
        <v>276</v>
      </c>
      <c r="C308" s="101">
        <v>2008</v>
      </c>
      <c r="D308" s="119">
        <v>9762950</v>
      </c>
      <c r="E308" s="119">
        <v>969085</v>
      </c>
      <c r="F308" s="119" t="s">
        <v>114</v>
      </c>
      <c r="G308" s="119">
        <v>0</v>
      </c>
      <c r="H308" s="119">
        <v>0</v>
      </c>
      <c r="I308" s="120" t="s">
        <v>118</v>
      </c>
      <c r="J308" s="119">
        <v>0</v>
      </c>
      <c r="K308" s="119">
        <v>0</v>
      </c>
      <c r="L308" s="119">
        <v>10737096</v>
      </c>
      <c r="M308" s="121"/>
    </row>
    <row r="309" spans="1:13">
      <c r="A309" s="117"/>
      <c r="B309" s="118" t="s">
        <v>276</v>
      </c>
      <c r="C309" s="101">
        <v>2007</v>
      </c>
      <c r="D309" s="119">
        <v>9538069</v>
      </c>
      <c r="E309" s="119">
        <v>981542</v>
      </c>
      <c r="F309" s="119" t="s">
        <v>114</v>
      </c>
      <c r="G309" s="119">
        <v>0</v>
      </c>
      <c r="H309" s="119">
        <v>0</v>
      </c>
      <c r="I309" s="120" t="s">
        <v>118</v>
      </c>
      <c r="J309" s="119">
        <v>756661</v>
      </c>
      <c r="K309" s="119">
        <v>756661</v>
      </c>
      <c r="L309" s="119">
        <v>9762950</v>
      </c>
      <c r="M309" s="121"/>
    </row>
    <row r="310" spans="1:13">
      <c r="A310" s="117"/>
      <c r="B310" s="118" t="s">
        <v>1973</v>
      </c>
      <c r="C310" s="101" t="s">
        <v>1942</v>
      </c>
      <c r="D310" s="119">
        <v>8102940.7800000003</v>
      </c>
      <c r="E310" s="119">
        <v>294692</v>
      </c>
      <c r="F310" s="119" t="s">
        <v>114</v>
      </c>
      <c r="G310" s="119">
        <v>0</v>
      </c>
      <c r="H310" s="119">
        <v>0</v>
      </c>
      <c r="I310" s="120" t="s">
        <v>118</v>
      </c>
      <c r="J310" s="119">
        <v>0</v>
      </c>
      <c r="K310" s="119">
        <v>0</v>
      </c>
      <c r="L310" s="119">
        <v>8397632.7799999993</v>
      </c>
      <c r="M310" s="121"/>
    </row>
    <row r="311" spans="1:13">
      <c r="A311" s="117"/>
      <c r="B311" s="118" t="s">
        <v>1973</v>
      </c>
      <c r="C311" s="101" t="s">
        <v>1943</v>
      </c>
      <c r="D311" s="119">
        <v>7810274.7800000003</v>
      </c>
      <c r="E311" s="119">
        <v>292666</v>
      </c>
      <c r="F311" s="119" t="s">
        <v>114</v>
      </c>
      <c r="G311" s="119">
        <v>0</v>
      </c>
      <c r="H311" s="119">
        <v>0</v>
      </c>
      <c r="I311" s="120" t="s">
        <v>118</v>
      </c>
      <c r="J311" s="119">
        <v>0</v>
      </c>
      <c r="K311" s="119">
        <v>0</v>
      </c>
      <c r="L311" s="119">
        <v>8102940.7800000003</v>
      </c>
      <c r="M311" s="121"/>
    </row>
    <row r="312" spans="1:13" ht="30">
      <c r="A312" s="117"/>
      <c r="B312" s="118" t="s">
        <v>1973</v>
      </c>
      <c r="C312" s="101">
        <v>2017</v>
      </c>
      <c r="D312" s="119">
        <v>4960804.78</v>
      </c>
      <c r="E312" s="119">
        <v>291470</v>
      </c>
      <c r="F312" s="119" t="s">
        <v>114</v>
      </c>
      <c r="G312" s="119">
        <v>0</v>
      </c>
      <c r="H312" s="119">
        <v>2558000</v>
      </c>
      <c r="I312" s="120" t="s">
        <v>1974</v>
      </c>
      <c r="J312" s="119">
        <v>0</v>
      </c>
      <c r="K312" s="119">
        <v>0</v>
      </c>
      <c r="L312" s="119">
        <v>7810274.7800000003</v>
      </c>
      <c r="M312" s="121"/>
    </row>
    <row r="313" spans="1:13">
      <c r="A313" s="117"/>
      <c r="B313" s="118" t="s">
        <v>1973</v>
      </c>
      <c r="C313" s="101">
        <v>2016</v>
      </c>
      <c r="D313" s="119">
        <v>2231932.7799999998</v>
      </c>
      <c r="E313" s="119">
        <v>286872</v>
      </c>
      <c r="F313" s="119" t="s">
        <v>114</v>
      </c>
      <c r="G313" s="119">
        <v>0</v>
      </c>
      <c r="H313" s="119">
        <v>2442000</v>
      </c>
      <c r="I313" s="120" t="s">
        <v>1975</v>
      </c>
      <c r="J313" s="119">
        <v>0</v>
      </c>
      <c r="K313" s="119">
        <v>0</v>
      </c>
      <c r="L313" s="119">
        <v>4960804.78</v>
      </c>
      <c r="M313" s="121"/>
    </row>
    <row r="314" spans="1:13">
      <c r="A314" s="117"/>
      <c r="B314" s="118" t="s">
        <v>1973</v>
      </c>
      <c r="C314" s="101">
        <v>2015</v>
      </c>
      <c r="D314" s="119">
        <v>1943258.7799999998</v>
      </c>
      <c r="E314" s="119">
        <v>288674</v>
      </c>
      <c r="F314" s="119" t="s">
        <v>114</v>
      </c>
      <c r="G314" s="119">
        <v>0</v>
      </c>
      <c r="H314" s="119">
        <v>0</v>
      </c>
      <c r="I314" s="120" t="s">
        <v>118</v>
      </c>
      <c r="J314" s="119">
        <v>0</v>
      </c>
      <c r="K314" s="119">
        <v>0</v>
      </c>
      <c r="L314" s="119">
        <v>2231932.7799999998</v>
      </c>
      <c r="M314" s="121"/>
    </row>
    <row r="315" spans="1:13">
      <c r="A315" s="117"/>
      <c r="B315" s="118" t="s">
        <v>1973</v>
      </c>
      <c r="C315" s="101">
        <v>2014</v>
      </c>
      <c r="D315" s="119">
        <v>1653801.78</v>
      </c>
      <c r="E315" s="119">
        <v>289457</v>
      </c>
      <c r="F315" s="119" t="s">
        <v>114</v>
      </c>
      <c r="G315" s="119">
        <v>0</v>
      </c>
      <c r="H315" s="119">
        <v>0</v>
      </c>
      <c r="I315" s="120" t="s">
        <v>118</v>
      </c>
      <c r="J315" s="119">
        <v>0</v>
      </c>
      <c r="K315" s="119">
        <v>0</v>
      </c>
      <c r="L315" s="119">
        <v>1943258.78</v>
      </c>
      <c r="M315" s="121"/>
    </row>
    <row r="316" spans="1:13">
      <c r="A316" s="117"/>
      <c r="B316" s="118" t="s">
        <v>1973</v>
      </c>
      <c r="C316" s="101">
        <v>2013</v>
      </c>
      <c r="D316" s="119">
        <v>1367079.78</v>
      </c>
      <c r="E316" s="119">
        <v>286722</v>
      </c>
      <c r="F316" s="119" t="s">
        <v>114</v>
      </c>
      <c r="G316" s="119">
        <v>0</v>
      </c>
      <c r="H316" s="119">
        <v>0</v>
      </c>
      <c r="I316" s="120" t="s">
        <v>118</v>
      </c>
      <c r="J316" s="119">
        <v>0</v>
      </c>
      <c r="K316" s="119">
        <v>0</v>
      </c>
      <c r="L316" s="119">
        <v>1653801.78</v>
      </c>
      <c r="M316" s="121"/>
    </row>
    <row r="317" spans="1:13">
      <c r="A317" s="117"/>
      <c r="B317" s="118" t="s">
        <v>1973</v>
      </c>
      <c r="C317" s="101">
        <v>2012</v>
      </c>
      <c r="D317" s="119">
        <v>1085269.78</v>
      </c>
      <c r="E317" s="119">
        <v>281810</v>
      </c>
      <c r="F317" s="119" t="s">
        <v>114</v>
      </c>
      <c r="G317" s="119">
        <v>0</v>
      </c>
      <c r="H317" s="119">
        <v>0</v>
      </c>
      <c r="I317" s="120" t="s">
        <v>118</v>
      </c>
      <c r="J317" s="119">
        <v>0</v>
      </c>
      <c r="K317" s="119">
        <v>0</v>
      </c>
      <c r="L317" s="119">
        <v>1367079.78</v>
      </c>
      <c r="M317" s="121"/>
    </row>
    <row r="318" spans="1:13">
      <c r="A318" s="117"/>
      <c r="B318" s="118" t="s">
        <v>1973</v>
      </c>
      <c r="C318" s="101">
        <v>2011</v>
      </c>
      <c r="D318" s="119">
        <v>804366.78</v>
      </c>
      <c r="E318" s="119">
        <v>280903</v>
      </c>
      <c r="F318" s="119" t="s">
        <v>114</v>
      </c>
      <c r="G318" s="119">
        <v>0</v>
      </c>
      <c r="H318" s="119">
        <v>0</v>
      </c>
      <c r="I318" s="120" t="s">
        <v>118</v>
      </c>
      <c r="J318" s="119">
        <v>0</v>
      </c>
      <c r="K318" s="119">
        <v>0</v>
      </c>
      <c r="L318" s="119">
        <v>1085269.78</v>
      </c>
      <c r="M318" s="121"/>
    </row>
    <row r="319" spans="1:13">
      <c r="A319" s="117"/>
      <c r="B319" s="118" t="s">
        <v>1973</v>
      </c>
      <c r="C319" s="101">
        <v>2010</v>
      </c>
      <c r="D319" s="119">
        <v>401985.78</v>
      </c>
      <c r="E319" s="119">
        <v>402381</v>
      </c>
      <c r="F319" s="119" t="s">
        <v>114</v>
      </c>
      <c r="G319" s="119">
        <v>0</v>
      </c>
      <c r="H319" s="119">
        <v>0</v>
      </c>
      <c r="I319" s="120" t="s">
        <v>118</v>
      </c>
      <c r="J319" s="119">
        <v>0</v>
      </c>
      <c r="K319" s="119">
        <v>0</v>
      </c>
      <c r="L319" s="119">
        <v>804366.78</v>
      </c>
      <c r="M319" s="121"/>
    </row>
    <row r="320" spans="1:13">
      <c r="A320" s="117"/>
      <c r="B320" s="118" t="s">
        <v>1973</v>
      </c>
      <c r="C320" s="101">
        <v>2009</v>
      </c>
      <c r="D320" s="119">
        <v>1963802.8599999999</v>
      </c>
      <c r="E320" s="119">
        <v>401986</v>
      </c>
      <c r="F320" s="119" t="s">
        <v>114</v>
      </c>
      <c r="G320" s="119">
        <v>0</v>
      </c>
      <c r="H320" s="119">
        <v>0</v>
      </c>
      <c r="I320" s="120" t="s">
        <v>118</v>
      </c>
      <c r="J320" s="119">
        <v>1963803.08</v>
      </c>
      <c r="K320" s="119">
        <v>1963803.08</v>
      </c>
      <c r="L320" s="119">
        <v>401985.78</v>
      </c>
      <c r="M320" s="121"/>
    </row>
    <row r="321" spans="1:13">
      <c r="A321" s="117"/>
      <c r="B321" s="118" t="s">
        <v>1973</v>
      </c>
      <c r="C321" s="101">
        <v>2008</v>
      </c>
      <c r="D321" s="119">
        <v>1557921.86</v>
      </c>
      <c r="E321" s="119">
        <v>402637</v>
      </c>
      <c r="F321" s="119" t="s">
        <v>114</v>
      </c>
      <c r="G321" s="119">
        <v>0</v>
      </c>
      <c r="H321" s="119">
        <v>0</v>
      </c>
      <c r="I321" s="120" t="s">
        <v>118</v>
      </c>
      <c r="J321" s="119">
        <v>0</v>
      </c>
      <c r="K321" s="119">
        <v>0</v>
      </c>
      <c r="L321" s="119">
        <v>1963802.86</v>
      </c>
      <c r="M321" s="121"/>
    </row>
    <row r="322" spans="1:13">
      <c r="A322" s="117"/>
      <c r="B322" s="118" t="s">
        <v>1973</v>
      </c>
      <c r="C322" s="101">
        <v>2007</v>
      </c>
      <c r="D322" s="119">
        <v>1214063.22</v>
      </c>
      <c r="E322" s="119">
        <v>389090</v>
      </c>
      <c r="F322" s="119" t="s">
        <v>114</v>
      </c>
      <c r="G322" s="119">
        <v>0</v>
      </c>
      <c r="H322" s="119">
        <v>0</v>
      </c>
      <c r="I322" s="120" t="s">
        <v>118</v>
      </c>
      <c r="J322" s="119">
        <v>45231.360000000001</v>
      </c>
      <c r="K322" s="119">
        <v>45231.360000000001</v>
      </c>
      <c r="L322" s="119">
        <v>1557921.86</v>
      </c>
      <c r="M322" s="121"/>
    </row>
    <row r="323" spans="1:13">
      <c r="A323" s="117"/>
      <c r="B323" s="118" t="s">
        <v>1976</v>
      </c>
      <c r="C323" s="101" t="s">
        <v>1942</v>
      </c>
      <c r="D323" s="119">
        <v>1145212.1599999999</v>
      </c>
      <c r="E323" s="119">
        <v>78433</v>
      </c>
      <c r="F323" s="119" t="s">
        <v>114</v>
      </c>
      <c r="G323" s="119">
        <v>0</v>
      </c>
      <c r="H323" s="119">
        <v>0</v>
      </c>
      <c r="I323" s="120" t="s">
        <v>118</v>
      </c>
      <c r="J323" s="119">
        <v>0</v>
      </c>
      <c r="K323" s="119">
        <v>0</v>
      </c>
      <c r="L323" s="119">
        <v>1223645.1599999999</v>
      </c>
      <c r="M323" s="121"/>
    </row>
    <row r="324" spans="1:13">
      <c r="A324" s="117"/>
      <c r="B324" s="118" t="s">
        <v>1976</v>
      </c>
      <c r="C324" s="101" t="s">
        <v>1943</v>
      </c>
      <c r="D324" s="119">
        <v>1068431.1599999999</v>
      </c>
      <c r="E324" s="119">
        <v>76781</v>
      </c>
      <c r="F324" s="119" t="s">
        <v>114</v>
      </c>
      <c r="G324" s="119">
        <v>0</v>
      </c>
      <c r="H324" s="119">
        <v>0</v>
      </c>
      <c r="I324" s="120" t="s">
        <v>118</v>
      </c>
      <c r="J324" s="119">
        <v>0</v>
      </c>
      <c r="K324" s="119">
        <v>0</v>
      </c>
      <c r="L324" s="119">
        <v>1145212.1599999999</v>
      </c>
      <c r="M324" s="121"/>
    </row>
    <row r="325" spans="1:13">
      <c r="A325" s="117"/>
      <c r="B325" s="118" t="s">
        <v>1976</v>
      </c>
      <c r="C325" s="101">
        <v>2017</v>
      </c>
      <c r="D325" s="119">
        <v>991447.15999999992</v>
      </c>
      <c r="E325" s="119">
        <v>76984</v>
      </c>
      <c r="F325" s="119" t="s">
        <v>114</v>
      </c>
      <c r="G325" s="119">
        <v>0</v>
      </c>
      <c r="H325" s="119">
        <v>0</v>
      </c>
      <c r="I325" s="120" t="s">
        <v>118</v>
      </c>
      <c r="J325" s="119">
        <v>0</v>
      </c>
      <c r="K325" s="119">
        <v>0</v>
      </c>
      <c r="L325" s="119">
        <v>1068431.1599999999</v>
      </c>
      <c r="M325" s="121"/>
    </row>
    <row r="326" spans="1:13">
      <c r="A326" s="117"/>
      <c r="B326" s="118" t="s">
        <v>1976</v>
      </c>
      <c r="C326" s="101">
        <v>2016</v>
      </c>
      <c r="D326" s="119">
        <v>925739.16</v>
      </c>
      <c r="E326" s="119">
        <v>65708</v>
      </c>
      <c r="F326" s="119" t="s">
        <v>114</v>
      </c>
      <c r="G326" s="119">
        <v>0</v>
      </c>
      <c r="H326" s="119">
        <v>0</v>
      </c>
      <c r="I326" s="120" t="s">
        <v>118</v>
      </c>
      <c r="J326" s="119">
        <v>0</v>
      </c>
      <c r="K326" s="119">
        <v>0</v>
      </c>
      <c r="L326" s="119">
        <v>991447.16</v>
      </c>
      <c r="M326" s="121"/>
    </row>
    <row r="327" spans="1:13">
      <c r="A327" s="117"/>
      <c r="B327" s="118" t="s">
        <v>1976</v>
      </c>
      <c r="C327" s="101">
        <v>2015</v>
      </c>
      <c r="D327" s="119">
        <v>859264.16</v>
      </c>
      <c r="E327" s="119">
        <v>66475</v>
      </c>
      <c r="F327" s="119" t="s">
        <v>114</v>
      </c>
      <c r="G327" s="119">
        <v>0</v>
      </c>
      <c r="H327" s="119">
        <v>0</v>
      </c>
      <c r="I327" s="120" t="s">
        <v>118</v>
      </c>
      <c r="J327" s="119">
        <v>0</v>
      </c>
      <c r="K327" s="119">
        <v>0</v>
      </c>
      <c r="L327" s="119">
        <v>925739.16</v>
      </c>
      <c r="M327" s="121"/>
    </row>
    <row r="328" spans="1:13">
      <c r="A328" s="117"/>
      <c r="B328" s="118" t="s">
        <v>1976</v>
      </c>
      <c r="C328" s="101">
        <v>2014</v>
      </c>
      <c r="D328" s="119">
        <v>792532.16</v>
      </c>
      <c r="E328" s="119">
        <v>66732</v>
      </c>
      <c r="F328" s="119" t="s">
        <v>114</v>
      </c>
      <c r="G328" s="119">
        <v>0</v>
      </c>
      <c r="H328" s="119">
        <v>0</v>
      </c>
      <c r="I328" s="120" t="s">
        <v>118</v>
      </c>
      <c r="J328" s="119">
        <v>0</v>
      </c>
      <c r="K328" s="119">
        <v>0</v>
      </c>
      <c r="L328" s="119">
        <v>859264.16</v>
      </c>
      <c r="M328" s="121"/>
    </row>
    <row r="329" spans="1:13">
      <c r="A329" s="117"/>
      <c r="B329" s="118" t="s">
        <v>1976</v>
      </c>
      <c r="C329" s="101">
        <v>2013</v>
      </c>
      <c r="D329" s="119">
        <v>727551.16</v>
      </c>
      <c r="E329" s="119">
        <v>64981</v>
      </c>
      <c r="F329" s="119" t="s">
        <v>114</v>
      </c>
      <c r="G329" s="119">
        <v>0</v>
      </c>
      <c r="H329" s="119">
        <v>0</v>
      </c>
      <c r="I329" s="120" t="s">
        <v>118</v>
      </c>
      <c r="J329" s="119">
        <v>0</v>
      </c>
      <c r="K329" s="119">
        <v>0</v>
      </c>
      <c r="L329" s="119">
        <v>792532.16</v>
      </c>
      <c r="M329" s="121"/>
    </row>
    <row r="330" spans="1:13">
      <c r="A330" s="117"/>
      <c r="B330" s="118" t="s">
        <v>1976</v>
      </c>
      <c r="C330" s="101">
        <v>2012</v>
      </c>
      <c r="D330" s="119">
        <v>661775.16</v>
      </c>
      <c r="E330" s="119">
        <v>65776</v>
      </c>
      <c r="F330" s="119" t="s">
        <v>114</v>
      </c>
      <c r="G330" s="119">
        <v>0</v>
      </c>
      <c r="H330" s="119">
        <v>0</v>
      </c>
      <c r="I330" s="120" t="s">
        <v>118</v>
      </c>
      <c r="J330" s="119">
        <v>0</v>
      </c>
      <c r="K330" s="119">
        <v>0</v>
      </c>
      <c r="L330" s="119">
        <v>727551.16</v>
      </c>
      <c r="M330" s="121"/>
    </row>
    <row r="331" spans="1:13">
      <c r="A331" s="117"/>
      <c r="B331" s="118" t="s">
        <v>1976</v>
      </c>
      <c r="C331" s="101">
        <v>2011</v>
      </c>
      <c r="D331" s="119">
        <v>595957.16</v>
      </c>
      <c r="E331" s="119">
        <v>65818</v>
      </c>
      <c r="F331" s="119" t="s">
        <v>114</v>
      </c>
      <c r="G331" s="119">
        <v>0</v>
      </c>
      <c r="H331" s="119">
        <v>0</v>
      </c>
      <c r="I331" s="120" t="s">
        <v>118</v>
      </c>
      <c r="J331" s="119">
        <v>0</v>
      </c>
      <c r="K331" s="119">
        <v>0</v>
      </c>
      <c r="L331" s="119">
        <v>661775.16</v>
      </c>
      <c r="M331" s="121"/>
    </row>
    <row r="332" spans="1:13">
      <c r="A332" s="117"/>
      <c r="B332" s="118" t="s">
        <v>1976</v>
      </c>
      <c r="C332" s="101">
        <v>2010</v>
      </c>
      <c r="D332" s="119">
        <v>471555.16000000003</v>
      </c>
      <c r="E332" s="119">
        <v>124402</v>
      </c>
      <c r="F332" s="119" t="s">
        <v>114</v>
      </c>
      <c r="G332" s="119">
        <v>0</v>
      </c>
      <c r="H332" s="119">
        <v>0</v>
      </c>
      <c r="I332" s="120" t="s">
        <v>118</v>
      </c>
      <c r="J332" s="119">
        <v>0</v>
      </c>
      <c r="K332" s="119">
        <v>0</v>
      </c>
      <c r="L332" s="119">
        <v>595957.16</v>
      </c>
      <c r="M332" s="121"/>
    </row>
    <row r="333" spans="1:13">
      <c r="A333" s="117"/>
      <c r="B333" s="118" t="s">
        <v>1976</v>
      </c>
      <c r="C333" s="101">
        <v>2009</v>
      </c>
      <c r="D333" s="119">
        <v>350622.16</v>
      </c>
      <c r="E333" s="119">
        <v>120933</v>
      </c>
      <c r="F333" s="119" t="s">
        <v>114</v>
      </c>
      <c r="G333" s="119">
        <v>0</v>
      </c>
      <c r="H333" s="119">
        <v>0</v>
      </c>
      <c r="I333" s="120" t="s">
        <v>118</v>
      </c>
      <c r="J333" s="119">
        <v>0</v>
      </c>
      <c r="K333" s="119">
        <v>0</v>
      </c>
      <c r="L333" s="119">
        <v>471555.16</v>
      </c>
      <c r="M333" s="121"/>
    </row>
    <row r="334" spans="1:13">
      <c r="A334" s="117"/>
      <c r="B334" s="118" t="s">
        <v>1976</v>
      </c>
      <c r="C334" s="101">
        <v>2008</v>
      </c>
      <c r="D334" s="119">
        <v>229629.15999999997</v>
      </c>
      <c r="E334" s="119">
        <v>120290</v>
      </c>
      <c r="F334" s="119" t="s">
        <v>114</v>
      </c>
      <c r="G334" s="119">
        <v>0</v>
      </c>
      <c r="H334" s="119">
        <v>0</v>
      </c>
      <c r="I334" s="120" t="s">
        <v>118</v>
      </c>
      <c r="J334" s="119">
        <v>0</v>
      </c>
      <c r="K334" s="119">
        <v>0</v>
      </c>
      <c r="L334" s="119">
        <v>350622.16</v>
      </c>
      <c r="M334" s="121"/>
    </row>
    <row r="335" spans="1:13">
      <c r="A335" s="117"/>
      <c r="B335" s="118" t="s">
        <v>1976</v>
      </c>
      <c r="C335" s="101">
        <v>2007</v>
      </c>
      <c r="D335" s="119">
        <v>109377.16</v>
      </c>
      <c r="E335" s="119">
        <v>120252</v>
      </c>
      <c r="F335" s="119" t="s">
        <v>114</v>
      </c>
      <c r="G335" s="119">
        <v>0</v>
      </c>
      <c r="H335" s="119">
        <v>0</v>
      </c>
      <c r="I335" s="120" t="s">
        <v>118</v>
      </c>
      <c r="J335" s="119">
        <v>0</v>
      </c>
      <c r="K335" s="119">
        <v>0</v>
      </c>
      <c r="L335" s="119">
        <v>229629.16</v>
      </c>
      <c r="M335" s="121"/>
    </row>
    <row r="336" spans="1:13">
      <c r="A336" s="117"/>
      <c r="B336" s="118" t="s">
        <v>1977</v>
      </c>
      <c r="C336" s="101" t="s">
        <v>1942</v>
      </c>
      <c r="D336" s="119">
        <v>6000353.75</v>
      </c>
      <c r="E336" s="119">
        <v>130293</v>
      </c>
      <c r="F336" s="119" t="s">
        <v>114</v>
      </c>
      <c r="G336" s="119">
        <v>0</v>
      </c>
      <c r="H336" s="119">
        <v>0</v>
      </c>
      <c r="I336" s="120" t="s">
        <v>118</v>
      </c>
      <c r="J336" s="119">
        <v>0</v>
      </c>
      <c r="K336" s="119">
        <v>0</v>
      </c>
      <c r="L336" s="119">
        <v>6130646.75</v>
      </c>
      <c r="M336" s="121"/>
    </row>
    <row r="337" spans="1:13">
      <c r="A337" s="117"/>
      <c r="B337" s="118" t="s">
        <v>1977</v>
      </c>
      <c r="C337" s="101" t="s">
        <v>1943</v>
      </c>
      <c r="D337" s="119">
        <v>5314631.75</v>
      </c>
      <c r="E337" s="119">
        <v>129722</v>
      </c>
      <c r="F337" s="119" t="s">
        <v>114</v>
      </c>
      <c r="G337" s="119">
        <v>0</v>
      </c>
      <c r="H337" s="119">
        <v>556000</v>
      </c>
      <c r="I337" s="118" t="s">
        <v>1978</v>
      </c>
      <c r="J337" s="119">
        <v>0</v>
      </c>
      <c r="K337" s="119">
        <v>0</v>
      </c>
      <c r="L337" s="119">
        <v>6000353.75</v>
      </c>
      <c r="M337" s="121"/>
    </row>
    <row r="338" spans="1:13">
      <c r="A338" s="117"/>
      <c r="B338" s="118" t="s">
        <v>1977</v>
      </c>
      <c r="C338" s="101">
        <v>2017</v>
      </c>
      <c r="D338" s="119">
        <v>4341243.75</v>
      </c>
      <c r="E338" s="119">
        <v>129388</v>
      </c>
      <c r="F338" s="119" t="s">
        <v>114</v>
      </c>
      <c r="G338" s="119">
        <v>0</v>
      </c>
      <c r="H338" s="119">
        <v>844000</v>
      </c>
      <c r="I338" s="120" t="s">
        <v>1979</v>
      </c>
      <c r="J338" s="119">
        <v>0</v>
      </c>
      <c r="K338" s="119">
        <v>0</v>
      </c>
      <c r="L338" s="119">
        <v>5314631.75</v>
      </c>
      <c r="M338" s="121"/>
    </row>
    <row r="339" spans="1:13">
      <c r="A339" s="117"/>
      <c r="B339" s="118" t="s">
        <v>1977</v>
      </c>
      <c r="C339" s="101">
        <v>2016</v>
      </c>
      <c r="D339" s="119">
        <v>4212758.75</v>
      </c>
      <c r="E339" s="119">
        <v>128485</v>
      </c>
      <c r="F339" s="119" t="s">
        <v>114</v>
      </c>
      <c r="G339" s="119">
        <v>0</v>
      </c>
      <c r="H339" s="119">
        <v>0</v>
      </c>
      <c r="I339" s="120" t="s">
        <v>118</v>
      </c>
      <c r="J339" s="119">
        <v>0</v>
      </c>
      <c r="K339" s="119">
        <v>0</v>
      </c>
      <c r="L339" s="119">
        <v>4341243.75</v>
      </c>
      <c r="M339" s="121"/>
    </row>
    <row r="340" spans="1:13">
      <c r="A340" s="117"/>
      <c r="B340" s="118" t="s">
        <v>1977</v>
      </c>
      <c r="C340" s="101">
        <v>2015</v>
      </c>
      <c r="D340" s="119">
        <v>4083126.75</v>
      </c>
      <c r="E340" s="119">
        <v>129632</v>
      </c>
      <c r="F340" s="119" t="s">
        <v>114</v>
      </c>
      <c r="G340" s="119">
        <v>0</v>
      </c>
      <c r="H340" s="119">
        <v>0</v>
      </c>
      <c r="I340" s="120" t="s">
        <v>118</v>
      </c>
      <c r="J340" s="119">
        <v>0</v>
      </c>
      <c r="K340" s="119">
        <v>0</v>
      </c>
      <c r="L340" s="119">
        <v>4212758.75</v>
      </c>
      <c r="M340" s="121"/>
    </row>
    <row r="341" spans="1:13">
      <c r="A341" s="117"/>
      <c r="B341" s="118" t="s">
        <v>1977</v>
      </c>
      <c r="C341" s="101">
        <v>2014</v>
      </c>
      <c r="D341" s="119">
        <v>3952800.75</v>
      </c>
      <c r="E341" s="119">
        <v>130326</v>
      </c>
      <c r="F341" s="119" t="s">
        <v>114</v>
      </c>
      <c r="G341" s="119">
        <v>0</v>
      </c>
      <c r="H341" s="119">
        <v>0</v>
      </c>
      <c r="I341" s="120" t="s">
        <v>118</v>
      </c>
      <c r="J341" s="119">
        <v>0</v>
      </c>
      <c r="K341" s="119">
        <v>0</v>
      </c>
      <c r="L341" s="119">
        <v>4083126.75</v>
      </c>
      <c r="M341" s="121"/>
    </row>
    <row r="342" spans="1:13">
      <c r="A342" s="117"/>
      <c r="B342" s="118" t="s">
        <v>1977</v>
      </c>
      <c r="C342" s="101">
        <v>2013</v>
      </c>
      <c r="D342" s="119">
        <v>3823465.75</v>
      </c>
      <c r="E342" s="119">
        <v>129335</v>
      </c>
      <c r="F342" s="119" t="s">
        <v>114</v>
      </c>
      <c r="G342" s="119">
        <v>0</v>
      </c>
      <c r="H342" s="119">
        <v>0</v>
      </c>
      <c r="I342" s="120" t="s">
        <v>118</v>
      </c>
      <c r="J342" s="119">
        <v>0</v>
      </c>
      <c r="K342" s="119">
        <v>0</v>
      </c>
      <c r="L342" s="119">
        <v>3952800.75</v>
      </c>
      <c r="M342" s="121"/>
    </row>
    <row r="343" spans="1:13">
      <c r="A343" s="117"/>
      <c r="B343" s="118" t="s">
        <v>1977</v>
      </c>
      <c r="C343" s="101">
        <v>2012</v>
      </c>
      <c r="D343" s="119">
        <v>3693920.75</v>
      </c>
      <c r="E343" s="119">
        <v>129545</v>
      </c>
      <c r="F343" s="119" t="s">
        <v>114</v>
      </c>
      <c r="G343" s="119">
        <v>0</v>
      </c>
      <c r="H343" s="119">
        <v>0</v>
      </c>
      <c r="I343" s="120" t="s">
        <v>118</v>
      </c>
      <c r="J343" s="119">
        <v>0</v>
      </c>
      <c r="K343" s="119">
        <v>0</v>
      </c>
      <c r="L343" s="119">
        <v>3823465.75</v>
      </c>
      <c r="M343" s="121"/>
    </row>
    <row r="344" spans="1:13">
      <c r="A344" s="117"/>
      <c r="B344" s="118" t="s">
        <v>1977</v>
      </c>
      <c r="C344" s="101">
        <v>2011</v>
      </c>
      <c r="D344" s="119">
        <v>3562906.75</v>
      </c>
      <c r="E344" s="119">
        <v>131014</v>
      </c>
      <c r="F344" s="119" t="s">
        <v>114</v>
      </c>
      <c r="G344" s="119">
        <v>0</v>
      </c>
      <c r="H344" s="119">
        <v>0</v>
      </c>
      <c r="I344" s="120" t="s">
        <v>118</v>
      </c>
      <c r="J344" s="119">
        <v>0</v>
      </c>
      <c r="K344" s="119">
        <v>0</v>
      </c>
      <c r="L344" s="119">
        <v>3693920.75</v>
      </c>
      <c r="M344" s="121"/>
    </row>
    <row r="345" spans="1:13">
      <c r="A345" s="117"/>
      <c r="B345" s="118" t="s">
        <v>1977</v>
      </c>
      <c r="C345" s="101">
        <v>2010</v>
      </c>
      <c r="D345" s="119">
        <v>3298553.75</v>
      </c>
      <c r="E345" s="119">
        <v>264353</v>
      </c>
      <c r="F345" s="119" t="s">
        <v>114</v>
      </c>
      <c r="G345" s="119">
        <v>0</v>
      </c>
      <c r="H345" s="119">
        <v>0</v>
      </c>
      <c r="I345" s="120" t="s">
        <v>118</v>
      </c>
      <c r="J345" s="119">
        <v>0</v>
      </c>
      <c r="K345" s="119">
        <v>0</v>
      </c>
      <c r="L345" s="119">
        <v>3562906.75</v>
      </c>
      <c r="M345" s="121"/>
    </row>
    <row r="346" spans="1:13">
      <c r="A346" s="117"/>
      <c r="B346" s="118" t="s">
        <v>1977</v>
      </c>
      <c r="C346" s="101">
        <v>2009</v>
      </c>
      <c r="D346" s="119">
        <v>3034453.75</v>
      </c>
      <c r="E346" s="119">
        <v>264100</v>
      </c>
      <c r="F346" s="119" t="s">
        <v>114</v>
      </c>
      <c r="G346" s="119">
        <v>0</v>
      </c>
      <c r="H346" s="119">
        <v>0</v>
      </c>
      <c r="I346" s="120" t="s">
        <v>118</v>
      </c>
      <c r="J346" s="119">
        <v>0</v>
      </c>
      <c r="K346" s="119">
        <v>0</v>
      </c>
      <c r="L346" s="119">
        <v>3298553.75</v>
      </c>
      <c r="M346" s="121"/>
    </row>
    <row r="347" spans="1:13">
      <c r="A347" s="117"/>
      <c r="B347" s="118" t="s">
        <v>1977</v>
      </c>
      <c r="C347" s="101">
        <v>2008</v>
      </c>
      <c r="D347" s="119">
        <v>2768495.75</v>
      </c>
      <c r="E347" s="119">
        <v>264440</v>
      </c>
      <c r="F347" s="119" t="s">
        <v>114</v>
      </c>
      <c r="G347" s="119">
        <v>0</v>
      </c>
      <c r="H347" s="119">
        <v>0</v>
      </c>
      <c r="I347" s="120" t="s">
        <v>118</v>
      </c>
      <c r="J347" s="119">
        <v>0</v>
      </c>
      <c r="K347" s="119">
        <v>0</v>
      </c>
      <c r="L347" s="119">
        <v>3034453.75</v>
      </c>
      <c r="M347" s="121"/>
    </row>
    <row r="348" spans="1:13">
      <c r="A348" s="117"/>
      <c r="B348" s="118" t="s">
        <v>1977</v>
      </c>
      <c r="C348" s="101">
        <v>2007</v>
      </c>
      <c r="D348" s="119">
        <v>3257053</v>
      </c>
      <c r="E348" s="119">
        <v>264777</v>
      </c>
      <c r="F348" s="119" t="s">
        <v>114</v>
      </c>
      <c r="G348" s="119">
        <v>0</v>
      </c>
      <c r="H348" s="119">
        <v>0</v>
      </c>
      <c r="I348" s="120" t="s">
        <v>118</v>
      </c>
      <c r="J348" s="119">
        <v>753334.25</v>
      </c>
      <c r="K348" s="119">
        <v>753334.25</v>
      </c>
      <c r="L348" s="119">
        <v>2768495.75</v>
      </c>
      <c r="M348" s="121"/>
    </row>
    <row r="349" spans="1:13">
      <c r="A349" s="117"/>
      <c r="B349" s="122" t="s">
        <v>317</v>
      </c>
      <c r="C349" s="123"/>
      <c r="D349" s="124"/>
      <c r="E349" s="124">
        <v>15248014</v>
      </c>
      <c r="F349" s="124"/>
      <c r="G349" s="124"/>
      <c r="H349" s="124">
        <v>6400000</v>
      </c>
      <c r="I349" s="125"/>
      <c r="J349" s="124">
        <v>5012454.6900000004</v>
      </c>
      <c r="K349" s="124">
        <v>5012454.6900000004</v>
      </c>
      <c r="L349" s="124"/>
      <c r="M349" s="126"/>
    </row>
    <row r="350" spans="1:13">
      <c r="A350" s="117"/>
      <c r="B350" s="115" t="s">
        <v>318</v>
      </c>
      <c r="C350" s="101"/>
      <c r="D350" s="119"/>
      <c r="E350" s="119"/>
      <c r="F350" s="119"/>
      <c r="G350" s="119"/>
      <c r="H350" s="119"/>
      <c r="I350" s="120"/>
      <c r="J350" s="119" t="s">
        <v>118</v>
      </c>
      <c r="K350" s="119" t="s">
        <v>118</v>
      </c>
      <c r="L350" s="119"/>
      <c r="M350" s="121"/>
    </row>
    <row r="351" spans="1:13" ht="60">
      <c r="A351" s="117"/>
      <c r="B351" s="118" t="s">
        <v>1980</v>
      </c>
      <c r="C351" s="101" t="s">
        <v>1942</v>
      </c>
      <c r="D351" s="119">
        <v>-641510</v>
      </c>
      <c r="E351" s="119">
        <v>16682</v>
      </c>
      <c r="F351" s="119" t="s">
        <v>114</v>
      </c>
      <c r="G351" s="119">
        <v>0</v>
      </c>
      <c r="H351" s="119">
        <v>0</v>
      </c>
      <c r="I351" s="120" t="s">
        <v>118</v>
      </c>
      <c r="J351" s="119">
        <v>0</v>
      </c>
      <c r="K351" s="119">
        <v>0</v>
      </c>
      <c r="L351" s="119">
        <v>-624828</v>
      </c>
      <c r="M351" s="121" t="s">
        <v>1981</v>
      </c>
    </row>
    <row r="352" spans="1:13" ht="60">
      <c r="A352" s="117"/>
      <c r="B352" s="118" t="s">
        <v>1980</v>
      </c>
      <c r="C352" s="101" t="s">
        <v>1943</v>
      </c>
      <c r="D352" s="119">
        <v>-657971</v>
      </c>
      <c r="E352" s="119">
        <v>16461</v>
      </c>
      <c r="F352" s="119" t="s">
        <v>114</v>
      </c>
      <c r="G352" s="119">
        <v>0</v>
      </c>
      <c r="H352" s="119">
        <v>0</v>
      </c>
      <c r="I352" s="120" t="s">
        <v>118</v>
      </c>
      <c r="J352" s="119">
        <v>0</v>
      </c>
      <c r="K352" s="119">
        <v>0</v>
      </c>
      <c r="L352" s="119">
        <v>-641510</v>
      </c>
      <c r="M352" s="121" t="s">
        <v>1981</v>
      </c>
    </row>
    <row r="353" spans="1:13" ht="60">
      <c r="A353" s="117"/>
      <c r="B353" s="118" t="s">
        <v>1980</v>
      </c>
      <c r="C353" s="101">
        <v>2017</v>
      </c>
      <c r="D353" s="119">
        <v>-674389</v>
      </c>
      <c r="E353" s="119">
        <v>16418</v>
      </c>
      <c r="F353" s="119" t="s">
        <v>114</v>
      </c>
      <c r="G353" s="119">
        <v>0</v>
      </c>
      <c r="H353" s="119">
        <v>0</v>
      </c>
      <c r="I353" s="120" t="s">
        <v>118</v>
      </c>
      <c r="J353" s="119">
        <v>0</v>
      </c>
      <c r="K353" s="119">
        <v>0</v>
      </c>
      <c r="L353" s="119">
        <v>-657971</v>
      </c>
      <c r="M353" s="121" t="s">
        <v>1981</v>
      </c>
    </row>
    <row r="354" spans="1:13" ht="60">
      <c r="A354" s="117"/>
      <c r="B354" s="118" t="s">
        <v>1980</v>
      </c>
      <c r="C354" s="101">
        <v>2016</v>
      </c>
      <c r="D354" s="119">
        <v>-690660</v>
      </c>
      <c r="E354" s="119">
        <v>16271</v>
      </c>
      <c r="F354" s="119" t="s">
        <v>114</v>
      </c>
      <c r="G354" s="119">
        <v>0</v>
      </c>
      <c r="H354" s="119">
        <v>0</v>
      </c>
      <c r="I354" s="120" t="s">
        <v>118</v>
      </c>
      <c r="J354" s="119">
        <v>0</v>
      </c>
      <c r="K354" s="119">
        <v>0</v>
      </c>
      <c r="L354" s="119">
        <v>-674389</v>
      </c>
      <c r="M354" s="121" t="s">
        <v>1981</v>
      </c>
    </row>
    <row r="355" spans="1:13" ht="60">
      <c r="A355" s="117"/>
      <c r="B355" s="118" t="s">
        <v>1980</v>
      </c>
      <c r="C355" s="101">
        <v>2015</v>
      </c>
      <c r="D355" s="119">
        <v>-706743</v>
      </c>
      <c r="E355" s="119">
        <v>16083</v>
      </c>
      <c r="F355" s="119" t="s">
        <v>114</v>
      </c>
      <c r="G355" s="119">
        <v>0</v>
      </c>
      <c r="H355" s="119">
        <v>0</v>
      </c>
      <c r="I355" s="120" t="s">
        <v>118</v>
      </c>
      <c r="J355" s="119">
        <v>0</v>
      </c>
      <c r="K355" s="119">
        <v>0</v>
      </c>
      <c r="L355" s="119">
        <v>-690660</v>
      </c>
      <c r="M355" s="121" t="s">
        <v>1981</v>
      </c>
    </row>
    <row r="356" spans="1:13" ht="60">
      <c r="A356" s="117"/>
      <c r="B356" s="118" t="s">
        <v>1980</v>
      </c>
      <c r="C356" s="101">
        <v>2014</v>
      </c>
      <c r="D356" s="119">
        <v>-722918</v>
      </c>
      <c r="E356" s="119">
        <v>16175</v>
      </c>
      <c r="F356" s="119" t="s">
        <v>114</v>
      </c>
      <c r="G356" s="119">
        <v>0</v>
      </c>
      <c r="H356" s="119">
        <v>0</v>
      </c>
      <c r="I356" s="120" t="s">
        <v>118</v>
      </c>
      <c r="J356" s="119">
        <v>0</v>
      </c>
      <c r="K356" s="119">
        <v>0</v>
      </c>
      <c r="L356" s="119">
        <v>-706743</v>
      </c>
      <c r="M356" s="121" t="s">
        <v>1981</v>
      </c>
    </row>
    <row r="357" spans="1:13" ht="60">
      <c r="A357" s="117"/>
      <c r="B357" s="118" t="s">
        <v>1980</v>
      </c>
      <c r="C357" s="101">
        <v>2013</v>
      </c>
      <c r="D357" s="119">
        <v>-739159</v>
      </c>
      <c r="E357" s="119">
        <v>16241</v>
      </c>
      <c r="F357" s="119" t="s">
        <v>114</v>
      </c>
      <c r="G357" s="119">
        <v>0</v>
      </c>
      <c r="H357" s="119">
        <v>0</v>
      </c>
      <c r="I357" s="120" t="s">
        <v>118</v>
      </c>
      <c r="J357" s="119">
        <v>0</v>
      </c>
      <c r="K357" s="119">
        <v>0</v>
      </c>
      <c r="L357" s="119">
        <v>-722918</v>
      </c>
      <c r="M357" s="121" t="s">
        <v>1981</v>
      </c>
    </row>
    <row r="358" spans="1:13" ht="60">
      <c r="A358" s="117"/>
      <c r="B358" s="118" t="s">
        <v>1980</v>
      </c>
      <c r="C358" s="101">
        <v>2012</v>
      </c>
      <c r="D358" s="119">
        <v>-755414</v>
      </c>
      <c r="E358" s="119">
        <v>16255</v>
      </c>
      <c r="F358" s="119" t="s">
        <v>114</v>
      </c>
      <c r="G358" s="119">
        <v>0</v>
      </c>
      <c r="H358" s="119">
        <v>0</v>
      </c>
      <c r="I358" s="120" t="s">
        <v>118</v>
      </c>
      <c r="J358" s="119">
        <v>0</v>
      </c>
      <c r="K358" s="119">
        <v>0</v>
      </c>
      <c r="L358" s="119">
        <v>-739159</v>
      </c>
      <c r="M358" s="121" t="s">
        <v>1981</v>
      </c>
    </row>
    <row r="359" spans="1:13" ht="60">
      <c r="A359" s="117"/>
      <c r="B359" s="118" t="s">
        <v>1980</v>
      </c>
      <c r="C359" s="101">
        <v>2011</v>
      </c>
      <c r="D359" s="119">
        <v>-771985</v>
      </c>
      <c r="E359" s="119">
        <v>16571</v>
      </c>
      <c r="F359" s="119" t="s">
        <v>114</v>
      </c>
      <c r="G359" s="119">
        <v>0</v>
      </c>
      <c r="H359" s="119">
        <v>0</v>
      </c>
      <c r="I359" s="120" t="s">
        <v>118</v>
      </c>
      <c r="J359" s="119">
        <v>0</v>
      </c>
      <c r="K359" s="119">
        <v>0</v>
      </c>
      <c r="L359" s="119">
        <v>-755414</v>
      </c>
      <c r="M359" s="121" t="s">
        <v>1981</v>
      </c>
    </row>
    <row r="360" spans="1:13" ht="60">
      <c r="A360" s="117"/>
      <c r="B360" s="118" t="s">
        <v>1980</v>
      </c>
      <c r="C360" s="101">
        <v>2010</v>
      </c>
      <c r="D360" s="119">
        <v>-804015</v>
      </c>
      <c r="E360" s="119">
        <v>32030</v>
      </c>
      <c r="F360" s="119" t="s">
        <v>114</v>
      </c>
      <c r="G360" s="119">
        <v>0</v>
      </c>
      <c r="H360" s="119">
        <v>0</v>
      </c>
      <c r="I360" s="120" t="s">
        <v>118</v>
      </c>
      <c r="J360" s="119">
        <v>0</v>
      </c>
      <c r="K360" s="119">
        <v>0</v>
      </c>
      <c r="L360" s="119">
        <v>-771985</v>
      </c>
      <c r="M360" s="121" t="s">
        <v>1981</v>
      </c>
    </row>
    <row r="361" spans="1:13" ht="60">
      <c r="A361" s="117"/>
      <c r="B361" s="118" t="s">
        <v>1980</v>
      </c>
      <c r="C361" s="101">
        <v>2009</v>
      </c>
      <c r="D361" s="119">
        <v>-836032</v>
      </c>
      <c r="E361" s="119">
        <v>32017</v>
      </c>
      <c r="F361" s="119" t="s">
        <v>114</v>
      </c>
      <c r="G361" s="119">
        <v>0</v>
      </c>
      <c r="H361" s="119">
        <v>0</v>
      </c>
      <c r="I361" s="120" t="s">
        <v>118</v>
      </c>
      <c r="J361" s="119">
        <v>0</v>
      </c>
      <c r="K361" s="119">
        <v>0</v>
      </c>
      <c r="L361" s="119">
        <v>-804015</v>
      </c>
      <c r="M361" s="121" t="s">
        <v>1981</v>
      </c>
    </row>
    <row r="362" spans="1:13" ht="60">
      <c r="A362" s="117"/>
      <c r="B362" s="118" t="s">
        <v>1980</v>
      </c>
      <c r="C362" s="101">
        <v>2008</v>
      </c>
      <c r="D362" s="119">
        <v>-868289</v>
      </c>
      <c r="E362" s="119">
        <v>32065</v>
      </c>
      <c r="F362" s="119" t="s">
        <v>114</v>
      </c>
      <c r="G362" s="119">
        <v>0</v>
      </c>
      <c r="H362" s="119">
        <v>0</v>
      </c>
      <c r="I362" s="120" t="s">
        <v>118</v>
      </c>
      <c r="J362" s="119">
        <v>0</v>
      </c>
      <c r="K362" s="119">
        <v>0</v>
      </c>
      <c r="L362" s="119">
        <v>-836032</v>
      </c>
      <c r="M362" s="121" t="s">
        <v>1981</v>
      </c>
    </row>
    <row r="363" spans="1:13" ht="60">
      <c r="A363" s="117"/>
      <c r="B363" s="118" t="s">
        <v>1980</v>
      </c>
      <c r="C363" s="101">
        <v>2007</v>
      </c>
      <c r="D363" s="119">
        <v>-900293</v>
      </c>
      <c r="E363" s="119">
        <v>32004</v>
      </c>
      <c r="F363" s="119" t="s">
        <v>114</v>
      </c>
      <c r="G363" s="119">
        <v>0</v>
      </c>
      <c r="H363" s="119">
        <v>0</v>
      </c>
      <c r="I363" s="120" t="s">
        <v>118</v>
      </c>
      <c r="J363" s="119">
        <v>0</v>
      </c>
      <c r="K363" s="119">
        <v>0</v>
      </c>
      <c r="L363" s="119">
        <v>-868289</v>
      </c>
      <c r="M363" s="121" t="s">
        <v>1981</v>
      </c>
    </row>
    <row r="364" spans="1:13">
      <c r="A364" s="117"/>
      <c r="B364" s="118" t="s">
        <v>318</v>
      </c>
      <c r="C364" s="101" t="s">
        <v>1942</v>
      </c>
      <c r="D364" s="119">
        <v>8828732.3100000005</v>
      </c>
      <c r="E364" s="119">
        <v>277561</v>
      </c>
      <c r="F364" s="119" t="s">
        <v>114</v>
      </c>
      <c r="G364" s="119">
        <v>0</v>
      </c>
      <c r="H364" s="119">
        <v>0</v>
      </c>
      <c r="I364" s="120" t="s">
        <v>118</v>
      </c>
      <c r="J364" s="119">
        <v>0</v>
      </c>
      <c r="K364" s="119">
        <v>0</v>
      </c>
      <c r="L364" s="119">
        <v>9106293.3100000005</v>
      </c>
      <c r="M364" s="121"/>
    </row>
    <row r="365" spans="1:13">
      <c r="A365" s="117"/>
      <c r="B365" s="118" t="s">
        <v>318</v>
      </c>
      <c r="C365" s="101" t="s">
        <v>1943</v>
      </c>
      <c r="D365" s="119">
        <v>8553949.3100000005</v>
      </c>
      <c r="E365" s="119">
        <v>274783</v>
      </c>
      <c r="F365" s="119" t="s">
        <v>114</v>
      </c>
      <c r="G365" s="119">
        <v>0</v>
      </c>
      <c r="H365" s="119">
        <v>0</v>
      </c>
      <c r="I365" s="120" t="s">
        <v>118</v>
      </c>
      <c r="J365" s="119">
        <v>0</v>
      </c>
      <c r="K365" s="119">
        <v>0</v>
      </c>
      <c r="L365" s="119">
        <v>8828732.3100000005</v>
      </c>
      <c r="M365" s="121"/>
    </row>
    <row r="366" spans="1:13">
      <c r="A366" s="117"/>
      <c r="B366" s="118" t="s">
        <v>318</v>
      </c>
      <c r="C366" s="101">
        <v>2017</v>
      </c>
      <c r="D366" s="119">
        <v>8279887.3100000005</v>
      </c>
      <c r="E366" s="119">
        <v>274062</v>
      </c>
      <c r="F366" s="119" t="s">
        <v>114</v>
      </c>
      <c r="G366" s="119">
        <v>0</v>
      </c>
      <c r="H366" s="119">
        <v>0</v>
      </c>
      <c r="I366" s="120" t="s">
        <v>118</v>
      </c>
      <c r="J366" s="119">
        <v>0</v>
      </c>
      <c r="K366" s="119">
        <v>0</v>
      </c>
      <c r="L366" s="119">
        <v>8553949.3100000005</v>
      </c>
      <c r="M366" s="121"/>
    </row>
    <row r="367" spans="1:13">
      <c r="A367" s="117"/>
      <c r="B367" s="118" t="s">
        <v>318</v>
      </c>
      <c r="C367" s="101">
        <v>2016</v>
      </c>
      <c r="D367" s="119">
        <v>8005556.3099999996</v>
      </c>
      <c r="E367" s="119">
        <v>274331</v>
      </c>
      <c r="F367" s="119" t="s">
        <v>114</v>
      </c>
      <c r="G367" s="119">
        <v>0</v>
      </c>
      <c r="H367" s="119">
        <v>0</v>
      </c>
      <c r="I367" s="120" t="s">
        <v>118</v>
      </c>
      <c r="J367" s="119">
        <v>0</v>
      </c>
      <c r="K367" s="119">
        <v>0</v>
      </c>
      <c r="L367" s="119">
        <v>8279887.3099999996</v>
      </c>
      <c r="M367" s="121"/>
    </row>
    <row r="368" spans="1:13">
      <c r="A368" s="117"/>
      <c r="B368" s="118" t="s">
        <v>318</v>
      </c>
      <c r="C368" s="101">
        <v>2015</v>
      </c>
      <c r="D368" s="119">
        <v>7728460.3099999996</v>
      </c>
      <c r="E368" s="119">
        <v>277096</v>
      </c>
      <c r="F368" s="119" t="s">
        <v>114</v>
      </c>
      <c r="G368" s="119">
        <v>0</v>
      </c>
      <c r="H368" s="119">
        <v>0</v>
      </c>
      <c r="I368" s="120" t="s">
        <v>118</v>
      </c>
      <c r="J368" s="119">
        <v>0</v>
      </c>
      <c r="K368" s="119">
        <v>0</v>
      </c>
      <c r="L368" s="119">
        <v>8005556.3099999996</v>
      </c>
      <c r="M368" s="121"/>
    </row>
    <row r="369" spans="1:13">
      <c r="A369" s="117"/>
      <c r="B369" s="118" t="s">
        <v>318</v>
      </c>
      <c r="C369" s="101">
        <v>2014</v>
      </c>
      <c r="D369" s="119">
        <v>7450417.3099999996</v>
      </c>
      <c r="E369" s="119">
        <v>278043</v>
      </c>
      <c r="F369" s="119" t="s">
        <v>114</v>
      </c>
      <c r="G369" s="119">
        <v>0</v>
      </c>
      <c r="H369" s="119">
        <v>0</v>
      </c>
      <c r="I369" s="120" t="s">
        <v>118</v>
      </c>
      <c r="J369" s="119">
        <v>0</v>
      </c>
      <c r="K369" s="119">
        <v>0</v>
      </c>
      <c r="L369" s="119">
        <v>7728460.3099999996</v>
      </c>
      <c r="M369" s="121"/>
    </row>
    <row r="370" spans="1:13">
      <c r="A370" s="117"/>
      <c r="B370" s="118" t="s">
        <v>318</v>
      </c>
      <c r="C370" s="101">
        <v>2013</v>
      </c>
      <c r="D370" s="119">
        <v>7172764.3099999996</v>
      </c>
      <c r="E370" s="119">
        <v>277653</v>
      </c>
      <c r="F370" s="119" t="s">
        <v>114</v>
      </c>
      <c r="G370" s="119">
        <v>0</v>
      </c>
      <c r="H370" s="119">
        <v>0</v>
      </c>
      <c r="I370" s="120" t="s">
        <v>118</v>
      </c>
      <c r="J370" s="119">
        <v>0</v>
      </c>
      <c r="K370" s="119">
        <v>0</v>
      </c>
      <c r="L370" s="119">
        <v>7450417.3099999996</v>
      </c>
      <c r="M370" s="121"/>
    </row>
    <row r="371" spans="1:13">
      <c r="A371" s="117"/>
      <c r="B371" s="118" t="s">
        <v>318</v>
      </c>
      <c r="C371" s="101">
        <v>2012</v>
      </c>
      <c r="D371" s="119">
        <v>6894924.3099999996</v>
      </c>
      <c r="E371" s="119">
        <v>277840</v>
      </c>
      <c r="F371" s="119" t="s">
        <v>114</v>
      </c>
      <c r="G371" s="119">
        <v>0</v>
      </c>
      <c r="H371" s="119">
        <v>0</v>
      </c>
      <c r="I371" s="120" t="s">
        <v>118</v>
      </c>
      <c r="J371" s="119">
        <v>0</v>
      </c>
      <c r="K371" s="119">
        <v>0</v>
      </c>
      <c r="L371" s="119">
        <v>7172764.3099999996</v>
      </c>
      <c r="M371" s="121"/>
    </row>
    <row r="372" spans="1:13">
      <c r="A372" s="117"/>
      <c r="B372" s="118" t="s">
        <v>318</v>
      </c>
      <c r="C372" s="101">
        <v>2011</v>
      </c>
      <c r="D372" s="119">
        <v>6617335.3099999996</v>
      </c>
      <c r="E372" s="119">
        <v>277589</v>
      </c>
      <c r="F372" s="119" t="s">
        <v>114</v>
      </c>
      <c r="G372" s="119">
        <v>0</v>
      </c>
      <c r="H372" s="119">
        <v>0</v>
      </c>
      <c r="I372" s="120" t="s">
        <v>118</v>
      </c>
      <c r="J372" s="119">
        <v>0</v>
      </c>
      <c r="K372" s="119">
        <v>0</v>
      </c>
      <c r="L372" s="119">
        <v>6894924.3099999996</v>
      </c>
      <c r="M372" s="121"/>
    </row>
    <row r="373" spans="1:13">
      <c r="A373" s="117"/>
      <c r="B373" s="118" t="s">
        <v>318</v>
      </c>
      <c r="C373" s="101">
        <v>2010</v>
      </c>
      <c r="D373" s="119">
        <v>6126602.3099999996</v>
      </c>
      <c r="E373" s="119">
        <v>490733</v>
      </c>
      <c r="F373" s="119" t="s">
        <v>114</v>
      </c>
      <c r="G373" s="119">
        <v>0</v>
      </c>
      <c r="H373" s="119">
        <v>0</v>
      </c>
      <c r="I373" s="120" t="s">
        <v>118</v>
      </c>
      <c r="J373" s="119">
        <v>0</v>
      </c>
      <c r="K373" s="119">
        <v>0</v>
      </c>
      <c r="L373" s="119">
        <v>6617335.3099999996</v>
      </c>
      <c r="M373" s="121"/>
    </row>
    <row r="374" spans="1:13">
      <c r="A374" s="117"/>
      <c r="B374" s="118" t="s">
        <v>318</v>
      </c>
      <c r="C374" s="101">
        <v>2009</v>
      </c>
      <c r="D374" s="119">
        <v>5636775.3099999996</v>
      </c>
      <c r="E374" s="119">
        <v>489827</v>
      </c>
      <c r="F374" s="119" t="s">
        <v>114</v>
      </c>
      <c r="G374" s="119">
        <v>0</v>
      </c>
      <c r="H374" s="119">
        <v>0</v>
      </c>
      <c r="I374" s="120" t="s">
        <v>118</v>
      </c>
      <c r="J374" s="119">
        <v>0</v>
      </c>
      <c r="K374" s="119">
        <v>0</v>
      </c>
      <c r="L374" s="119">
        <v>6126602.3099999996</v>
      </c>
      <c r="M374" s="121"/>
    </row>
    <row r="375" spans="1:13">
      <c r="A375" s="117"/>
      <c r="B375" s="118" t="s">
        <v>318</v>
      </c>
      <c r="C375" s="101">
        <v>2008</v>
      </c>
      <c r="D375" s="119">
        <v>5144404.3099999996</v>
      </c>
      <c r="E375" s="119">
        <v>489184</v>
      </c>
      <c r="F375" s="119" t="s">
        <v>114</v>
      </c>
      <c r="G375" s="119">
        <v>0</v>
      </c>
      <c r="H375" s="119">
        <v>0</v>
      </c>
      <c r="I375" s="120" t="s">
        <v>118</v>
      </c>
      <c r="J375" s="119">
        <v>0</v>
      </c>
      <c r="K375" s="119">
        <v>0</v>
      </c>
      <c r="L375" s="119">
        <v>5636775.3099999996</v>
      </c>
      <c r="M375" s="121"/>
    </row>
    <row r="376" spans="1:13">
      <c r="A376" s="117"/>
      <c r="B376" s="118" t="s">
        <v>318</v>
      </c>
      <c r="C376" s="101">
        <v>2007</v>
      </c>
      <c r="D376" s="119">
        <v>4656909.3099999996</v>
      </c>
      <c r="E376" s="119">
        <v>487495</v>
      </c>
      <c r="F376" s="119" t="s">
        <v>114</v>
      </c>
      <c r="G376" s="119">
        <v>0</v>
      </c>
      <c r="H376" s="119">
        <v>0</v>
      </c>
      <c r="I376" s="120" t="s">
        <v>118</v>
      </c>
      <c r="J376" s="119">
        <v>0</v>
      </c>
      <c r="K376" s="119">
        <v>0</v>
      </c>
      <c r="L376" s="119">
        <v>5144404.3099999996</v>
      </c>
      <c r="M376" s="121"/>
    </row>
    <row r="377" spans="1:13">
      <c r="A377" s="117"/>
      <c r="B377" s="122" t="s">
        <v>335</v>
      </c>
      <c r="C377" s="123"/>
      <c r="D377" s="124"/>
      <c r="E377" s="124">
        <v>4721470</v>
      </c>
      <c r="F377" s="124"/>
      <c r="G377" s="124"/>
      <c r="H377" s="124">
        <v>0</v>
      </c>
      <c r="I377" s="125"/>
      <c r="J377" s="124">
        <v>0</v>
      </c>
      <c r="K377" s="124">
        <v>0</v>
      </c>
      <c r="L377" s="124"/>
      <c r="M377" s="126"/>
    </row>
    <row r="378" spans="1:13">
      <c r="A378" s="117"/>
      <c r="B378" s="115" t="s">
        <v>336</v>
      </c>
      <c r="C378" s="101"/>
      <c r="D378" s="119"/>
      <c r="E378" s="119"/>
      <c r="F378" s="119"/>
      <c r="G378" s="119"/>
      <c r="H378" s="119"/>
      <c r="I378" s="120"/>
      <c r="J378" s="119" t="s">
        <v>118</v>
      </c>
      <c r="K378" s="119" t="s">
        <v>118</v>
      </c>
      <c r="L378" s="119"/>
      <c r="M378" s="121"/>
    </row>
    <row r="379" spans="1:13">
      <c r="A379" s="117"/>
      <c r="B379" s="118" t="s">
        <v>1982</v>
      </c>
      <c r="C379" s="101" t="s">
        <v>1942</v>
      </c>
      <c r="D379" s="119">
        <v>985580</v>
      </c>
      <c r="E379" s="119">
        <v>23836</v>
      </c>
      <c r="F379" s="119" t="s">
        <v>114</v>
      </c>
      <c r="G379" s="119">
        <v>0</v>
      </c>
      <c r="H379" s="119">
        <v>0</v>
      </c>
      <c r="I379" s="120" t="s">
        <v>118</v>
      </c>
      <c r="J379" s="119">
        <v>0</v>
      </c>
      <c r="K379" s="119">
        <v>0</v>
      </c>
      <c r="L379" s="119">
        <v>1009416</v>
      </c>
      <c r="M379" s="121"/>
    </row>
    <row r="380" spans="1:13">
      <c r="A380" s="117"/>
      <c r="B380" s="118" t="s">
        <v>1982</v>
      </c>
      <c r="C380" s="101" t="s">
        <v>1943</v>
      </c>
      <c r="D380" s="119">
        <v>961786</v>
      </c>
      <c r="E380" s="119">
        <v>23794</v>
      </c>
      <c r="F380" s="119" t="s">
        <v>114</v>
      </c>
      <c r="G380" s="119">
        <v>0</v>
      </c>
      <c r="H380" s="119">
        <v>0</v>
      </c>
      <c r="I380" s="120" t="s">
        <v>118</v>
      </c>
      <c r="J380" s="119">
        <v>0</v>
      </c>
      <c r="K380" s="119">
        <v>0</v>
      </c>
      <c r="L380" s="119">
        <v>985580</v>
      </c>
      <c r="M380" s="121"/>
    </row>
    <row r="381" spans="1:13">
      <c r="A381" s="117"/>
      <c r="B381" s="118" t="s">
        <v>1982</v>
      </c>
      <c r="C381" s="101">
        <v>2017</v>
      </c>
      <c r="D381" s="119">
        <v>937985</v>
      </c>
      <c r="E381" s="119">
        <v>23801</v>
      </c>
      <c r="F381" s="119" t="s">
        <v>114</v>
      </c>
      <c r="G381" s="119">
        <v>0</v>
      </c>
      <c r="H381" s="119">
        <v>0</v>
      </c>
      <c r="I381" s="120" t="s">
        <v>118</v>
      </c>
      <c r="J381" s="119">
        <v>0</v>
      </c>
      <c r="K381" s="119">
        <v>0</v>
      </c>
      <c r="L381" s="119">
        <v>961786</v>
      </c>
      <c r="M381" s="121"/>
    </row>
    <row r="382" spans="1:13">
      <c r="A382" s="117"/>
      <c r="B382" s="118" t="s">
        <v>1982</v>
      </c>
      <c r="C382" s="101">
        <v>2016</v>
      </c>
      <c r="D382" s="119">
        <v>914681</v>
      </c>
      <c r="E382" s="119">
        <v>23304</v>
      </c>
      <c r="F382" s="119" t="s">
        <v>114</v>
      </c>
      <c r="G382" s="119">
        <v>0</v>
      </c>
      <c r="H382" s="119">
        <v>0</v>
      </c>
      <c r="I382" s="120" t="s">
        <v>118</v>
      </c>
      <c r="J382" s="119">
        <v>0</v>
      </c>
      <c r="K382" s="119">
        <v>0</v>
      </c>
      <c r="L382" s="119">
        <v>937985</v>
      </c>
      <c r="M382" s="121"/>
    </row>
    <row r="383" spans="1:13">
      <c r="A383" s="117"/>
      <c r="B383" s="118" t="s">
        <v>1982</v>
      </c>
      <c r="C383" s="101">
        <v>2015</v>
      </c>
      <c r="D383" s="119">
        <v>891109</v>
      </c>
      <c r="E383" s="119">
        <v>23572</v>
      </c>
      <c r="F383" s="119" t="s">
        <v>114</v>
      </c>
      <c r="G383" s="119">
        <v>0</v>
      </c>
      <c r="H383" s="119">
        <v>0</v>
      </c>
      <c r="I383" s="120" t="s">
        <v>118</v>
      </c>
      <c r="J383" s="119">
        <v>0</v>
      </c>
      <c r="K383" s="119">
        <v>0</v>
      </c>
      <c r="L383" s="119">
        <v>914681</v>
      </c>
      <c r="M383" s="121"/>
    </row>
    <row r="384" spans="1:13">
      <c r="A384" s="117"/>
      <c r="B384" s="118" t="s">
        <v>1982</v>
      </c>
      <c r="C384" s="101">
        <v>2014</v>
      </c>
      <c r="D384" s="119">
        <v>867964</v>
      </c>
      <c r="E384" s="119">
        <v>23145</v>
      </c>
      <c r="F384" s="119" t="s">
        <v>114</v>
      </c>
      <c r="G384" s="119">
        <v>0</v>
      </c>
      <c r="H384" s="119">
        <v>0</v>
      </c>
      <c r="I384" s="120" t="s">
        <v>118</v>
      </c>
      <c r="J384" s="119">
        <v>0</v>
      </c>
      <c r="K384" s="119">
        <v>0</v>
      </c>
      <c r="L384" s="119">
        <v>891109</v>
      </c>
      <c r="M384" s="121"/>
    </row>
    <row r="385" spans="1:13">
      <c r="A385" s="117"/>
      <c r="B385" s="118" t="s">
        <v>1982</v>
      </c>
      <c r="C385" s="101">
        <v>2013</v>
      </c>
      <c r="D385" s="119">
        <v>844930</v>
      </c>
      <c r="E385" s="119">
        <v>23034</v>
      </c>
      <c r="F385" s="119" t="s">
        <v>114</v>
      </c>
      <c r="G385" s="119">
        <v>0</v>
      </c>
      <c r="H385" s="119">
        <v>0</v>
      </c>
      <c r="I385" s="120" t="s">
        <v>118</v>
      </c>
      <c r="J385" s="119">
        <v>0</v>
      </c>
      <c r="K385" s="119">
        <v>0</v>
      </c>
      <c r="L385" s="119">
        <v>867964</v>
      </c>
      <c r="M385" s="121"/>
    </row>
    <row r="386" spans="1:13">
      <c r="A386" s="117"/>
      <c r="B386" s="118" t="s">
        <v>1982</v>
      </c>
      <c r="C386" s="101">
        <v>2012</v>
      </c>
      <c r="D386" s="119">
        <v>821816</v>
      </c>
      <c r="E386" s="119">
        <v>23114</v>
      </c>
      <c r="F386" s="119" t="s">
        <v>114</v>
      </c>
      <c r="G386" s="119">
        <v>0</v>
      </c>
      <c r="H386" s="119">
        <v>0</v>
      </c>
      <c r="I386" s="120" t="s">
        <v>118</v>
      </c>
      <c r="J386" s="119">
        <v>0</v>
      </c>
      <c r="K386" s="119">
        <v>0</v>
      </c>
      <c r="L386" s="119">
        <v>844930</v>
      </c>
      <c r="M386" s="121"/>
    </row>
    <row r="387" spans="1:13">
      <c r="A387" s="117"/>
      <c r="B387" s="118" t="s">
        <v>1982</v>
      </c>
      <c r="C387" s="101">
        <v>2011</v>
      </c>
      <c r="D387" s="119">
        <v>798391</v>
      </c>
      <c r="E387" s="119">
        <v>23425</v>
      </c>
      <c r="F387" s="119" t="s">
        <v>114</v>
      </c>
      <c r="G387" s="119">
        <v>0</v>
      </c>
      <c r="H387" s="119">
        <v>0</v>
      </c>
      <c r="I387" s="120" t="s">
        <v>118</v>
      </c>
      <c r="J387" s="119">
        <v>0</v>
      </c>
      <c r="K387" s="119">
        <v>0</v>
      </c>
      <c r="L387" s="119">
        <v>821816</v>
      </c>
      <c r="M387" s="121"/>
    </row>
    <row r="388" spans="1:13">
      <c r="A388" s="117"/>
      <c r="B388" s="118" t="s">
        <v>1982</v>
      </c>
      <c r="C388" s="101">
        <v>2010</v>
      </c>
      <c r="D388" s="119">
        <v>751530</v>
      </c>
      <c r="E388" s="119">
        <v>46861</v>
      </c>
      <c r="F388" s="119" t="s">
        <v>114</v>
      </c>
      <c r="G388" s="119">
        <v>0</v>
      </c>
      <c r="H388" s="119">
        <v>0</v>
      </c>
      <c r="I388" s="120" t="s">
        <v>118</v>
      </c>
      <c r="J388" s="119">
        <v>0</v>
      </c>
      <c r="K388" s="119">
        <v>0</v>
      </c>
      <c r="L388" s="119">
        <v>798391</v>
      </c>
      <c r="M388" s="121"/>
    </row>
    <row r="389" spans="1:13">
      <c r="A389" s="117"/>
      <c r="B389" s="118" t="s">
        <v>1982</v>
      </c>
      <c r="C389" s="101">
        <v>2009</v>
      </c>
      <c r="D389" s="119">
        <v>704674</v>
      </c>
      <c r="E389" s="119">
        <v>46856</v>
      </c>
      <c r="F389" s="119" t="s">
        <v>114</v>
      </c>
      <c r="G389" s="119">
        <v>0</v>
      </c>
      <c r="H389" s="119">
        <v>0</v>
      </c>
      <c r="I389" s="120" t="s">
        <v>118</v>
      </c>
      <c r="J389" s="119">
        <v>0</v>
      </c>
      <c r="K389" s="119">
        <v>0</v>
      </c>
      <c r="L389" s="119">
        <v>751530</v>
      </c>
      <c r="M389" s="121"/>
    </row>
    <row r="390" spans="1:13">
      <c r="A390" s="117"/>
      <c r="B390" s="118" t="s">
        <v>1982</v>
      </c>
      <c r="C390" s="101">
        <v>2008</v>
      </c>
      <c r="D390" s="119">
        <v>657750</v>
      </c>
      <c r="E390" s="119">
        <v>46656</v>
      </c>
      <c r="F390" s="119" t="s">
        <v>114</v>
      </c>
      <c r="G390" s="119">
        <v>0</v>
      </c>
      <c r="H390" s="119">
        <v>0</v>
      </c>
      <c r="I390" s="120" t="s">
        <v>118</v>
      </c>
      <c r="J390" s="119">
        <v>0</v>
      </c>
      <c r="K390" s="119">
        <v>0</v>
      </c>
      <c r="L390" s="119">
        <v>704674</v>
      </c>
      <c r="M390" s="121"/>
    </row>
    <row r="391" spans="1:13">
      <c r="A391" s="117"/>
      <c r="B391" s="118" t="s">
        <v>1982</v>
      </c>
      <c r="C391" s="101">
        <v>2007</v>
      </c>
      <c r="D391" s="119">
        <v>611042</v>
      </c>
      <c r="E391" s="119">
        <v>46708</v>
      </c>
      <c r="F391" s="119" t="s">
        <v>114</v>
      </c>
      <c r="G391" s="119">
        <v>0</v>
      </c>
      <c r="H391" s="119">
        <v>0</v>
      </c>
      <c r="I391" s="120" t="s">
        <v>118</v>
      </c>
      <c r="J391" s="119">
        <v>0</v>
      </c>
      <c r="K391" s="119">
        <v>0</v>
      </c>
      <c r="L391" s="119">
        <v>657750</v>
      </c>
      <c r="M391" s="121"/>
    </row>
    <row r="392" spans="1:13">
      <c r="A392" s="117"/>
      <c r="B392" s="118" t="s">
        <v>336</v>
      </c>
      <c r="C392" s="101" t="s">
        <v>1942</v>
      </c>
      <c r="D392" s="119">
        <v>5148230</v>
      </c>
      <c r="E392" s="119">
        <v>73469</v>
      </c>
      <c r="F392" s="119" t="s">
        <v>114</v>
      </c>
      <c r="G392" s="119">
        <v>0</v>
      </c>
      <c r="H392" s="119">
        <v>0</v>
      </c>
      <c r="I392" s="120" t="s">
        <v>118</v>
      </c>
      <c r="J392" s="119">
        <v>0</v>
      </c>
      <c r="K392" s="119">
        <v>0</v>
      </c>
      <c r="L392" s="119">
        <v>5221699</v>
      </c>
      <c r="M392" s="121"/>
    </row>
    <row r="393" spans="1:13">
      <c r="A393" s="117"/>
      <c r="B393" s="118" t="s">
        <v>336</v>
      </c>
      <c r="C393" s="101" t="s">
        <v>1943</v>
      </c>
      <c r="D393" s="119">
        <v>3075821</v>
      </c>
      <c r="E393" s="119">
        <v>72409</v>
      </c>
      <c r="F393" s="119" t="s">
        <v>114</v>
      </c>
      <c r="G393" s="119">
        <v>0</v>
      </c>
      <c r="H393" s="119">
        <v>2000000</v>
      </c>
      <c r="I393" s="118" t="s">
        <v>1983</v>
      </c>
      <c r="J393" s="119">
        <v>0</v>
      </c>
      <c r="K393" s="119">
        <v>0</v>
      </c>
      <c r="L393" s="119">
        <v>5148230</v>
      </c>
      <c r="M393" s="121"/>
    </row>
    <row r="394" spans="1:13">
      <c r="A394" s="117"/>
      <c r="B394" s="118" t="s">
        <v>336</v>
      </c>
      <c r="C394" s="101">
        <v>2017</v>
      </c>
      <c r="D394" s="119">
        <v>3003332</v>
      </c>
      <c r="E394" s="119">
        <v>72489</v>
      </c>
      <c r="F394" s="119" t="s">
        <v>114</v>
      </c>
      <c r="G394" s="119">
        <v>0</v>
      </c>
      <c r="H394" s="119">
        <v>0</v>
      </c>
      <c r="I394" s="120" t="s">
        <v>118</v>
      </c>
      <c r="J394" s="119">
        <v>0</v>
      </c>
      <c r="K394" s="119">
        <v>0</v>
      </c>
      <c r="L394" s="119">
        <v>3075821</v>
      </c>
      <c r="M394" s="121"/>
    </row>
    <row r="395" spans="1:13">
      <c r="A395" s="117"/>
      <c r="B395" s="118" t="s">
        <v>336</v>
      </c>
      <c r="C395" s="101">
        <v>2016</v>
      </c>
      <c r="D395" s="119">
        <v>2931506</v>
      </c>
      <c r="E395" s="119">
        <v>71826</v>
      </c>
      <c r="F395" s="119" t="s">
        <v>114</v>
      </c>
      <c r="G395" s="119">
        <v>0</v>
      </c>
      <c r="H395" s="119">
        <v>0</v>
      </c>
      <c r="I395" s="120" t="s">
        <v>118</v>
      </c>
      <c r="J395" s="119">
        <v>0</v>
      </c>
      <c r="K395" s="119">
        <v>0</v>
      </c>
      <c r="L395" s="119">
        <v>3003332</v>
      </c>
      <c r="M395" s="121"/>
    </row>
    <row r="396" spans="1:13">
      <c r="A396" s="117"/>
      <c r="B396" s="118" t="s">
        <v>336</v>
      </c>
      <c r="C396" s="101">
        <v>2015</v>
      </c>
      <c r="D396" s="119">
        <v>2859543</v>
      </c>
      <c r="E396" s="119">
        <v>71963</v>
      </c>
      <c r="F396" s="119" t="s">
        <v>114</v>
      </c>
      <c r="G396" s="119">
        <v>0</v>
      </c>
      <c r="H396" s="119">
        <v>0</v>
      </c>
      <c r="I396" s="120" t="s">
        <v>118</v>
      </c>
      <c r="J396" s="119">
        <v>0</v>
      </c>
      <c r="K396" s="119">
        <v>0</v>
      </c>
      <c r="L396" s="119">
        <v>2931506</v>
      </c>
      <c r="M396" s="121"/>
    </row>
    <row r="397" spans="1:13">
      <c r="A397" s="117"/>
      <c r="B397" s="118" t="s">
        <v>336</v>
      </c>
      <c r="C397" s="101">
        <v>2014</v>
      </c>
      <c r="D397" s="119">
        <v>2787722</v>
      </c>
      <c r="E397" s="119">
        <v>71821</v>
      </c>
      <c r="F397" s="119" t="s">
        <v>114</v>
      </c>
      <c r="G397" s="119">
        <v>0</v>
      </c>
      <c r="H397" s="119">
        <v>0</v>
      </c>
      <c r="I397" s="120" t="s">
        <v>118</v>
      </c>
      <c r="J397" s="119">
        <v>0</v>
      </c>
      <c r="K397" s="119">
        <v>0</v>
      </c>
      <c r="L397" s="119">
        <v>2859543</v>
      </c>
      <c r="M397" s="121"/>
    </row>
    <row r="398" spans="1:13">
      <c r="A398" s="117"/>
      <c r="B398" s="118" t="s">
        <v>336</v>
      </c>
      <c r="C398" s="101">
        <v>2013</v>
      </c>
      <c r="D398" s="119">
        <v>2714823</v>
      </c>
      <c r="E398" s="119">
        <v>72899</v>
      </c>
      <c r="F398" s="119" t="s">
        <v>114</v>
      </c>
      <c r="G398" s="119">
        <v>0</v>
      </c>
      <c r="H398" s="119">
        <v>0</v>
      </c>
      <c r="I398" s="120" t="s">
        <v>118</v>
      </c>
      <c r="J398" s="119">
        <v>0</v>
      </c>
      <c r="K398" s="119">
        <v>0</v>
      </c>
      <c r="L398" s="119">
        <v>2787722</v>
      </c>
      <c r="M398" s="121"/>
    </row>
    <row r="399" spans="1:13">
      <c r="A399" s="117"/>
      <c r="B399" s="118" t="s">
        <v>336</v>
      </c>
      <c r="C399" s="101">
        <v>2012</v>
      </c>
      <c r="D399" s="119">
        <v>2642279</v>
      </c>
      <c r="E399" s="119">
        <v>72544</v>
      </c>
      <c r="F399" s="119" t="s">
        <v>114</v>
      </c>
      <c r="G399" s="119">
        <v>0</v>
      </c>
      <c r="H399" s="119">
        <v>0</v>
      </c>
      <c r="I399" s="120" t="s">
        <v>118</v>
      </c>
      <c r="J399" s="119">
        <v>0</v>
      </c>
      <c r="K399" s="119">
        <v>0</v>
      </c>
      <c r="L399" s="119">
        <v>2714823</v>
      </c>
      <c r="M399" s="121"/>
    </row>
    <row r="400" spans="1:13">
      <c r="A400" s="117"/>
      <c r="B400" s="118" t="s">
        <v>336</v>
      </c>
      <c r="C400" s="101">
        <v>2011</v>
      </c>
      <c r="D400" s="119">
        <v>2570890</v>
      </c>
      <c r="E400" s="119">
        <v>71389</v>
      </c>
      <c r="F400" s="119" t="s">
        <v>114</v>
      </c>
      <c r="G400" s="119">
        <v>0</v>
      </c>
      <c r="H400" s="119">
        <v>0</v>
      </c>
      <c r="I400" s="120" t="s">
        <v>118</v>
      </c>
      <c r="J400" s="119">
        <v>0</v>
      </c>
      <c r="K400" s="119">
        <v>0</v>
      </c>
      <c r="L400" s="119">
        <v>2642279</v>
      </c>
      <c r="M400" s="121"/>
    </row>
    <row r="401" spans="1:13">
      <c r="A401" s="117"/>
      <c r="B401" s="118" t="s">
        <v>336</v>
      </c>
      <c r="C401" s="101">
        <v>2010</v>
      </c>
      <c r="D401" s="119">
        <v>2423418</v>
      </c>
      <c r="E401" s="119">
        <v>147472</v>
      </c>
      <c r="F401" s="119" t="s">
        <v>114</v>
      </c>
      <c r="G401" s="119">
        <v>0</v>
      </c>
      <c r="H401" s="119">
        <v>0</v>
      </c>
      <c r="I401" s="120" t="s">
        <v>118</v>
      </c>
      <c r="J401" s="119">
        <v>0</v>
      </c>
      <c r="K401" s="119">
        <v>0</v>
      </c>
      <c r="L401" s="119">
        <v>2570890</v>
      </c>
      <c r="M401" s="121"/>
    </row>
    <row r="402" spans="1:13">
      <c r="A402" s="117"/>
      <c r="B402" s="118" t="s">
        <v>336</v>
      </c>
      <c r="C402" s="101">
        <v>2009</v>
      </c>
      <c r="D402" s="119">
        <v>2276803</v>
      </c>
      <c r="E402" s="119">
        <v>146615</v>
      </c>
      <c r="F402" s="119" t="s">
        <v>114</v>
      </c>
      <c r="G402" s="119">
        <v>0</v>
      </c>
      <c r="H402" s="119">
        <v>0</v>
      </c>
      <c r="I402" s="120" t="s">
        <v>118</v>
      </c>
      <c r="J402" s="119">
        <v>0</v>
      </c>
      <c r="K402" s="119">
        <v>0</v>
      </c>
      <c r="L402" s="119">
        <v>2423418</v>
      </c>
      <c r="M402" s="121"/>
    </row>
    <row r="403" spans="1:13">
      <c r="A403" s="117"/>
      <c r="B403" s="118" t="s">
        <v>336</v>
      </c>
      <c r="C403" s="101">
        <v>2008</v>
      </c>
      <c r="D403" s="119">
        <v>2129611</v>
      </c>
      <c r="E403" s="119">
        <v>146385</v>
      </c>
      <c r="F403" s="119" t="s">
        <v>114</v>
      </c>
      <c r="G403" s="119">
        <v>0</v>
      </c>
      <c r="H403" s="119">
        <v>0</v>
      </c>
      <c r="I403" s="120" t="s">
        <v>118</v>
      </c>
      <c r="J403" s="119">
        <v>0</v>
      </c>
      <c r="K403" s="119">
        <v>0</v>
      </c>
      <c r="L403" s="119">
        <v>2276803</v>
      </c>
      <c r="M403" s="121"/>
    </row>
    <row r="404" spans="1:13">
      <c r="A404" s="117"/>
      <c r="B404" s="118" t="s">
        <v>336</v>
      </c>
      <c r="C404" s="101">
        <v>2007</v>
      </c>
      <c r="D404" s="119">
        <v>1983566</v>
      </c>
      <c r="E404" s="119">
        <v>146045</v>
      </c>
      <c r="F404" s="119" t="s">
        <v>114</v>
      </c>
      <c r="G404" s="119">
        <v>0</v>
      </c>
      <c r="H404" s="119">
        <v>0</v>
      </c>
      <c r="I404" s="120" t="s">
        <v>118</v>
      </c>
      <c r="J404" s="119">
        <v>0</v>
      </c>
      <c r="K404" s="119">
        <v>0</v>
      </c>
      <c r="L404" s="119">
        <v>2129611</v>
      </c>
      <c r="M404" s="121"/>
    </row>
    <row r="405" spans="1:13">
      <c r="A405" s="117"/>
      <c r="B405" s="118" t="s">
        <v>1984</v>
      </c>
      <c r="C405" s="101" t="s">
        <v>1942</v>
      </c>
      <c r="D405" s="119">
        <v>498789</v>
      </c>
      <c r="E405" s="119">
        <v>13954</v>
      </c>
      <c r="F405" s="119" t="s">
        <v>114</v>
      </c>
      <c r="G405" s="119">
        <v>0</v>
      </c>
      <c r="H405" s="119">
        <v>0</v>
      </c>
      <c r="I405" s="120" t="s">
        <v>118</v>
      </c>
      <c r="J405" s="119">
        <v>0</v>
      </c>
      <c r="K405" s="119">
        <v>0</v>
      </c>
      <c r="L405" s="119">
        <v>512743</v>
      </c>
      <c r="M405" s="121"/>
    </row>
    <row r="406" spans="1:13">
      <c r="A406" s="117"/>
      <c r="B406" s="118" t="s">
        <v>1984</v>
      </c>
      <c r="C406" s="101" t="s">
        <v>1943</v>
      </c>
      <c r="D406" s="119">
        <v>484901</v>
      </c>
      <c r="E406" s="119">
        <v>13888</v>
      </c>
      <c r="F406" s="119" t="s">
        <v>114</v>
      </c>
      <c r="G406" s="119">
        <v>0</v>
      </c>
      <c r="H406" s="119">
        <v>0</v>
      </c>
      <c r="I406" s="120" t="s">
        <v>118</v>
      </c>
      <c r="J406" s="119">
        <v>0</v>
      </c>
      <c r="K406" s="119">
        <v>0</v>
      </c>
      <c r="L406" s="119">
        <v>498789</v>
      </c>
      <c r="M406" s="121"/>
    </row>
    <row r="407" spans="1:13">
      <c r="A407" s="117"/>
      <c r="B407" s="118" t="s">
        <v>1984</v>
      </c>
      <c r="C407" s="101">
        <v>2017</v>
      </c>
      <c r="D407" s="119">
        <v>471072</v>
      </c>
      <c r="E407" s="119">
        <v>13829</v>
      </c>
      <c r="F407" s="119" t="s">
        <v>114</v>
      </c>
      <c r="G407" s="119">
        <v>0</v>
      </c>
      <c r="H407" s="119">
        <v>0</v>
      </c>
      <c r="I407" s="120" t="s">
        <v>118</v>
      </c>
      <c r="J407" s="119">
        <v>0</v>
      </c>
      <c r="K407" s="119">
        <v>0</v>
      </c>
      <c r="L407" s="119">
        <v>484901</v>
      </c>
      <c r="M407" s="121"/>
    </row>
    <row r="408" spans="1:13">
      <c r="A408" s="117"/>
      <c r="B408" s="118" t="s">
        <v>1984</v>
      </c>
      <c r="C408" s="101">
        <v>2016</v>
      </c>
      <c r="D408" s="119">
        <v>457355</v>
      </c>
      <c r="E408" s="119">
        <v>13717</v>
      </c>
      <c r="F408" s="119" t="s">
        <v>114</v>
      </c>
      <c r="G408" s="119">
        <v>0</v>
      </c>
      <c r="H408" s="119">
        <v>0</v>
      </c>
      <c r="I408" s="120" t="s">
        <v>118</v>
      </c>
      <c r="J408" s="119">
        <v>0</v>
      </c>
      <c r="K408" s="119">
        <v>0</v>
      </c>
      <c r="L408" s="119">
        <v>471072</v>
      </c>
      <c r="M408" s="121"/>
    </row>
    <row r="409" spans="1:13">
      <c r="A409" s="117"/>
      <c r="B409" s="118" t="s">
        <v>1984</v>
      </c>
      <c r="C409" s="101">
        <v>2015</v>
      </c>
      <c r="D409" s="119">
        <v>443438</v>
      </c>
      <c r="E409" s="119">
        <v>13917</v>
      </c>
      <c r="F409" s="119" t="s">
        <v>114</v>
      </c>
      <c r="G409" s="119">
        <v>0</v>
      </c>
      <c r="H409" s="119">
        <v>0</v>
      </c>
      <c r="I409" s="120" t="s">
        <v>118</v>
      </c>
      <c r="J409" s="119">
        <v>0</v>
      </c>
      <c r="K409" s="119">
        <v>0</v>
      </c>
      <c r="L409" s="119">
        <v>457355</v>
      </c>
      <c r="M409" s="121"/>
    </row>
    <row r="410" spans="1:13">
      <c r="A410" s="117"/>
      <c r="B410" s="118" t="s">
        <v>1984</v>
      </c>
      <c r="C410" s="101">
        <v>2014</v>
      </c>
      <c r="D410" s="119">
        <v>429611</v>
      </c>
      <c r="E410" s="119">
        <v>13827</v>
      </c>
      <c r="F410" s="119" t="s">
        <v>114</v>
      </c>
      <c r="G410" s="119">
        <v>0</v>
      </c>
      <c r="H410" s="119">
        <v>0</v>
      </c>
      <c r="I410" s="120" t="s">
        <v>118</v>
      </c>
      <c r="J410" s="119">
        <v>0</v>
      </c>
      <c r="K410" s="119">
        <v>0</v>
      </c>
      <c r="L410" s="119">
        <v>443438</v>
      </c>
      <c r="M410" s="121"/>
    </row>
    <row r="411" spans="1:13">
      <c r="A411" s="117"/>
      <c r="B411" s="118" t="s">
        <v>1984</v>
      </c>
      <c r="C411" s="101">
        <v>2013</v>
      </c>
      <c r="D411" s="119">
        <v>415835</v>
      </c>
      <c r="E411" s="119">
        <v>13776</v>
      </c>
      <c r="F411" s="119" t="s">
        <v>114</v>
      </c>
      <c r="G411" s="119">
        <v>0</v>
      </c>
      <c r="H411" s="119">
        <v>0</v>
      </c>
      <c r="I411" s="120" t="s">
        <v>118</v>
      </c>
      <c r="J411" s="119">
        <v>0</v>
      </c>
      <c r="K411" s="119">
        <v>0</v>
      </c>
      <c r="L411" s="119">
        <v>429611</v>
      </c>
      <c r="M411" s="121"/>
    </row>
    <row r="412" spans="1:13">
      <c r="A412" s="117"/>
      <c r="B412" s="118" t="s">
        <v>1984</v>
      </c>
      <c r="C412" s="101">
        <v>2012</v>
      </c>
      <c r="D412" s="119">
        <v>402053</v>
      </c>
      <c r="E412" s="119">
        <v>13782</v>
      </c>
      <c r="F412" s="119" t="s">
        <v>114</v>
      </c>
      <c r="G412" s="119">
        <v>0</v>
      </c>
      <c r="H412" s="119">
        <v>0</v>
      </c>
      <c r="I412" s="120" t="s">
        <v>118</v>
      </c>
      <c r="J412" s="119">
        <v>0</v>
      </c>
      <c r="K412" s="119">
        <v>0</v>
      </c>
      <c r="L412" s="119">
        <v>415835</v>
      </c>
      <c r="M412" s="121"/>
    </row>
    <row r="413" spans="1:13">
      <c r="A413" s="117"/>
      <c r="B413" s="118" t="s">
        <v>1984</v>
      </c>
      <c r="C413" s="101">
        <v>2011</v>
      </c>
      <c r="D413" s="119">
        <v>387602</v>
      </c>
      <c r="E413" s="119">
        <v>14451</v>
      </c>
      <c r="F413" s="119" t="s">
        <v>114</v>
      </c>
      <c r="G413" s="119">
        <v>0</v>
      </c>
      <c r="H413" s="119">
        <v>0</v>
      </c>
      <c r="I413" s="120" t="s">
        <v>118</v>
      </c>
      <c r="J413" s="119">
        <v>0</v>
      </c>
      <c r="K413" s="119">
        <v>0</v>
      </c>
      <c r="L413" s="119">
        <v>402053</v>
      </c>
      <c r="M413" s="121"/>
    </row>
    <row r="414" spans="1:13">
      <c r="A414" s="117"/>
      <c r="B414" s="118" t="s">
        <v>1984</v>
      </c>
      <c r="C414" s="101">
        <v>2010</v>
      </c>
      <c r="D414" s="119">
        <v>362933</v>
      </c>
      <c r="E414" s="119">
        <v>24669</v>
      </c>
      <c r="F414" s="119" t="s">
        <v>114</v>
      </c>
      <c r="G414" s="119">
        <v>0</v>
      </c>
      <c r="H414" s="119">
        <v>0</v>
      </c>
      <c r="I414" s="120" t="s">
        <v>118</v>
      </c>
      <c r="J414" s="119">
        <v>0</v>
      </c>
      <c r="K414" s="119">
        <v>0</v>
      </c>
      <c r="L414" s="119">
        <v>387602</v>
      </c>
      <c r="M414" s="121"/>
    </row>
    <row r="415" spans="1:13">
      <c r="A415" s="117"/>
      <c r="B415" s="118" t="s">
        <v>1984</v>
      </c>
      <c r="C415" s="101">
        <v>2009</v>
      </c>
      <c r="D415" s="119">
        <v>338318</v>
      </c>
      <c r="E415" s="119">
        <v>24615</v>
      </c>
      <c r="F415" s="119" t="s">
        <v>114</v>
      </c>
      <c r="G415" s="119">
        <v>0</v>
      </c>
      <c r="H415" s="119">
        <v>0</v>
      </c>
      <c r="I415" s="120" t="s">
        <v>118</v>
      </c>
      <c r="J415" s="119">
        <v>0</v>
      </c>
      <c r="K415" s="119">
        <v>0</v>
      </c>
      <c r="L415" s="119">
        <v>362933</v>
      </c>
      <c r="M415" s="121"/>
    </row>
    <row r="416" spans="1:13">
      <c r="A416" s="117"/>
      <c r="B416" s="118" t="s">
        <v>1984</v>
      </c>
      <c r="C416" s="101">
        <v>2008</v>
      </c>
      <c r="D416" s="119">
        <v>313531</v>
      </c>
      <c r="E416" s="119">
        <v>24622</v>
      </c>
      <c r="F416" s="119" t="s">
        <v>114</v>
      </c>
      <c r="G416" s="119">
        <v>0</v>
      </c>
      <c r="H416" s="119">
        <v>0</v>
      </c>
      <c r="I416" s="120" t="s">
        <v>118</v>
      </c>
      <c r="J416" s="119">
        <v>0</v>
      </c>
      <c r="K416" s="119">
        <v>0</v>
      </c>
      <c r="L416" s="119">
        <v>338318</v>
      </c>
      <c r="M416" s="121"/>
    </row>
    <row r="417" spans="1:13">
      <c r="A417" s="117"/>
      <c r="B417" s="118" t="s">
        <v>1984</v>
      </c>
      <c r="C417" s="101">
        <v>2007</v>
      </c>
      <c r="D417" s="119">
        <v>288905</v>
      </c>
      <c r="E417" s="119">
        <v>24626</v>
      </c>
      <c r="F417" s="119" t="s">
        <v>114</v>
      </c>
      <c r="G417" s="119">
        <v>0</v>
      </c>
      <c r="H417" s="119">
        <v>0</v>
      </c>
      <c r="I417" s="120" t="s">
        <v>118</v>
      </c>
      <c r="J417" s="119">
        <v>0</v>
      </c>
      <c r="K417" s="119">
        <v>0</v>
      </c>
      <c r="L417" s="119">
        <v>313531</v>
      </c>
      <c r="M417" s="121"/>
    </row>
    <row r="418" spans="1:13">
      <c r="A418" s="117"/>
      <c r="B418" s="122" t="s">
        <v>343</v>
      </c>
      <c r="C418" s="123"/>
      <c r="D418" s="124"/>
      <c r="E418" s="124">
        <v>1859105</v>
      </c>
      <c r="F418" s="124"/>
      <c r="G418" s="124"/>
      <c r="H418" s="124">
        <v>2000000</v>
      </c>
      <c r="I418" s="125"/>
      <c r="J418" s="124">
        <v>0</v>
      </c>
      <c r="K418" s="124">
        <v>0</v>
      </c>
      <c r="L418" s="124"/>
      <c r="M418" s="126"/>
    </row>
    <row r="419" spans="1:13">
      <c r="A419" s="117"/>
      <c r="B419" s="115" t="s">
        <v>344</v>
      </c>
      <c r="C419" s="101"/>
      <c r="D419" s="119"/>
      <c r="E419" s="119"/>
      <c r="F419" s="119"/>
      <c r="G419" s="119"/>
      <c r="H419" s="119"/>
      <c r="I419" s="120"/>
      <c r="J419" s="119" t="s">
        <v>118</v>
      </c>
      <c r="K419" s="119" t="s">
        <v>118</v>
      </c>
      <c r="L419" s="119"/>
      <c r="M419" s="121"/>
    </row>
    <row r="420" spans="1:13">
      <c r="A420" s="117"/>
      <c r="B420" s="118" t="s">
        <v>1985</v>
      </c>
      <c r="C420" s="101" t="s">
        <v>1942</v>
      </c>
      <c r="D420" s="119">
        <v>582597.17000000004</v>
      </c>
      <c r="E420" s="119">
        <v>211767</v>
      </c>
      <c r="F420" s="119" t="s">
        <v>114</v>
      </c>
      <c r="G420" s="119">
        <v>0</v>
      </c>
      <c r="H420" s="119">
        <v>0</v>
      </c>
      <c r="I420" s="120" t="s">
        <v>118</v>
      </c>
      <c r="J420" s="119">
        <v>0</v>
      </c>
      <c r="K420" s="119">
        <v>0</v>
      </c>
      <c r="L420" s="119">
        <v>794364.17</v>
      </c>
      <c r="M420" s="121"/>
    </row>
    <row r="421" spans="1:13">
      <c r="A421" s="117"/>
      <c r="B421" s="118" t="s">
        <v>1985</v>
      </c>
      <c r="C421" s="101" t="s">
        <v>1943</v>
      </c>
      <c r="D421" s="119">
        <v>371111.17</v>
      </c>
      <c r="E421" s="119">
        <v>211486</v>
      </c>
      <c r="F421" s="119" t="s">
        <v>114</v>
      </c>
      <c r="G421" s="119">
        <v>0</v>
      </c>
      <c r="H421" s="119">
        <v>0</v>
      </c>
      <c r="I421" s="120" t="s">
        <v>118</v>
      </c>
      <c r="J421" s="119">
        <v>0</v>
      </c>
      <c r="K421" s="119">
        <v>0</v>
      </c>
      <c r="L421" s="119">
        <v>582597.17000000004</v>
      </c>
      <c r="M421" s="121"/>
    </row>
    <row r="422" spans="1:13">
      <c r="A422" s="117"/>
      <c r="B422" s="118" t="s">
        <v>1985</v>
      </c>
      <c r="C422" s="101">
        <v>2017</v>
      </c>
      <c r="D422" s="119">
        <v>158848.16999999998</v>
      </c>
      <c r="E422" s="119">
        <v>212263</v>
      </c>
      <c r="F422" s="119" t="s">
        <v>114</v>
      </c>
      <c r="G422" s="119">
        <v>0</v>
      </c>
      <c r="H422" s="119">
        <v>0</v>
      </c>
      <c r="I422" s="120" t="s">
        <v>118</v>
      </c>
      <c r="J422" s="119">
        <v>0</v>
      </c>
      <c r="K422" s="119">
        <v>0</v>
      </c>
      <c r="L422" s="119">
        <v>371111.17</v>
      </c>
      <c r="M422" s="121"/>
    </row>
    <row r="423" spans="1:13">
      <c r="A423" s="117"/>
      <c r="B423" s="118" t="s">
        <v>1985</v>
      </c>
      <c r="C423" s="101">
        <v>2016</v>
      </c>
      <c r="D423" s="119">
        <v>-50822.829999999987</v>
      </c>
      <c r="E423" s="119">
        <v>209671</v>
      </c>
      <c r="F423" s="119" t="s">
        <v>114</v>
      </c>
      <c r="G423" s="119">
        <v>0</v>
      </c>
      <c r="H423" s="119">
        <v>0</v>
      </c>
      <c r="I423" s="120" t="s">
        <v>118</v>
      </c>
      <c r="J423" s="119">
        <v>0</v>
      </c>
      <c r="K423" s="119">
        <v>0</v>
      </c>
      <c r="L423" s="119">
        <v>158848.17000000001</v>
      </c>
      <c r="M423" s="121"/>
    </row>
    <row r="424" spans="1:13">
      <c r="A424" s="117"/>
      <c r="B424" s="118" t="s">
        <v>1985</v>
      </c>
      <c r="C424" s="101">
        <v>2015</v>
      </c>
      <c r="D424" s="119">
        <v>-263069.83</v>
      </c>
      <c r="E424" s="119">
        <v>212247</v>
      </c>
      <c r="F424" s="119" t="s">
        <v>114</v>
      </c>
      <c r="G424" s="119">
        <v>0</v>
      </c>
      <c r="H424" s="119">
        <v>0</v>
      </c>
      <c r="I424" s="120" t="s">
        <v>118</v>
      </c>
      <c r="J424" s="119">
        <v>0</v>
      </c>
      <c r="K424" s="119">
        <v>0</v>
      </c>
      <c r="L424" s="119">
        <v>-50822.83</v>
      </c>
      <c r="M424" s="121" t="s">
        <v>1948</v>
      </c>
    </row>
    <row r="425" spans="1:13">
      <c r="A425" s="117"/>
      <c r="B425" s="118" t="s">
        <v>1985</v>
      </c>
      <c r="C425" s="101">
        <v>2014</v>
      </c>
      <c r="D425" s="119">
        <v>532611.38</v>
      </c>
      <c r="E425" s="119">
        <v>213413</v>
      </c>
      <c r="F425" s="119" t="s">
        <v>114</v>
      </c>
      <c r="G425" s="119">
        <v>0</v>
      </c>
      <c r="H425" s="119">
        <v>0</v>
      </c>
      <c r="I425" s="120" t="s">
        <v>118</v>
      </c>
      <c r="J425" s="119">
        <v>1009094.21</v>
      </c>
      <c r="K425" s="119">
        <v>1009094.21</v>
      </c>
      <c r="L425" s="119">
        <v>-263069.83</v>
      </c>
      <c r="M425" s="121" t="s">
        <v>1948</v>
      </c>
    </row>
    <row r="426" spans="1:13">
      <c r="A426" s="117"/>
      <c r="B426" s="118" t="s">
        <v>1985</v>
      </c>
      <c r="C426" s="101">
        <v>2013</v>
      </c>
      <c r="D426" s="119">
        <v>2624052.38</v>
      </c>
      <c r="E426" s="119">
        <v>212117</v>
      </c>
      <c r="F426" s="119" t="s">
        <v>114</v>
      </c>
      <c r="G426" s="119">
        <v>0</v>
      </c>
      <c r="H426" s="119">
        <v>0</v>
      </c>
      <c r="I426" s="120" t="s">
        <v>118</v>
      </c>
      <c r="J426" s="119">
        <v>2303558</v>
      </c>
      <c r="K426" s="119">
        <v>2303558</v>
      </c>
      <c r="L426" s="119">
        <v>532611.38</v>
      </c>
      <c r="M426" s="121"/>
    </row>
    <row r="427" spans="1:13">
      <c r="A427" s="117"/>
      <c r="B427" s="118" t="s">
        <v>1985</v>
      </c>
      <c r="C427" s="101">
        <v>2012</v>
      </c>
      <c r="D427" s="119">
        <v>2412245.38</v>
      </c>
      <c r="E427" s="119">
        <v>211807</v>
      </c>
      <c r="F427" s="119" t="s">
        <v>114</v>
      </c>
      <c r="G427" s="119">
        <v>0</v>
      </c>
      <c r="H427" s="119">
        <v>0</v>
      </c>
      <c r="I427" s="120" t="s">
        <v>118</v>
      </c>
      <c r="J427" s="119">
        <v>0</v>
      </c>
      <c r="K427" s="119">
        <v>0</v>
      </c>
      <c r="L427" s="119">
        <v>2624052.38</v>
      </c>
      <c r="M427" s="121"/>
    </row>
    <row r="428" spans="1:13">
      <c r="A428" s="117"/>
      <c r="B428" s="118" t="s">
        <v>1985</v>
      </c>
      <c r="C428" s="101">
        <v>2011</v>
      </c>
      <c r="D428" s="119">
        <v>2200384.38</v>
      </c>
      <c r="E428" s="119">
        <v>211861</v>
      </c>
      <c r="F428" s="119" t="s">
        <v>114</v>
      </c>
      <c r="G428" s="119">
        <v>0</v>
      </c>
      <c r="H428" s="119">
        <v>0</v>
      </c>
      <c r="I428" s="120" t="s">
        <v>118</v>
      </c>
      <c r="J428" s="119">
        <v>0</v>
      </c>
      <c r="K428" s="119">
        <v>0</v>
      </c>
      <c r="L428" s="119">
        <v>2412245.38</v>
      </c>
      <c r="M428" s="121"/>
    </row>
    <row r="429" spans="1:13">
      <c r="A429" s="117"/>
      <c r="B429" s="118" t="s">
        <v>1985</v>
      </c>
      <c r="C429" s="101">
        <v>2010</v>
      </c>
      <c r="D429" s="119">
        <v>1911497.38</v>
      </c>
      <c r="E429" s="119">
        <v>361191</v>
      </c>
      <c r="F429" s="119" t="s">
        <v>114</v>
      </c>
      <c r="G429" s="119">
        <v>0</v>
      </c>
      <c r="H429" s="119">
        <v>0</v>
      </c>
      <c r="I429" s="120" t="s">
        <v>118</v>
      </c>
      <c r="J429" s="119">
        <v>72304</v>
      </c>
      <c r="K429" s="119">
        <v>0</v>
      </c>
      <c r="L429" s="119">
        <v>2200384.38</v>
      </c>
      <c r="M429" s="121"/>
    </row>
    <row r="430" spans="1:13">
      <c r="A430" s="117"/>
      <c r="B430" s="118" t="s">
        <v>1985</v>
      </c>
      <c r="C430" s="101">
        <v>2009</v>
      </c>
      <c r="D430" s="119">
        <v>1550630.38</v>
      </c>
      <c r="E430" s="119">
        <v>360867</v>
      </c>
      <c r="F430" s="119" t="s">
        <v>114</v>
      </c>
      <c r="G430" s="119">
        <v>0</v>
      </c>
      <c r="H430" s="119">
        <v>0</v>
      </c>
      <c r="I430" s="120" t="s">
        <v>118</v>
      </c>
      <c r="J430" s="119">
        <v>0</v>
      </c>
      <c r="K430" s="119">
        <v>0</v>
      </c>
      <c r="L430" s="119">
        <v>1911497.38</v>
      </c>
      <c r="M430" s="121"/>
    </row>
    <row r="431" spans="1:13">
      <c r="A431" s="117"/>
      <c r="B431" s="118" t="s">
        <v>1985</v>
      </c>
      <c r="C431" s="101">
        <v>2008</v>
      </c>
      <c r="D431" s="119">
        <v>1186963.3799999999</v>
      </c>
      <c r="E431" s="119">
        <v>361216</v>
      </c>
      <c r="F431" s="119" t="s">
        <v>114</v>
      </c>
      <c r="G431" s="119">
        <v>0</v>
      </c>
      <c r="H431" s="119">
        <v>0</v>
      </c>
      <c r="I431" s="120" t="s">
        <v>118</v>
      </c>
      <c r="J431" s="119">
        <v>0</v>
      </c>
      <c r="K431" s="119">
        <v>0</v>
      </c>
      <c r="L431" s="119">
        <v>1550630.38</v>
      </c>
      <c r="M431" s="121"/>
    </row>
    <row r="432" spans="1:13">
      <c r="A432" s="117"/>
      <c r="B432" s="118" t="s">
        <v>1985</v>
      </c>
      <c r="C432" s="101">
        <v>2007</v>
      </c>
      <c r="D432" s="119">
        <v>824984.37999999989</v>
      </c>
      <c r="E432" s="119">
        <v>361979</v>
      </c>
      <c r="F432" s="119" t="s">
        <v>114</v>
      </c>
      <c r="G432" s="119">
        <v>0</v>
      </c>
      <c r="H432" s="119">
        <v>0</v>
      </c>
      <c r="I432" s="120" t="s">
        <v>118</v>
      </c>
      <c r="J432" s="119">
        <v>0</v>
      </c>
      <c r="K432" s="119">
        <v>0</v>
      </c>
      <c r="L432" s="119">
        <v>1186963.3799999999</v>
      </c>
      <c r="M432" s="121"/>
    </row>
    <row r="433" spans="1:13">
      <c r="A433" s="117"/>
      <c r="B433" s="118" t="s">
        <v>1986</v>
      </c>
      <c r="C433" s="101" t="s">
        <v>1942</v>
      </c>
      <c r="D433" s="119">
        <v>1505931</v>
      </c>
      <c r="E433" s="119">
        <v>97261</v>
      </c>
      <c r="F433" s="119" t="s">
        <v>114</v>
      </c>
      <c r="G433" s="119">
        <v>0</v>
      </c>
      <c r="H433" s="119">
        <v>0</v>
      </c>
      <c r="I433" s="120" t="s">
        <v>118</v>
      </c>
      <c r="J433" s="119">
        <v>1476839.79</v>
      </c>
      <c r="K433" s="119">
        <v>1476839.79</v>
      </c>
      <c r="L433" s="119">
        <v>126352.21</v>
      </c>
      <c r="M433" s="121"/>
    </row>
    <row r="434" spans="1:13">
      <c r="A434" s="117"/>
      <c r="B434" s="118" t="s">
        <v>1986</v>
      </c>
      <c r="C434" s="101" t="s">
        <v>1943</v>
      </c>
      <c r="D434" s="119">
        <v>1409678</v>
      </c>
      <c r="E434" s="119">
        <v>96253</v>
      </c>
      <c r="F434" s="119" t="s">
        <v>114</v>
      </c>
      <c r="G434" s="119">
        <v>0</v>
      </c>
      <c r="H434" s="119">
        <v>0</v>
      </c>
      <c r="I434" s="120" t="s">
        <v>118</v>
      </c>
      <c r="J434" s="119">
        <v>0</v>
      </c>
      <c r="K434" s="119">
        <v>0</v>
      </c>
      <c r="L434" s="119">
        <v>1505931</v>
      </c>
      <c r="M434" s="121"/>
    </row>
    <row r="435" spans="1:13">
      <c r="A435" s="117"/>
      <c r="B435" s="118" t="s">
        <v>1986</v>
      </c>
      <c r="C435" s="101">
        <v>2017</v>
      </c>
      <c r="D435" s="119">
        <v>1315017</v>
      </c>
      <c r="E435" s="119">
        <v>94661</v>
      </c>
      <c r="F435" s="119" t="s">
        <v>114</v>
      </c>
      <c r="G435" s="119">
        <v>0</v>
      </c>
      <c r="H435" s="119">
        <v>0</v>
      </c>
      <c r="I435" s="120" t="s">
        <v>118</v>
      </c>
      <c r="J435" s="119">
        <v>0</v>
      </c>
      <c r="K435" s="119">
        <v>0</v>
      </c>
      <c r="L435" s="119">
        <v>1409678</v>
      </c>
      <c r="M435" s="121"/>
    </row>
    <row r="436" spans="1:13">
      <c r="A436" s="117"/>
      <c r="B436" s="118" t="s">
        <v>1986</v>
      </c>
      <c r="C436" s="101">
        <v>2016</v>
      </c>
      <c r="D436" s="119">
        <v>1222370</v>
      </c>
      <c r="E436" s="119">
        <v>92647</v>
      </c>
      <c r="F436" s="119" t="s">
        <v>114</v>
      </c>
      <c r="G436" s="119">
        <v>0</v>
      </c>
      <c r="H436" s="119">
        <v>0</v>
      </c>
      <c r="I436" s="120" t="s">
        <v>118</v>
      </c>
      <c r="J436" s="119">
        <v>0</v>
      </c>
      <c r="K436" s="119">
        <v>0</v>
      </c>
      <c r="L436" s="119">
        <v>1315017</v>
      </c>
      <c r="M436" s="121"/>
    </row>
    <row r="437" spans="1:13">
      <c r="A437" s="117"/>
      <c r="B437" s="118" t="s">
        <v>1986</v>
      </c>
      <c r="C437" s="101">
        <v>2015</v>
      </c>
      <c r="D437" s="119">
        <v>1130101</v>
      </c>
      <c r="E437" s="119">
        <v>92269</v>
      </c>
      <c r="F437" s="119" t="s">
        <v>114</v>
      </c>
      <c r="G437" s="119">
        <v>0</v>
      </c>
      <c r="H437" s="119">
        <v>0</v>
      </c>
      <c r="I437" s="120" t="s">
        <v>118</v>
      </c>
      <c r="J437" s="119">
        <v>0</v>
      </c>
      <c r="K437" s="119">
        <v>0</v>
      </c>
      <c r="L437" s="119">
        <v>1222370</v>
      </c>
      <c r="M437" s="121"/>
    </row>
    <row r="438" spans="1:13">
      <c r="A438" s="117"/>
      <c r="B438" s="118" t="s">
        <v>1986</v>
      </c>
      <c r="C438" s="101">
        <v>2014</v>
      </c>
      <c r="D438" s="119">
        <v>1039164</v>
      </c>
      <c r="E438" s="119">
        <v>90937</v>
      </c>
      <c r="F438" s="119" t="s">
        <v>114</v>
      </c>
      <c r="G438" s="119">
        <v>0</v>
      </c>
      <c r="H438" s="119">
        <v>0</v>
      </c>
      <c r="I438" s="120" t="s">
        <v>118</v>
      </c>
      <c r="J438" s="119">
        <v>0</v>
      </c>
      <c r="K438" s="119">
        <v>0</v>
      </c>
      <c r="L438" s="119">
        <v>1130101</v>
      </c>
      <c r="M438" s="121"/>
    </row>
    <row r="439" spans="1:13">
      <c r="A439" s="117"/>
      <c r="B439" s="118" t="s">
        <v>1986</v>
      </c>
      <c r="C439" s="101">
        <v>2013</v>
      </c>
      <c r="D439" s="119">
        <v>947478</v>
      </c>
      <c r="E439" s="119">
        <v>91686</v>
      </c>
      <c r="F439" s="119" t="s">
        <v>114</v>
      </c>
      <c r="G439" s="119">
        <v>0</v>
      </c>
      <c r="H439" s="119">
        <v>0</v>
      </c>
      <c r="I439" s="120" t="s">
        <v>118</v>
      </c>
      <c r="J439" s="119">
        <v>0</v>
      </c>
      <c r="K439" s="119">
        <v>0</v>
      </c>
      <c r="L439" s="119">
        <v>1039164</v>
      </c>
      <c r="M439" s="121"/>
    </row>
    <row r="440" spans="1:13">
      <c r="A440" s="117"/>
      <c r="B440" s="118" t="s">
        <v>1986</v>
      </c>
      <c r="C440" s="101">
        <v>2012</v>
      </c>
      <c r="D440" s="119">
        <v>856314</v>
      </c>
      <c r="E440" s="119">
        <v>91164</v>
      </c>
      <c r="F440" s="119" t="s">
        <v>114</v>
      </c>
      <c r="G440" s="119">
        <v>0</v>
      </c>
      <c r="H440" s="119">
        <v>0</v>
      </c>
      <c r="I440" s="120" t="s">
        <v>118</v>
      </c>
      <c r="J440" s="119">
        <v>0</v>
      </c>
      <c r="K440" s="119">
        <v>0</v>
      </c>
      <c r="L440" s="119">
        <v>947478</v>
      </c>
      <c r="M440" s="121"/>
    </row>
    <row r="441" spans="1:13">
      <c r="A441" s="117"/>
      <c r="B441" s="118" t="s">
        <v>1986</v>
      </c>
      <c r="C441" s="101">
        <v>2011</v>
      </c>
      <c r="D441" s="119">
        <v>763751</v>
      </c>
      <c r="E441" s="119">
        <v>92563</v>
      </c>
      <c r="F441" s="119" t="s">
        <v>114</v>
      </c>
      <c r="G441" s="119">
        <v>0</v>
      </c>
      <c r="H441" s="119">
        <v>0</v>
      </c>
      <c r="I441" s="120" t="s">
        <v>118</v>
      </c>
      <c r="J441" s="119">
        <v>0</v>
      </c>
      <c r="K441" s="119">
        <v>0</v>
      </c>
      <c r="L441" s="119">
        <v>856314</v>
      </c>
      <c r="M441" s="121"/>
    </row>
    <row r="442" spans="1:13">
      <c r="A442" s="117"/>
      <c r="B442" s="118" t="s">
        <v>1986</v>
      </c>
      <c r="C442" s="101">
        <v>2010</v>
      </c>
      <c r="D442" s="119">
        <v>667258</v>
      </c>
      <c r="E442" s="119">
        <v>96493</v>
      </c>
      <c r="F442" s="119" t="s">
        <v>114</v>
      </c>
      <c r="G442" s="119">
        <v>0</v>
      </c>
      <c r="H442" s="119">
        <v>0</v>
      </c>
      <c r="I442" s="120" t="s">
        <v>118</v>
      </c>
      <c r="J442" s="119">
        <v>0</v>
      </c>
      <c r="K442" s="119">
        <v>0</v>
      </c>
      <c r="L442" s="119">
        <v>763751</v>
      </c>
      <c r="M442" s="121"/>
    </row>
    <row r="443" spans="1:13">
      <c r="A443" s="117"/>
      <c r="B443" s="118" t="s">
        <v>1986</v>
      </c>
      <c r="C443" s="101">
        <v>2009</v>
      </c>
      <c r="D443" s="119">
        <v>570787</v>
      </c>
      <c r="E443" s="119">
        <v>96471</v>
      </c>
      <c r="F443" s="119" t="s">
        <v>114</v>
      </c>
      <c r="G443" s="119">
        <v>0</v>
      </c>
      <c r="H443" s="119">
        <v>0</v>
      </c>
      <c r="I443" s="120" t="s">
        <v>118</v>
      </c>
      <c r="J443" s="119">
        <v>0</v>
      </c>
      <c r="K443" s="119">
        <v>0</v>
      </c>
      <c r="L443" s="119">
        <v>667258</v>
      </c>
      <c r="M443" s="121"/>
    </row>
    <row r="444" spans="1:13">
      <c r="A444" s="117"/>
      <c r="B444" s="118" t="s">
        <v>1986</v>
      </c>
      <c r="C444" s="101">
        <v>2008</v>
      </c>
      <c r="D444" s="119">
        <v>474506</v>
      </c>
      <c r="E444" s="119">
        <v>95235</v>
      </c>
      <c r="F444" s="119" t="s">
        <v>114</v>
      </c>
      <c r="G444" s="119">
        <v>0</v>
      </c>
      <c r="H444" s="119">
        <v>0</v>
      </c>
      <c r="I444" s="120" t="s">
        <v>118</v>
      </c>
      <c r="J444" s="119">
        <v>0</v>
      </c>
      <c r="K444" s="119">
        <v>0</v>
      </c>
      <c r="L444" s="119">
        <v>570787</v>
      </c>
      <c r="M444" s="121"/>
    </row>
    <row r="445" spans="1:13">
      <c r="A445" s="117"/>
      <c r="B445" s="118" t="s">
        <v>1986</v>
      </c>
      <c r="C445" s="101">
        <v>2007</v>
      </c>
      <c r="D445" s="119">
        <v>381261</v>
      </c>
      <c r="E445" s="119">
        <v>93245</v>
      </c>
      <c r="F445" s="119" t="s">
        <v>114</v>
      </c>
      <c r="G445" s="119">
        <v>0</v>
      </c>
      <c r="H445" s="119">
        <v>0</v>
      </c>
      <c r="I445" s="120" t="s">
        <v>118</v>
      </c>
      <c r="J445" s="119">
        <v>0</v>
      </c>
      <c r="K445" s="119">
        <v>0</v>
      </c>
      <c r="L445" s="119">
        <v>474506</v>
      </c>
      <c r="M445" s="121"/>
    </row>
    <row r="446" spans="1:13">
      <c r="A446" s="117"/>
      <c r="B446" s="118" t="s">
        <v>1987</v>
      </c>
      <c r="C446" s="101" t="s">
        <v>1942</v>
      </c>
      <c r="D446" s="119">
        <v>340852</v>
      </c>
      <c r="E446" s="119">
        <v>20588</v>
      </c>
      <c r="F446" s="119" t="s">
        <v>114</v>
      </c>
      <c r="G446" s="119">
        <v>0</v>
      </c>
      <c r="H446" s="119">
        <v>0</v>
      </c>
      <c r="I446" s="120" t="s">
        <v>118</v>
      </c>
      <c r="J446" s="119">
        <v>0</v>
      </c>
      <c r="K446" s="119">
        <v>0</v>
      </c>
      <c r="L446" s="119">
        <v>361440</v>
      </c>
      <c r="M446" s="121"/>
    </row>
    <row r="447" spans="1:13">
      <c r="A447" s="117"/>
      <c r="B447" s="118" t="s">
        <v>1987</v>
      </c>
      <c r="C447" s="101" t="s">
        <v>1943</v>
      </c>
      <c r="D447" s="119">
        <v>320188</v>
      </c>
      <c r="E447" s="119">
        <v>20664</v>
      </c>
      <c r="F447" s="119" t="s">
        <v>114</v>
      </c>
      <c r="G447" s="119">
        <v>0</v>
      </c>
      <c r="H447" s="119">
        <v>0</v>
      </c>
      <c r="I447" s="120" t="s">
        <v>118</v>
      </c>
      <c r="J447" s="119">
        <v>0</v>
      </c>
      <c r="K447" s="119">
        <v>0</v>
      </c>
      <c r="L447" s="119">
        <v>340852</v>
      </c>
      <c r="M447" s="121"/>
    </row>
    <row r="448" spans="1:13">
      <c r="A448" s="117"/>
      <c r="B448" s="118" t="s">
        <v>1987</v>
      </c>
      <c r="C448" s="101">
        <v>2017</v>
      </c>
      <c r="D448" s="119">
        <v>299412</v>
      </c>
      <c r="E448" s="119">
        <v>20776</v>
      </c>
      <c r="F448" s="119" t="s">
        <v>114</v>
      </c>
      <c r="G448" s="119">
        <v>0</v>
      </c>
      <c r="H448" s="119">
        <v>0</v>
      </c>
      <c r="I448" s="120" t="s">
        <v>118</v>
      </c>
      <c r="J448" s="119">
        <v>0</v>
      </c>
      <c r="K448" s="119">
        <v>0</v>
      </c>
      <c r="L448" s="119">
        <v>320188</v>
      </c>
      <c r="M448" s="121"/>
    </row>
    <row r="449" spans="1:13">
      <c r="A449" s="117"/>
      <c r="B449" s="118" t="s">
        <v>1987</v>
      </c>
      <c r="C449" s="101">
        <v>2016</v>
      </c>
      <c r="D449" s="119">
        <v>278680</v>
      </c>
      <c r="E449" s="119">
        <v>20732</v>
      </c>
      <c r="F449" s="119" t="s">
        <v>114</v>
      </c>
      <c r="G449" s="119">
        <v>0</v>
      </c>
      <c r="H449" s="119">
        <v>0</v>
      </c>
      <c r="I449" s="120" t="s">
        <v>118</v>
      </c>
      <c r="J449" s="119">
        <v>0</v>
      </c>
      <c r="K449" s="119">
        <v>0</v>
      </c>
      <c r="L449" s="119">
        <v>299412</v>
      </c>
      <c r="M449" s="121"/>
    </row>
    <row r="450" spans="1:13">
      <c r="A450" s="117"/>
      <c r="B450" s="118" t="s">
        <v>1987</v>
      </c>
      <c r="C450" s="101">
        <v>2015</v>
      </c>
      <c r="D450" s="119">
        <v>257688</v>
      </c>
      <c r="E450" s="119">
        <v>20992</v>
      </c>
      <c r="F450" s="119" t="s">
        <v>114</v>
      </c>
      <c r="G450" s="119">
        <v>0</v>
      </c>
      <c r="H450" s="119">
        <v>0</v>
      </c>
      <c r="I450" s="120" t="s">
        <v>118</v>
      </c>
      <c r="J450" s="119">
        <v>0</v>
      </c>
      <c r="K450" s="119">
        <v>0</v>
      </c>
      <c r="L450" s="119">
        <v>278680</v>
      </c>
      <c r="M450" s="121"/>
    </row>
    <row r="451" spans="1:13">
      <c r="A451" s="117"/>
      <c r="B451" s="118" t="s">
        <v>1987</v>
      </c>
      <c r="C451" s="101">
        <v>2014</v>
      </c>
      <c r="D451" s="119">
        <v>236503</v>
      </c>
      <c r="E451" s="119">
        <v>21185</v>
      </c>
      <c r="F451" s="119" t="s">
        <v>114</v>
      </c>
      <c r="G451" s="119">
        <v>0</v>
      </c>
      <c r="H451" s="119">
        <v>0</v>
      </c>
      <c r="I451" s="120" t="s">
        <v>118</v>
      </c>
      <c r="J451" s="119">
        <v>0</v>
      </c>
      <c r="K451" s="119">
        <v>0</v>
      </c>
      <c r="L451" s="119">
        <v>257688</v>
      </c>
      <c r="M451" s="121"/>
    </row>
    <row r="452" spans="1:13">
      <c r="A452" s="117"/>
      <c r="B452" s="118" t="s">
        <v>1987</v>
      </c>
      <c r="C452" s="101">
        <v>2013</v>
      </c>
      <c r="D452" s="119">
        <v>215469</v>
      </c>
      <c r="E452" s="119">
        <v>21034</v>
      </c>
      <c r="F452" s="119" t="s">
        <v>114</v>
      </c>
      <c r="G452" s="119">
        <v>0</v>
      </c>
      <c r="H452" s="119">
        <v>0</v>
      </c>
      <c r="I452" s="120" t="s">
        <v>118</v>
      </c>
      <c r="J452" s="119">
        <v>0</v>
      </c>
      <c r="K452" s="119">
        <v>0</v>
      </c>
      <c r="L452" s="119">
        <v>236503</v>
      </c>
      <c r="M452" s="121"/>
    </row>
    <row r="453" spans="1:13">
      <c r="A453" s="117"/>
      <c r="B453" s="118" t="s">
        <v>1987</v>
      </c>
      <c r="C453" s="101">
        <v>2012</v>
      </c>
      <c r="D453" s="119">
        <v>194426</v>
      </c>
      <c r="E453" s="119">
        <v>21043</v>
      </c>
      <c r="F453" s="119" t="s">
        <v>114</v>
      </c>
      <c r="G453" s="119">
        <v>0</v>
      </c>
      <c r="H453" s="119">
        <v>0</v>
      </c>
      <c r="I453" s="120" t="s">
        <v>118</v>
      </c>
      <c r="J453" s="119">
        <v>0</v>
      </c>
      <c r="K453" s="119">
        <v>0</v>
      </c>
      <c r="L453" s="119">
        <v>215469</v>
      </c>
      <c r="M453" s="121"/>
    </row>
    <row r="454" spans="1:13">
      <c r="A454" s="117"/>
      <c r="B454" s="118" t="s">
        <v>1987</v>
      </c>
      <c r="C454" s="101">
        <v>2011</v>
      </c>
      <c r="D454" s="119">
        <v>173392</v>
      </c>
      <c r="E454" s="119">
        <v>21034</v>
      </c>
      <c r="F454" s="119" t="s">
        <v>114</v>
      </c>
      <c r="G454" s="119">
        <v>0</v>
      </c>
      <c r="H454" s="119">
        <v>0</v>
      </c>
      <c r="I454" s="120" t="s">
        <v>118</v>
      </c>
      <c r="J454" s="119">
        <v>0</v>
      </c>
      <c r="K454" s="119">
        <v>0</v>
      </c>
      <c r="L454" s="119">
        <v>194426</v>
      </c>
      <c r="M454" s="121"/>
    </row>
    <row r="455" spans="1:13">
      <c r="A455" s="117"/>
      <c r="B455" s="118" t="s">
        <v>1987</v>
      </c>
      <c r="C455" s="101">
        <v>2010</v>
      </c>
      <c r="D455" s="119">
        <v>143914</v>
      </c>
      <c r="E455" s="119">
        <v>29478</v>
      </c>
      <c r="F455" s="119" t="s">
        <v>114</v>
      </c>
      <c r="G455" s="119">
        <v>0</v>
      </c>
      <c r="H455" s="119">
        <v>0</v>
      </c>
      <c r="I455" s="120" t="s">
        <v>118</v>
      </c>
      <c r="J455" s="119">
        <v>0</v>
      </c>
      <c r="K455" s="119">
        <v>0</v>
      </c>
      <c r="L455" s="119">
        <v>173392</v>
      </c>
      <c r="M455" s="121"/>
    </row>
    <row r="456" spans="1:13">
      <c r="A456" s="117"/>
      <c r="B456" s="118" t="s">
        <v>1987</v>
      </c>
      <c r="C456" s="101">
        <v>2009</v>
      </c>
      <c r="D456" s="119">
        <v>114425</v>
      </c>
      <c r="E456" s="119">
        <v>29489</v>
      </c>
      <c r="F456" s="119" t="s">
        <v>114</v>
      </c>
      <c r="G456" s="119">
        <v>0</v>
      </c>
      <c r="H456" s="119">
        <v>0</v>
      </c>
      <c r="I456" s="120" t="s">
        <v>118</v>
      </c>
      <c r="J456" s="119">
        <v>0</v>
      </c>
      <c r="K456" s="119">
        <v>0</v>
      </c>
      <c r="L456" s="119">
        <v>143914</v>
      </c>
      <c r="M456" s="121"/>
    </row>
    <row r="457" spans="1:13">
      <c r="A457" s="117"/>
      <c r="B457" s="118" t="s">
        <v>1987</v>
      </c>
      <c r="C457" s="101">
        <v>2008</v>
      </c>
      <c r="D457" s="119">
        <v>84659</v>
      </c>
      <c r="E457" s="119">
        <v>29521</v>
      </c>
      <c r="F457" s="119" t="s">
        <v>114</v>
      </c>
      <c r="G457" s="119">
        <v>0</v>
      </c>
      <c r="H457" s="119">
        <v>0</v>
      </c>
      <c r="I457" s="120" t="s">
        <v>118</v>
      </c>
      <c r="J457" s="119">
        <v>0</v>
      </c>
      <c r="K457" s="119">
        <v>0</v>
      </c>
      <c r="L457" s="119">
        <v>114425</v>
      </c>
      <c r="M457" s="121"/>
    </row>
    <row r="458" spans="1:13">
      <c r="A458" s="117"/>
      <c r="B458" s="118" t="s">
        <v>1987</v>
      </c>
      <c r="C458" s="101">
        <v>2007</v>
      </c>
      <c r="D458" s="119">
        <v>55028</v>
      </c>
      <c r="E458" s="119">
        <v>29631</v>
      </c>
      <c r="F458" s="119" t="s">
        <v>114</v>
      </c>
      <c r="G458" s="119">
        <v>0</v>
      </c>
      <c r="H458" s="119">
        <v>0</v>
      </c>
      <c r="I458" s="120" t="s">
        <v>118</v>
      </c>
      <c r="J458" s="119">
        <v>0</v>
      </c>
      <c r="K458" s="119">
        <v>0</v>
      </c>
      <c r="L458" s="119">
        <v>84659</v>
      </c>
      <c r="M458" s="121"/>
    </row>
    <row r="459" spans="1:13">
      <c r="A459" s="117"/>
      <c r="B459" s="118" t="s">
        <v>1988</v>
      </c>
      <c r="C459" s="101" t="s">
        <v>1942</v>
      </c>
      <c r="D459" s="119">
        <v>7932404.0300000003</v>
      </c>
      <c r="E459" s="119">
        <v>381309</v>
      </c>
      <c r="F459" s="119" t="s">
        <v>114</v>
      </c>
      <c r="G459" s="119">
        <v>0</v>
      </c>
      <c r="H459" s="119">
        <v>0</v>
      </c>
      <c r="I459" s="120" t="s">
        <v>118</v>
      </c>
      <c r="J459" s="119">
        <v>0</v>
      </c>
      <c r="K459" s="119">
        <v>0</v>
      </c>
      <c r="L459" s="119">
        <v>8313713.0300000003</v>
      </c>
      <c r="M459" s="121"/>
    </row>
    <row r="460" spans="1:13">
      <c r="A460" s="117"/>
      <c r="B460" s="118" t="s">
        <v>1988</v>
      </c>
      <c r="C460" s="101" t="s">
        <v>1943</v>
      </c>
      <c r="D460" s="119">
        <v>7551743.0300000003</v>
      </c>
      <c r="E460" s="119">
        <v>380661</v>
      </c>
      <c r="F460" s="119" t="s">
        <v>114</v>
      </c>
      <c r="G460" s="119">
        <v>0</v>
      </c>
      <c r="H460" s="119">
        <v>0</v>
      </c>
      <c r="I460" s="120" t="s">
        <v>118</v>
      </c>
      <c r="J460" s="119">
        <v>0</v>
      </c>
      <c r="K460" s="119">
        <v>0</v>
      </c>
      <c r="L460" s="119">
        <v>7932404.0300000003</v>
      </c>
      <c r="M460" s="121"/>
    </row>
    <row r="461" spans="1:13">
      <c r="A461" s="117"/>
      <c r="B461" s="118" t="s">
        <v>1988</v>
      </c>
      <c r="C461" s="101">
        <v>2017</v>
      </c>
      <c r="D461" s="119">
        <v>7169896.0300000003</v>
      </c>
      <c r="E461" s="119">
        <v>381847</v>
      </c>
      <c r="F461" s="119" t="s">
        <v>114</v>
      </c>
      <c r="G461" s="119">
        <v>0</v>
      </c>
      <c r="H461" s="119">
        <v>0</v>
      </c>
      <c r="I461" s="120" t="s">
        <v>118</v>
      </c>
      <c r="J461" s="119">
        <v>0</v>
      </c>
      <c r="K461" s="119">
        <v>0</v>
      </c>
      <c r="L461" s="119">
        <v>7551743.0300000003</v>
      </c>
      <c r="M461" s="121"/>
    </row>
    <row r="462" spans="1:13">
      <c r="A462" s="117"/>
      <c r="B462" s="118" t="s">
        <v>1988</v>
      </c>
      <c r="C462" s="101">
        <v>2016</v>
      </c>
      <c r="D462" s="119">
        <v>6790504.0300000003</v>
      </c>
      <c r="E462" s="119">
        <v>379392</v>
      </c>
      <c r="F462" s="119" t="s">
        <v>114</v>
      </c>
      <c r="G462" s="119">
        <v>0</v>
      </c>
      <c r="H462" s="119">
        <v>0</v>
      </c>
      <c r="I462" s="120" t="s">
        <v>118</v>
      </c>
      <c r="J462" s="119">
        <v>0</v>
      </c>
      <c r="K462" s="119">
        <v>0</v>
      </c>
      <c r="L462" s="119">
        <v>7169896.0300000003</v>
      </c>
      <c r="M462" s="121"/>
    </row>
    <row r="463" spans="1:13">
      <c r="A463" s="117"/>
      <c r="B463" s="118" t="s">
        <v>1988</v>
      </c>
      <c r="C463" s="101">
        <v>2015</v>
      </c>
      <c r="D463" s="119">
        <v>7874118.4299999997</v>
      </c>
      <c r="E463" s="119">
        <v>383477</v>
      </c>
      <c r="F463" s="119" t="s">
        <v>114</v>
      </c>
      <c r="G463" s="119">
        <v>0</v>
      </c>
      <c r="H463" s="119">
        <v>0</v>
      </c>
      <c r="I463" s="120" t="s">
        <v>118</v>
      </c>
      <c r="J463" s="119">
        <v>1467091.4</v>
      </c>
      <c r="K463" s="119">
        <v>1467091.4</v>
      </c>
      <c r="L463" s="119">
        <v>6790504.0300000003</v>
      </c>
      <c r="M463" s="121"/>
    </row>
    <row r="464" spans="1:13">
      <c r="A464" s="117"/>
      <c r="B464" s="118" t="s">
        <v>1988</v>
      </c>
      <c r="C464" s="101">
        <v>2014</v>
      </c>
      <c r="D464" s="119">
        <v>7488318.4299999997</v>
      </c>
      <c r="E464" s="119">
        <v>385800</v>
      </c>
      <c r="F464" s="119" t="s">
        <v>114</v>
      </c>
      <c r="G464" s="119">
        <v>0</v>
      </c>
      <c r="H464" s="119">
        <v>0</v>
      </c>
      <c r="I464" s="120" t="s">
        <v>118</v>
      </c>
      <c r="J464" s="119">
        <v>0</v>
      </c>
      <c r="K464" s="119">
        <v>0</v>
      </c>
      <c r="L464" s="119">
        <v>7874118.4299999997</v>
      </c>
      <c r="M464" s="121"/>
    </row>
    <row r="465" spans="1:13">
      <c r="A465" s="117"/>
      <c r="B465" s="118" t="s">
        <v>1988</v>
      </c>
      <c r="C465" s="101">
        <v>2013</v>
      </c>
      <c r="D465" s="119">
        <v>7106919.4299999997</v>
      </c>
      <c r="E465" s="119">
        <v>381399</v>
      </c>
      <c r="F465" s="119" t="s">
        <v>114</v>
      </c>
      <c r="G465" s="119">
        <v>0</v>
      </c>
      <c r="H465" s="119">
        <v>0</v>
      </c>
      <c r="I465" s="120" t="s">
        <v>118</v>
      </c>
      <c r="J465" s="119">
        <v>0</v>
      </c>
      <c r="K465" s="119">
        <v>0</v>
      </c>
      <c r="L465" s="119">
        <v>7488318.4299999997</v>
      </c>
      <c r="M465" s="121"/>
    </row>
    <row r="466" spans="1:13">
      <c r="A466" s="117"/>
      <c r="B466" s="118" t="s">
        <v>1988</v>
      </c>
      <c r="C466" s="101">
        <v>2012</v>
      </c>
      <c r="D466" s="119">
        <v>6724304.4299999997</v>
      </c>
      <c r="E466" s="119">
        <v>382615</v>
      </c>
      <c r="F466" s="119" t="s">
        <v>114</v>
      </c>
      <c r="G466" s="119">
        <v>0</v>
      </c>
      <c r="H466" s="119">
        <v>0</v>
      </c>
      <c r="I466" s="120" t="s">
        <v>118</v>
      </c>
      <c r="J466" s="119">
        <v>0</v>
      </c>
      <c r="K466" s="119">
        <v>0</v>
      </c>
      <c r="L466" s="119">
        <v>7106919.4299999997</v>
      </c>
      <c r="M466" s="121"/>
    </row>
    <row r="467" spans="1:13">
      <c r="A467" s="117"/>
      <c r="B467" s="118" t="s">
        <v>1988</v>
      </c>
      <c r="C467" s="101">
        <v>2011</v>
      </c>
      <c r="D467" s="119">
        <v>6340165.4299999997</v>
      </c>
      <c r="E467" s="119">
        <v>384139</v>
      </c>
      <c r="F467" s="119" t="s">
        <v>114</v>
      </c>
      <c r="G467" s="119">
        <v>0</v>
      </c>
      <c r="H467" s="119">
        <v>0</v>
      </c>
      <c r="I467" s="120" t="s">
        <v>118</v>
      </c>
      <c r="J467" s="119">
        <v>0</v>
      </c>
      <c r="K467" s="119">
        <v>0</v>
      </c>
      <c r="L467" s="119">
        <v>6724304.4299999997</v>
      </c>
      <c r="M467" s="121"/>
    </row>
    <row r="468" spans="1:13">
      <c r="A468" s="117"/>
      <c r="B468" s="118" t="s">
        <v>1988</v>
      </c>
      <c r="C468" s="101">
        <v>2010</v>
      </c>
      <c r="D468" s="119">
        <v>7418329.4299999997</v>
      </c>
      <c r="E468" s="119">
        <v>772486</v>
      </c>
      <c r="F468" s="119" t="s">
        <v>114</v>
      </c>
      <c r="G468" s="119">
        <v>0</v>
      </c>
      <c r="H468" s="119">
        <v>0</v>
      </c>
      <c r="I468" s="120" t="s">
        <v>118</v>
      </c>
      <c r="J468" s="119">
        <v>1850650</v>
      </c>
      <c r="K468" s="119">
        <v>1850650</v>
      </c>
      <c r="L468" s="119">
        <v>6340165.4299999997</v>
      </c>
      <c r="M468" s="121"/>
    </row>
    <row r="469" spans="1:13">
      <c r="A469" s="117"/>
      <c r="B469" s="118" t="s">
        <v>1988</v>
      </c>
      <c r="C469" s="101">
        <v>2009</v>
      </c>
      <c r="D469" s="119">
        <v>6645768.4299999997</v>
      </c>
      <c r="E469" s="119">
        <v>772561</v>
      </c>
      <c r="F469" s="119" t="s">
        <v>114</v>
      </c>
      <c r="G469" s="119">
        <v>0</v>
      </c>
      <c r="H469" s="119">
        <v>0</v>
      </c>
      <c r="I469" s="120" t="s">
        <v>118</v>
      </c>
      <c r="J469" s="119">
        <v>0</v>
      </c>
      <c r="K469" s="119">
        <v>0</v>
      </c>
      <c r="L469" s="119">
        <v>7418329.4299999997</v>
      </c>
      <c r="M469" s="121"/>
    </row>
    <row r="470" spans="1:13">
      <c r="A470" s="117"/>
      <c r="B470" s="118" t="s">
        <v>1988</v>
      </c>
      <c r="C470" s="101">
        <v>2008</v>
      </c>
      <c r="D470" s="119">
        <v>5868232.4299999997</v>
      </c>
      <c r="E470" s="119">
        <v>773074</v>
      </c>
      <c r="F470" s="119" t="s">
        <v>114</v>
      </c>
      <c r="G470" s="119">
        <v>0</v>
      </c>
      <c r="H470" s="119">
        <v>0</v>
      </c>
      <c r="I470" s="120" t="s">
        <v>118</v>
      </c>
      <c r="J470" s="119">
        <v>0</v>
      </c>
      <c r="K470" s="119">
        <v>0</v>
      </c>
      <c r="L470" s="119">
        <v>6645768.4299999997</v>
      </c>
      <c r="M470" s="121"/>
    </row>
    <row r="471" spans="1:13">
      <c r="A471" s="117"/>
      <c r="B471" s="118" t="s">
        <v>1988</v>
      </c>
      <c r="C471" s="101">
        <v>2007</v>
      </c>
      <c r="D471" s="119">
        <v>5092700.43</v>
      </c>
      <c r="E471" s="119">
        <v>775532</v>
      </c>
      <c r="F471" s="119" t="s">
        <v>114</v>
      </c>
      <c r="G471" s="119">
        <v>0</v>
      </c>
      <c r="H471" s="119">
        <v>0</v>
      </c>
      <c r="I471" s="120" t="s">
        <v>118</v>
      </c>
      <c r="J471" s="119">
        <v>0</v>
      </c>
      <c r="K471" s="119">
        <v>0</v>
      </c>
      <c r="L471" s="119">
        <v>5868232.4299999997</v>
      </c>
      <c r="M471" s="121"/>
    </row>
    <row r="472" spans="1:13">
      <c r="A472" s="117"/>
      <c r="B472" s="118" t="s">
        <v>344</v>
      </c>
      <c r="C472" s="101" t="s">
        <v>1942</v>
      </c>
      <c r="D472" s="119">
        <v>16946499</v>
      </c>
      <c r="E472" s="119">
        <v>525944</v>
      </c>
      <c r="F472" s="119" t="s">
        <v>114</v>
      </c>
      <c r="G472" s="119">
        <v>0</v>
      </c>
      <c r="H472" s="119">
        <v>0</v>
      </c>
      <c r="I472" s="120" t="s">
        <v>118</v>
      </c>
      <c r="J472" s="119">
        <v>0</v>
      </c>
      <c r="K472" s="119">
        <v>0</v>
      </c>
      <c r="L472" s="119">
        <v>17472443</v>
      </c>
      <c r="M472" s="121"/>
    </row>
    <row r="473" spans="1:13">
      <c r="A473" s="117"/>
      <c r="B473" s="118" t="s">
        <v>344</v>
      </c>
      <c r="C473" s="101" t="s">
        <v>1943</v>
      </c>
      <c r="D473" s="119">
        <v>16421391</v>
      </c>
      <c r="E473" s="119">
        <v>525108</v>
      </c>
      <c r="F473" s="119" t="s">
        <v>114</v>
      </c>
      <c r="G473" s="119">
        <v>0</v>
      </c>
      <c r="H473" s="119">
        <v>0</v>
      </c>
      <c r="I473" s="120" t="s">
        <v>118</v>
      </c>
      <c r="J473" s="119">
        <v>0</v>
      </c>
      <c r="K473" s="119">
        <v>0</v>
      </c>
      <c r="L473" s="119">
        <v>16946499</v>
      </c>
      <c r="M473" s="121"/>
    </row>
    <row r="474" spans="1:13">
      <c r="A474" s="117"/>
      <c r="B474" s="118" t="s">
        <v>344</v>
      </c>
      <c r="C474" s="101">
        <v>2017</v>
      </c>
      <c r="D474" s="119">
        <v>15894798</v>
      </c>
      <c r="E474" s="119">
        <v>526593</v>
      </c>
      <c r="F474" s="119" t="s">
        <v>114</v>
      </c>
      <c r="G474" s="119">
        <v>0</v>
      </c>
      <c r="H474" s="119">
        <v>0</v>
      </c>
      <c r="I474" s="120" t="s">
        <v>118</v>
      </c>
      <c r="J474" s="119">
        <v>0</v>
      </c>
      <c r="K474" s="119">
        <v>0</v>
      </c>
      <c r="L474" s="119">
        <v>16421391</v>
      </c>
      <c r="M474" s="121"/>
    </row>
    <row r="475" spans="1:13">
      <c r="A475" s="117"/>
      <c r="B475" s="118" t="s">
        <v>344</v>
      </c>
      <c r="C475" s="101">
        <v>2016</v>
      </c>
      <c r="D475" s="119">
        <v>15371163</v>
      </c>
      <c r="E475" s="119">
        <v>523635</v>
      </c>
      <c r="F475" s="119" t="s">
        <v>114</v>
      </c>
      <c r="G475" s="119">
        <v>0</v>
      </c>
      <c r="H475" s="119">
        <v>0</v>
      </c>
      <c r="I475" s="120" t="s">
        <v>118</v>
      </c>
      <c r="J475" s="119">
        <v>0</v>
      </c>
      <c r="K475" s="119">
        <v>0</v>
      </c>
      <c r="L475" s="119">
        <v>15894798</v>
      </c>
      <c r="M475" s="121"/>
    </row>
    <row r="476" spans="1:13">
      <c r="A476" s="117"/>
      <c r="B476" s="118" t="s">
        <v>344</v>
      </c>
      <c r="C476" s="101">
        <v>2015</v>
      </c>
      <c r="D476" s="119">
        <v>14882810</v>
      </c>
      <c r="E476" s="119">
        <v>527963</v>
      </c>
      <c r="F476" s="119" t="s">
        <v>114</v>
      </c>
      <c r="G476" s="119">
        <v>0</v>
      </c>
      <c r="H476" s="119">
        <v>0</v>
      </c>
      <c r="I476" s="120" t="s">
        <v>118</v>
      </c>
      <c r="J476" s="119">
        <v>39610</v>
      </c>
      <c r="K476" s="119">
        <v>39610</v>
      </c>
      <c r="L476" s="119">
        <v>15371163</v>
      </c>
      <c r="M476" s="121"/>
    </row>
    <row r="477" spans="1:13">
      <c r="A477" s="117"/>
      <c r="B477" s="118" t="s">
        <v>344</v>
      </c>
      <c r="C477" s="101">
        <v>2014</v>
      </c>
      <c r="D477" s="119">
        <v>14352988</v>
      </c>
      <c r="E477" s="119">
        <v>529822</v>
      </c>
      <c r="F477" s="119" t="s">
        <v>114</v>
      </c>
      <c r="G477" s="119">
        <v>0</v>
      </c>
      <c r="H477" s="119">
        <v>0</v>
      </c>
      <c r="I477" s="120" t="s">
        <v>118</v>
      </c>
      <c r="J477" s="119">
        <v>0</v>
      </c>
      <c r="K477" s="119">
        <v>0</v>
      </c>
      <c r="L477" s="119">
        <v>14882810</v>
      </c>
      <c r="M477" s="121"/>
    </row>
    <row r="478" spans="1:13">
      <c r="A478" s="117"/>
      <c r="B478" s="118" t="s">
        <v>344</v>
      </c>
      <c r="C478" s="101">
        <v>2013</v>
      </c>
      <c r="D478" s="119">
        <v>13822561</v>
      </c>
      <c r="E478" s="119">
        <v>530427</v>
      </c>
      <c r="F478" s="119" t="s">
        <v>114</v>
      </c>
      <c r="G478" s="119">
        <v>0</v>
      </c>
      <c r="H478" s="119">
        <v>0</v>
      </c>
      <c r="I478" s="120" t="s">
        <v>118</v>
      </c>
      <c r="J478" s="119">
        <v>0</v>
      </c>
      <c r="K478" s="119">
        <v>0</v>
      </c>
      <c r="L478" s="119">
        <v>14352988</v>
      </c>
      <c r="M478" s="121"/>
    </row>
    <row r="479" spans="1:13">
      <c r="A479" s="117"/>
      <c r="B479" s="118" t="s">
        <v>344</v>
      </c>
      <c r="C479" s="101">
        <v>2012</v>
      </c>
      <c r="D479" s="119">
        <v>13292197</v>
      </c>
      <c r="E479" s="119">
        <v>530364</v>
      </c>
      <c r="F479" s="119" t="s">
        <v>114</v>
      </c>
      <c r="G479" s="119">
        <v>0</v>
      </c>
      <c r="H479" s="119">
        <v>0</v>
      </c>
      <c r="I479" s="120" t="s">
        <v>118</v>
      </c>
      <c r="J479" s="119">
        <v>0</v>
      </c>
      <c r="K479" s="119">
        <v>0</v>
      </c>
      <c r="L479" s="119">
        <v>13822561</v>
      </c>
      <c r="M479" s="121"/>
    </row>
    <row r="480" spans="1:13">
      <c r="A480" s="117"/>
      <c r="B480" s="118" t="s">
        <v>344</v>
      </c>
      <c r="C480" s="101">
        <v>2011</v>
      </c>
      <c r="D480" s="119">
        <v>12761003</v>
      </c>
      <c r="E480" s="119">
        <v>531194</v>
      </c>
      <c r="F480" s="119" t="s">
        <v>114</v>
      </c>
      <c r="G480" s="119">
        <v>0</v>
      </c>
      <c r="H480" s="119">
        <v>0</v>
      </c>
      <c r="I480" s="120" t="s">
        <v>118</v>
      </c>
      <c r="J480" s="119">
        <v>0</v>
      </c>
      <c r="K480" s="119">
        <v>0</v>
      </c>
      <c r="L480" s="119">
        <v>13292197</v>
      </c>
      <c r="M480" s="121"/>
    </row>
    <row r="481" spans="1:13">
      <c r="A481" s="117"/>
      <c r="B481" s="118" t="s">
        <v>344</v>
      </c>
      <c r="C481" s="101">
        <v>2010</v>
      </c>
      <c r="D481" s="119">
        <v>13863935</v>
      </c>
      <c r="E481" s="119">
        <v>1157792</v>
      </c>
      <c r="F481" s="119" t="s">
        <v>114</v>
      </c>
      <c r="G481" s="119">
        <v>0</v>
      </c>
      <c r="H481" s="119">
        <v>0</v>
      </c>
      <c r="I481" s="120" t="s">
        <v>118</v>
      </c>
      <c r="J481" s="119">
        <v>2260724</v>
      </c>
      <c r="K481" s="119">
        <v>2260724</v>
      </c>
      <c r="L481" s="119">
        <v>12761003</v>
      </c>
      <c r="M481" s="121"/>
    </row>
    <row r="482" spans="1:13">
      <c r="A482" s="117"/>
      <c r="B482" s="118" t="s">
        <v>344</v>
      </c>
      <c r="C482" s="101">
        <v>2009</v>
      </c>
      <c r="D482" s="119">
        <v>12706726</v>
      </c>
      <c r="E482" s="119">
        <v>1157209</v>
      </c>
      <c r="F482" s="119" t="s">
        <v>114</v>
      </c>
      <c r="G482" s="119">
        <v>0</v>
      </c>
      <c r="H482" s="119">
        <v>0</v>
      </c>
      <c r="I482" s="120" t="s">
        <v>118</v>
      </c>
      <c r="J482" s="119">
        <v>0</v>
      </c>
      <c r="K482" s="119">
        <v>0</v>
      </c>
      <c r="L482" s="119">
        <v>13863935</v>
      </c>
      <c r="M482" s="121"/>
    </row>
    <row r="483" spans="1:13">
      <c r="A483" s="117"/>
      <c r="B483" s="118" t="s">
        <v>344</v>
      </c>
      <c r="C483" s="101">
        <v>2008</v>
      </c>
      <c r="D483" s="119">
        <v>11542050</v>
      </c>
      <c r="E483" s="119">
        <v>1158531</v>
      </c>
      <c r="F483" s="119" t="s">
        <v>114</v>
      </c>
      <c r="G483" s="119">
        <v>0</v>
      </c>
      <c r="H483" s="119">
        <v>0</v>
      </c>
      <c r="I483" s="120" t="s">
        <v>118</v>
      </c>
      <c r="J483" s="119">
        <v>0</v>
      </c>
      <c r="K483" s="119">
        <v>0</v>
      </c>
      <c r="L483" s="119">
        <v>12706726</v>
      </c>
      <c r="M483" s="121"/>
    </row>
    <row r="484" spans="1:13">
      <c r="A484" s="117"/>
      <c r="B484" s="118" t="s">
        <v>344</v>
      </c>
      <c r="C484" s="101">
        <v>2007</v>
      </c>
      <c r="D484" s="119">
        <v>10382681</v>
      </c>
      <c r="E484" s="119">
        <v>1159369</v>
      </c>
      <c r="F484" s="119" t="s">
        <v>114</v>
      </c>
      <c r="G484" s="119">
        <v>0</v>
      </c>
      <c r="H484" s="119">
        <v>0</v>
      </c>
      <c r="I484" s="120" t="s">
        <v>118</v>
      </c>
      <c r="J484" s="119">
        <v>0</v>
      </c>
      <c r="K484" s="119">
        <v>0</v>
      </c>
      <c r="L484" s="119">
        <v>11542050</v>
      </c>
      <c r="M484" s="121"/>
    </row>
    <row r="485" spans="1:13">
      <c r="A485" s="117"/>
      <c r="B485" s="118" t="s">
        <v>1989</v>
      </c>
      <c r="C485" s="101" t="s">
        <v>1942</v>
      </c>
      <c r="D485" s="119">
        <v>772968</v>
      </c>
      <c r="E485" s="119">
        <v>95090</v>
      </c>
      <c r="F485" s="119" t="s">
        <v>114</v>
      </c>
      <c r="G485" s="119">
        <v>0</v>
      </c>
      <c r="H485" s="119">
        <v>0</v>
      </c>
      <c r="I485" s="120" t="s">
        <v>118</v>
      </c>
      <c r="J485" s="119">
        <v>0</v>
      </c>
      <c r="K485" s="119">
        <v>0</v>
      </c>
      <c r="L485" s="119">
        <v>868058</v>
      </c>
      <c r="M485" s="121"/>
    </row>
    <row r="486" spans="1:13">
      <c r="A486" s="117"/>
      <c r="B486" s="118" t="s">
        <v>1989</v>
      </c>
      <c r="C486" s="101" t="s">
        <v>1943</v>
      </c>
      <c r="D486" s="119">
        <v>677790</v>
      </c>
      <c r="E486" s="119">
        <v>95178</v>
      </c>
      <c r="F486" s="119" t="s">
        <v>114</v>
      </c>
      <c r="G486" s="119">
        <v>0</v>
      </c>
      <c r="H486" s="119">
        <v>0</v>
      </c>
      <c r="I486" s="120" t="s">
        <v>118</v>
      </c>
      <c r="J486" s="119">
        <v>0</v>
      </c>
      <c r="K486" s="119">
        <v>0</v>
      </c>
      <c r="L486" s="119">
        <v>772968</v>
      </c>
      <c r="M486" s="121"/>
    </row>
    <row r="487" spans="1:13">
      <c r="A487" s="117"/>
      <c r="B487" s="118" t="s">
        <v>1989</v>
      </c>
      <c r="C487" s="101">
        <v>2017</v>
      </c>
      <c r="D487" s="119">
        <v>582428</v>
      </c>
      <c r="E487" s="119">
        <v>95362</v>
      </c>
      <c r="F487" s="119" t="s">
        <v>114</v>
      </c>
      <c r="G487" s="119">
        <v>0</v>
      </c>
      <c r="H487" s="119">
        <v>0</v>
      </c>
      <c r="I487" s="120" t="s">
        <v>118</v>
      </c>
      <c r="J487" s="119">
        <v>0</v>
      </c>
      <c r="K487" s="119">
        <v>0</v>
      </c>
      <c r="L487" s="119">
        <v>677790</v>
      </c>
      <c r="M487" s="121"/>
    </row>
    <row r="488" spans="1:13">
      <c r="A488" s="117"/>
      <c r="B488" s="118" t="s">
        <v>1989</v>
      </c>
      <c r="C488" s="101">
        <v>2016</v>
      </c>
      <c r="D488" s="119">
        <v>487652</v>
      </c>
      <c r="E488" s="119">
        <v>94776</v>
      </c>
      <c r="F488" s="119" t="s">
        <v>114</v>
      </c>
      <c r="G488" s="119">
        <v>0</v>
      </c>
      <c r="H488" s="119">
        <v>0</v>
      </c>
      <c r="I488" s="120" t="s">
        <v>118</v>
      </c>
      <c r="J488" s="119">
        <v>0</v>
      </c>
      <c r="K488" s="119">
        <v>0</v>
      </c>
      <c r="L488" s="119">
        <v>582428</v>
      </c>
      <c r="M488" s="121"/>
    </row>
    <row r="489" spans="1:13">
      <c r="A489" s="117"/>
      <c r="B489" s="118" t="s">
        <v>1989</v>
      </c>
      <c r="C489" s="101">
        <v>2015</v>
      </c>
      <c r="D489" s="119">
        <v>391584</v>
      </c>
      <c r="E489" s="119">
        <v>96068</v>
      </c>
      <c r="F489" s="119" t="s">
        <v>114</v>
      </c>
      <c r="G489" s="119">
        <v>0</v>
      </c>
      <c r="H489" s="119">
        <v>0</v>
      </c>
      <c r="I489" s="120" t="s">
        <v>118</v>
      </c>
      <c r="J489" s="119">
        <v>0</v>
      </c>
      <c r="K489" s="119">
        <v>0</v>
      </c>
      <c r="L489" s="119">
        <v>487652</v>
      </c>
      <c r="M489" s="121"/>
    </row>
    <row r="490" spans="1:13">
      <c r="A490" s="117"/>
      <c r="B490" s="118" t="s">
        <v>1989</v>
      </c>
      <c r="C490" s="101">
        <v>2014</v>
      </c>
      <c r="D490" s="119">
        <v>295166</v>
      </c>
      <c r="E490" s="119">
        <v>96418</v>
      </c>
      <c r="F490" s="119" t="s">
        <v>114</v>
      </c>
      <c r="G490" s="119">
        <v>0</v>
      </c>
      <c r="H490" s="119">
        <v>0</v>
      </c>
      <c r="I490" s="120" t="s">
        <v>118</v>
      </c>
      <c r="J490" s="119">
        <v>0</v>
      </c>
      <c r="K490" s="119">
        <v>0</v>
      </c>
      <c r="L490" s="119">
        <v>391584</v>
      </c>
      <c r="M490" s="121"/>
    </row>
    <row r="491" spans="1:13">
      <c r="A491" s="117"/>
      <c r="B491" s="118" t="s">
        <v>1989</v>
      </c>
      <c r="C491" s="101">
        <v>2013</v>
      </c>
      <c r="D491" s="119">
        <v>199004</v>
      </c>
      <c r="E491" s="119">
        <v>96162</v>
      </c>
      <c r="F491" s="119" t="s">
        <v>114</v>
      </c>
      <c r="G491" s="119">
        <v>0</v>
      </c>
      <c r="H491" s="119">
        <v>0</v>
      </c>
      <c r="I491" s="120" t="s">
        <v>118</v>
      </c>
      <c r="J491" s="119">
        <v>0</v>
      </c>
      <c r="K491" s="119">
        <v>0</v>
      </c>
      <c r="L491" s="119">
        <v>295166</v>
      </c>
      <c r="M491" s="121"/>
    </row>
    <row r="492" spans="1:13">
      <c r="A492" s="117"/>
      <c r="B492" s="118" t="s">
        <v>1989</v>
      </c>
      <c r="C492" s="101">
        <v>2012</v>
      </c>
      <c r="D492" s="119">
        <v>102628</v>
      </c>
      <c r="E492" s="119">
        <v>96376</v>
      </c>
      <c r="F492" s="119" t="s">
        <v>114</v>
      </c>
      <c r="G492" s="119">
        <v>0</v>
      </c>
      <c r="H492" s="119">
        <v>0</v>
      </c>
      <c r="I492" s="120" t="s">
        <v>118</v>
      </c>
      <c r="J492" s="119">
        <v>0</v>
      </c>
      <c r="K492" s="119">
        <v>0</v>
      </c>
      <c r="L492" s="119">
        <v>199004</v>
      </c>
      <c r="M492" s="121"/>
    </row>
    <row r="493" spans="1:13">
      <c r="A493" s="117"/>
      <c r="B493" s="118" t="s">
        <v>1989</v>
      </c>
      <c r="C493" s="101">
        <v>2011</v>
      </c>
      <c r="D493" s="119">
        <v>6330</v>
      </c>
      <c r="E493" s="119">
        <v>96298</v>
      </c>
      <c r="F493" s="119" t="s">
        <v>114</v>
      </c>
      <c r="G493" s="119">
        <v>0</v>
      </c>
      <c r="H493" s="119">
        <v>0</v>
      </c>
      <c r="I493" s="120" t="s">
        <v>118</v>
      </c>
      <c r="J493" s="119">
        <v>0</v>
      </c>
      <c r="K493" s="119">
        <v>0</v>
      </c>
      <c r="L493" s="119">
        <v>102628</v>
      </c>
      <c r="M493" s="121"/>
    </row>
    <row r="494" spans="1:13">
      <c r="A494" s="117"/>
      <c r="B494" s="118" t="s">
        <v>1989</v>
      </c>
      <c r="C494" s="101">
        <v>2010</v>
      </c>
      <c r="D494" s="119">
        <v>2201300</v>
      </c>
      <c r="E494" s="119">
        <v>177027</v>
      </c>
      <c r="F494" s="119" t="s">
        <v>114</v>
      </c>
      <c r="G494" s="119">
        <v>0</v>
      </c>
      <c r="H494" s="119">
        <v>0</v>
      </c>
      <c r="I494" s="120" t="s">
        <v>118</v>
      </c>
      <c r="J494" s="119">
        <v>2371997</v>
      </c>
      <c r="K494" s="119">
        <v>2371997</v>
      </c>
      <c r="L494" s="119">
        <v>6330</v>
      </c>
      <c r="M494" s="121"/>
    </row>
    <row r="495" spans="1:13">
      <c r="A495" s="117"/>
      <c r="B495" s="118" t="s">
        <v>1989</v>
      </c>
      <c r="C495" s="101">
        <v>2009</v>
      </c>
      <c r="D495" s="119">
        <v>2024312</v>
      </c>
      <c r="E495" s="119">
        <v>176988</v>
      </c>
      <c r="F495" s="119" t="s">
        <v>114</v>
      </c>
      <c r="G495" s="119">
        <v>0</v>
      </c>
      <c r="H495" s="119">
        <v>0</v>
      </c>
      <c r="I495" s="120" t="s">
        <v>118</v>
      </c>
      <c r="J495" s="119">
        <v>0</v>
      </c>
      <c r="K495" s="119">
        <v>0</v>
      </c>
      <c r="L495" s="119">
        <v>2201300</v>
      </c>
      <c r="M495" s="121"/>
    </row>
    <row r="496" spans="1:13">
      <c r="A496" s="117"/>
      <c r="B496" s="118" t="s">
        <v>1989</v>
      </c>
      <c r="C496" s="101">
        <v>2008</v>
      </c>
      <c r="D496" s="119">
        <v>1846068</v>
      </c>
      <c r="E496" s="119">
        <v>177126</v>
      </c>
      <c r="F496" s="119" t="s">
        <v>114</v>
      </c>
      <c r="G496" s="119">
        <v>0</v>
      </c>
      <c r="H496" s="119">
        <v>0</v>
      </c>
      <c r="I496" s="120" t="s">
        <v>118</v>
      </c>
      <c r="J496" s="119">
        <v>0</v>
      </c>
      <c r="K496" s="119">
        <v>0</v>
      </c>
      <c r="L496" s="119">
        <v>2024312</v>
      </c>
      <c r="M496" s="121"/>
    </row>
    <row r="497" spans="1:13">
      <c r="A497" s="117"/>
      <c r="B497" s="118" t="s">
        <v>1989</v>
      </c>
      <c r="C497" s="101">
        <v>2007</v>
      </c>
      <c r="D497" s="119">
        <v>1668362</v>
      </c>
      <c r="E497" s="119">
        <v>177706</v>
      </c>
      <c r="F497" s="119" t="s">
        <v>114</v>
      </c>
      <c r="G497" s="119">
        <v>0</v>
      </c>
      <c r="H497" s="119">
        <v>0</v>
      </c>
      <c r="I497" s="120" t="s">
        <v>118</v>
      </c>
      <c r="J497" s="119">
        <v>0</v>
      </c>
      <c r="K497" s="119">
        <v>0</v>
      </c>
      <c r="L497" s="119">
        <v>1846068</v>
      </c>
      <c r="M497" s="121"/>
    </row>
    <row r="498" spans="1:13">
      <c r="A498" s="117"/>
      <c r="B498" s="118" t="s">
        <v>1990</v>
      </c>
      <c r="C498" s="101" t="s">
        <v>1942</v>
      </c>
      <c r="D498" s="119">
        <v>2504925</v>
      </c>
      <c r="E498" s="119">
        <v>115671</v>
      </c>
      <c r="F498" s="119" t="s">
        <v>114</v>
      </c>
      <c r="G498" s="119">
        <v>0</v>
      </c>
      <c r="H498" s="119">
        <v>0</v>
      </c>
      <c r="I498" s="120" t="s">
        <v>118</v>
      </c>
      <c r="J498" s="119">
        <v>0</v>
      </c>
      <c r="K498" s="119">
        <v>0</v>
      </c>
      <c r="L498" s="119">
        <v>2620596</v>
      </c>
      <c r="M498" s="121"/>
    </row>
    <row r="499" spans="1:13">
      <c r="A499" s="117"/>
      <c r="B499" s="118" t="s">
        <v>1990</v>
      </c>
      <c r="C499" s="101" t="s">
        <v>1943</v>
      </c>
      <c r="D499" s="119">
        <v>2389500</v>
      </c>
      <c r="E499" s="119">
        <v>115425</v>
      </c>
      <c r="F499" s="119" t="s">
        <v>114</v>
      </c>
      <c r="G499" s="119">
        <v>0</v>
      </c>
      <c r="H499" s="119">
        <v>0</v>
      </c>
      <c r="I499" s="120" t="s">
        <v>118</v>
      </c>
      <c r="J499" s="119">
        <v>0</v>
      </c>
      <c r="K499" s="119">
        <v>0</v>
      </c>
      <c r="L499" s="119">
        <v>2504925</v>
      </c>
      <c r="M499" s="121"/>
    </row>
    <row r="500" spans="1:13">
      <c r="A500" s="117"/>
      <c r="B500" s="118" t="s">
        <v>1990</v>
      </c>
      <c r="C500" s="101">
        <v>2017</v>
      </c>
      <c r="D500" s="119">
        <v>2274240</v>
      </c>
      <c r="E500" s="119">
        <v>115260</v>
      </c>
      <c r="F500" s="119" t="s">
        <v>114</v>
      </c>
      <c r="G500" s="119">
        <v>0</v>
      </c>
      <c r="H500" s="119">
        <v>0</v>
      </c>
      <c r="I500" s="120" t="s">
        <v>118</v>
      </c>
      <c r="J500" s="119">
        <v>0</v>
      </c>
      <c r="K500" s="119">
        <v>0</v>
      </c>
      <c r="L500" s="119">
        <v>2389500</v>
      </c>
      <c r="M500" s="121"/>
    </row>
    <row r="501" spans="1:13" ht="12.75" customHeight="1">
      <c r="A501" s="117"/>
      <c r="B501" s="118" t="s">
        <v>1990</v>
      </c>
      <c r="C501" s="101">
        <v>2016</v>
      </c>
      <c r="D501" s="119">
        <v>2159836</v>
      </c>
      <c r="E501" s="119">
        <v>114404</v>
      </c>
      <c r="F501" s="119" t="s">
        <v>114</v>
      </c>
      <c r="G501" s="119">
        <v>0</v>
      </c>
      <c r="H501" s="119">
        <v>0</v>
      </c>
      <c r="I501" s="120" t="s">
        <v>118</v>
      </c>
      <c r="J501" s="119">
        <v>0</v>
      </c>
      <c r="K501" s="119">
        <v>0</v>
      </c>
      <c r="L501" s="119">
        <v>2274240</v>
      </c>
      <c r="M501" s="121"/>
    </row>
    <row r="502" spans="1:13">
      <c r="A502" s="117"/>
      <c r="B502" s="118" t="s">
        <v>1990</v>
      </c>
      <c r="C502" s="101">
        <v>2015</v>
      </c>
      <c r="D502" s="119">
        <v>2044484</v>
      </c>
      <c r="E502" s="119">
        <v>115352</v>
      </c>
      <c r="F502" s="119" t="s">
        <v>114</v>
      </c>
      <c r="G502" s="119">
        <v>0</v>
      </c>
      <c r="H502" s="119">
        <v>0</v>
      </c>
      <c r="I502" s="120" t="s">
        <v>118</v>
      </c>
      <c r="J502" s="119">
        <v>0</v>
      </c>
      <c r="K502" s="119">
        <v>0</v>
      </c>
      <c r="L502" s="119">
        <v>2159836</v>
      </c>
      <c r="M502" s="121"/>
    </row>
    <row r="503" spans="1:13">
      <c r="A503" s="117"/>
      <c r="B503" s="118" t="s">
        <v>1990</v>
      </c>
      <c r="C503" s="101">
        <v>2014</v>
      </c>
      <c r="D503" s="119">
        <v>1928391</v>
      </c>
      <c r="E503" s="119">
        <v>116093</v>
      </c>
      <c r="F503" s="119" t="s">
        <v>114</v>
      </c>
      <c r="G503" s="119">
        <v>0</v>
      </c>
      <c r="H503" s="119">
        <v>0</v>
      </c>
      <c r="I503" s="120" t="s">
        <v>118</v>
      </c>
      <c r="J503" s="119">
        <v>0</v>
      </c>
      <c r="K503" s="119">
        <v>0</v>
      </c>
      <c r="L503" s="119">
        <v>2044484</v>
      </c>
      <c r="M503" s="121"/>
    </row>
    <row r="504" spans="1:13">
      <c r="A504" s="117"/>
      <c r="B504" s="118" t="s">
        <v>1990</v>
      </c>
      <c r="C504" s="101">
        <v>2013</v>
      </c>
      <c r="D504" s="119">
        <v>1813427</v>
      </c>
      <c r="E504" s="119">
        <v>114964</v>
      </c>
      <c r="F504" s="119" t="s">
        <v>114</v>
      </c>
      <c r="G504" s="119">
        <v>0</v>
      </c>
      <c r="H504" s="119">
        <v>0</v>
      </c>
      <c r="I504" s="120" t="s">
        <v>118</v>
      </c>
      <c r="J504" s="119">
        <v>0</v>
      </c>
      <c r="K504" s="119">
        <v>0</v>
      </c>
      <c r="L504" s="119">
        <v>1928391</v>
      </c>
      <c r="M504" s="121"/>
    </row>
    <row r="505" spans="1:13">
      <c r="A505" s="117"/>
      <c r="B505" s="118" t="s">
        <v>1990</v>
      </c>
      <c r="C505" s="101">
        <v>2012</v>
      </c>
      <c r="D505" s="119">
        <v>1697558</v>
      </c>
      <c r="E505" s="119">
        <v>115869</v>
      </c>
      <c r="F505" s="119" t="s">
        <v>114</v>
      </c>
      <c r="G505" s="119">
        <v>0</v>
      </c>
      <c r="H505" s="119">
        <v>0</v>
      </c>
      <c r="I505" s="120" t="s">
        <v>118</v>
      </c>
      <c r="J505" s="119">
        <v>0</v>
      </c>
      <c r="K505" s="119">
        <v>0</v>
      </c>
      <c r="L505" s="119">
        <v>1813427</v>
      </c>
      <c r="M505" s="121"/>
    </row>
    <row r="506" spans="1:13">
      <c r="A506" s="117"/>
      <c r="B506" s="118" t="s">
        <v>1990</v>
      </c>
      <c r="C506" s="101">
        <v>2011</v>
      </c>
      <c r="D506" s="119">
        <v>1581495</v>
      </c>
      <c r="E506" s="119">
        <v>116063</v>
      </c>
      <c r="F506" s="119" t="s">
        <v>114</v>
      </c>
      <c r="G506" s="119">
        <v>0</v>
      </c>
      <c r="H506" s="119">
        <v>0</v>
      </c>
      <c r="I506" s="120" t="s">
        <v>118</v>
      </c>
      <c r="J506" s="119">
        <v>0</v>
      </c>
      <c r="K506" s="119">
        <v>0</v>
      </c>
      <c r="L506" s="119">
        <v>1697558</v>
      </c>
      <c r="M506" s="121"/>
    </row>
    <row r="507" spans="1:13">
      <c r="A507" s="117"/>
      <c r="B507" s="118" t="s">
        <v>1990</v>
      </c>
      <c r="C507" s="101">
        <v>2010</v>
      </c>
      <c r="D507" s="119">
        <v>1327253</v>
      </c>
      <c r="E507" s="119">
        <v>254242</v>
      </c>
      <c r="F507" s="119" t="s">
        <v>114</v>
      </c>
      <c r="G507" s="119">
        <v>0</v>
      </c>
      <c r="H507" s="119">
        <v>0</v>
      </c>
      <c r="I507" s="120" t="s">
        <v>118</v>
      </c>
      <c r="J507" s="119">
        <v>0</v>
      </c>
      <c r="K507" s="119">
        <v>0</v>
      </c>
      <c r="L507" s="119">
        <v>1581495</v>
      </c>
      <c r="M507" s="121"/>
    </row>
    <row r="508" spans="1:13">
      <c r="A508" s="117"/>
      <c r="B508" s="118" t="s">
        <v>1990</v>
      </c>
      <c r="C508" s="101">
        <v>2009</v>
      </c>
      <c r="D508" s="119">
        <v>1073219</v>
      </c>
      <c r="E508" s="119">
        <v>254034</v>
      </c>
      <c r="F508" s="119" t="s">
        <v>114</v>
      </c>
      <c r="G508" s="119">
        <v>0</v>
      </c>
      <c r="H508" s="119">
        <v>0</v>
      </c>
      <c r="I508" s="120" t="s">
        <v>118</v>
      </c>
      <c r="J508" s="119">
        <v>0</v>
      </c>
      <c r="K508" s="119">
        <v>0</v>
      </c>
      <c r="L508" s="119">
        <v>1327253</v>
      </c>
      <c r="M508" s="121"/>
    </row>
    <row r="509" spans="1:13">
      <c r="A509" s="117"/>
      <c r="B509" s="118" t="s">
        <v>1990</v>
      </c>
      <c r="C509" s="101">
        <v>2008</v>
      </c>
      <c r="D509" s="119">
        <v>817234</v>
      </c>
      <c r="E509" s="119">
        <v>254635</v>
      </c>
      <c r="F509" s="119" t="s">
        <v>114</v>
      </c>
      <c r="G509" s="119">
        <v>0</v>
      </c>
      <c r="H509" s="119">
        <v>0</v>
      </c>
      <c r="I509" s="120" t="s">
        <v>118</v>
      </c>
      <c r="J509" s="119">
        <v>0</v>
      </c>
      <c r="K509" s="119">
        <v>0</v>
      </c>
      <c r="L509" s="119">
        <v>1073219</v>
      </c>
      <c r="M509" s="121"/>
    </row>
    <row r="510" spans="1:13">
      <c r="A510" s="117"/>
      <c r="B510" s="118" t="s">
        <v>1990</v>
      </c>
      <c r="C510" s="101">
        <v>2007</v>
      </c>
      <c r="D510" s="119">
        <v>561901</v>
      </c>
      <c r="E510" s="119">
        <v>255333</v>
      </c>
      <c r="F510" s="119" t="s">
        <v>114</v>
      </c>
      <c r="G510" s="119">
        <v>0</v>
      </c>
      <c r="H510" s="119">
        <v>0</v>
      </c>
      <c r="I510" s="120" t="s">
        <v>118</v>
      </c>
      <c r="J510" s="119">
        <v>0</v>
      </c>
      <c r="K510" s="119">
        <v>0</v>
      </c>
      <c r="L510" s="119">
        <v>817234</v>
      </c>
      <c r="M510" s="121"/>
    </row>
    <row r="511" spans="1:13">
      <c r="A511" s="117"/>
      <c r="B511" s="118" t="s">
        <v>1991</v>
      </c>
      <c r="C511" s="101" t="s">
        <v>1942</v>
      </c>
      <c r="D511" s="119">
        <v>1074526</v>
      </c>
      <c r="E511" s="119">
        <v>35749</v>
      </c>
      <c r="F511" s="119" t="s">
        <v>114</v>
      </c>
      <c r="G511" s="119">
        <v>0</v>
      </c>
      <c r="H511" s="119">
        <v>0</v>
      </c>
      <c r="I511" s="120" t="s">
        <v>118</v>
      </c>
      <c r="J511" s="119">
        <v>0</v>
      </c>
      <c r="K511" s="119">
        <v>0</v>
      </c>
      <c r="L511" s="119">
        <v>1110275</v>
      </c>
      <c r="M511" s="121"/>
    </row>
    <row r="512" spans="1:13">
      <c r="A512" s="117"/>
      <c r="B512" s="118" t="s">
        <v>1991</v>
      </c>
      <c r="C512" s="101" t="s">
        <v>1943</v>
      </c>
      <c r="D512" s="119">
        <v>1038767</v>
      </c>
      <c r="E512" s="119">
        <v>35759</v>
      </c>
      <c r="F512" s="119" t="s">
        <v>114</v>
      </c>
      <c r="G512" s="119">
        <v>0</v>
      </c>
      <c r="H512" s="119">
        <v>0</v>
      </c>
      <c r="I512" s="120" t="s">
        <v>118</v>
      </c>
      <c r="J512" s="119">
        <v>0</v>
      </c>
      <c r="K512" s="119">
        <v>0</v>
      </c>
      <c r="L512" s="119">
        <v>1074526</v>
      </c>
      <c r="M512" s="121"/>
    </row>
    <row r="513" spans="1:13">
      <c r="A513" s="117"/>
      <c r="B513" s="118" t="s">
        <v>1991</v>
      </c>
      <c r="C513" s="101">
        <v>2017</v>
      </c>
      <c r="D513" s="119">
        <v>1002849</v>
      </c>
      <c r="E513" s="119">
        <v>35918</v>
      </c>
      <c r="F513" s="119" t="s">
        <v>114</v>
      </c>
      <c r="G513" s="119">
        <v>0</v>
      </c>
      <c r="H513" s="119">
        <v>0</v>
      </c>
      <c r="I513" s="120" t="s">
        <v>118</v>
      </c>
      <c r="J513" s="119">
        <v>0</v>
      </c>
      <c r="K513" s="119">
        <v>0</v>
      </c>
      <c r="L513" s="119">
        <v>1038767</v>
      </c>
      <c r="M513" s="121"/>
    </row>
    <row r="514" spans="1:13">
      <c r="A514" s="117"/>
      <c r="B514" s="118" t="s">
        <v>1991</v>
      </c>
      <c r="C514" s="101">
        <v>2016</v>
      </c>
      <c r="D514" s="119">
        <v>967675</v>
      </c>
      <c r="E514" s="119">
        <v>35174</v>
      </c>
      <c r="F514" s="119" t="s">
        <v>114</v>
      </c>
      <c r="G514" s="119">
        <v>0</v>
      </c>
      <c r="H514" s="119">
        <v>0</v>
      </c>
      <c r="I514" s="120" t="s">
        <v>118</v>
      </c>
      <c r="J514" s="119">
        <v>0</v>
      </c>
      <c r="K514" s="119">
        <v>0</v>
      </c>
      <c r="L514" s="119">
        <v>1002849</v>
      </c>
      <c r="M514" s="121"/>
    </row>
    <row r="515" spans="1:13">
      <c r="A515" s="117"/>
      <c r="B515" s="118" t="s">
        <v>1991</v>
      </c>
      <c r="C515" s="101">
        <v>2015</v>
      </c>
      <c r="D515" s="119">
        <v>932113</v>
      </c>
      <c r="E515" s="119">
        <v>35562</v>
      </c>
      <c r="F515" s="119" t="s">
        <v>114</v>
      </c>
      <c r="G515" s="119">
        <v>0</v>
      </c>
      <c r="H515" s="119">
        <v>0</v>
      </c>
      <c r="I515" s="120" t="s">
        <v>118</v>
      </c>
      <c r="J515" s="119">
        <v>0</v>
      </c>
      <c r="K515" s="119">
        <v>0</v>
      </c>
      <c r="L515" s="119">
        <v>967675</v>
      </c>
      <c r="M515" s="121"/>
    </row>
    <row r="516" spans="1:13">
      <c r="A516" s="117"/>
      <c r="B516" s="118" t="s">
        <v>1991</v>
      </c>
      <c r="C516" s="101">
        <v>2014</v>
      </c>
      <c r="D516" s="119">
        <v>899422</v>
      </c>
      <c r="E516" s="119">
        <v>32691</v>
      </c>
      <c r="F516" s="119" t="s">
        <v>114</v>
      </c>
      <c r="G516" s="119">
        <v>0</v>
      </c>
      <c r="H516" s="119">
        <v>0</v>
      </c>
      <c r="I516" s="120" t="s">
        <v>118</v>
      </c>
      <c r="J516" s="119">
        <v>0</v>
      </c>
      <c r="K516" s="119">
        <v>0</v>
      </c>
      <c r="L516" s="119">
        <v>932113</v>
      </c>
      <c r="M516" s="121"/>
    </row>
    <row r="517" spans="1:13">
      <c r="A517" s="117"/>
      <c r="B517" s="118" t="s">
        <v>1991</v>
      </c>
      <c r="C517" s="101">
        <v>2013</v>
      </c>
      <c r="D517" s="119">
        <v>866695</v>
      </c>
      <c r="E517" s="119">
        <v>32727</v>
      </c>
      <c r="F517" s="119" t="s">
        <v>114</v>
      </c>
      <c r="G517" s="119">
        <v>0</v>
      </c>
      <c r="H517" s="119">
        <v>0</v>
      </c>
      <c r="I517" s="120" t="s">
        <v>118</v>
      </c>
      <c r="J517" s="119">
        <v>0</v>
      </c>
      <c r="K517" s="119">
        <v>0</v>
      </c>
      <c r="L517" s="119">
        <v>899422</v>
      </c>
      <c r="M517" s="121"/>
    </row>
    <row r="518" spans="1:13">
      <c r="A518" s="117"/>
      <c r="B518" s="118" t="s">
        <v>1991</v>
      </c>
      <c r="C518" s="101">
        <v>2012</v>
      </c>
      <c r="D518" s="119">
        <v>833711</v>
      </c>
      <c r="E518" s="119">
        <v>32984</v>
      </c>
      <c r="F518" s="119" t="s">
        <v>114</v>
      </c>
      <c r="G518" s="119">
        <v>0</v>
      </c>
      <c r="H518" s="119">
        <v>0</v>
      </c>
      <c r="I518" s="120" t="s">
        <v>118</v>
      </c>
      <c r="J518" s="119">
        <v>0</v>
      </c>
      <c r="K518" s="119">
        <v>0</v>
      </c>
      <c r="L518" s="119">
        <v>866695</v>
      </c>
      <c r="M518" s="121"/>
    </row>
    <row r="519" spans="1:13">
      <c r="A519" s="117"/>
      <c r="B519" s="118" t="s">
        <v>1991</v>
      </c>
      <c r="C519" s="101">
        <v>2011</v>
      </c>
      <c r="D519" s="119">
        <v>800599</v>
      </c>
      <c r="E519" s="119">
        <v>33112</v>
      </c>
      <c r="F519" s="119" t="s">
        <v>114</v>
      </c>
      <c r="G519" s="119">
        <v>0</v>
      </c>
      <c r="H519" s="119">
        <v>0</v>
      </c>
      <c r="I519" s="120" t="s">
        <v>118</v>
      </c>
      <c r="J519" s="119">
        <v>0</v>
      </c>
      <c r="K519" s="119">
        <v>0</v>
      </c>
      <c r="L519" s="119">
        <v>833711</v>
      </c>
      <c r="M519" s="121"/>
    </row>
    <row r="520" spans="1:13">
      <c r="A520" s="117"/>
      <c r="B520" s="118" t="s">
        <v>1991</v>
      </c>
      <c r="C520" s="101">
        <v>2010</v>
      </c>
      <c r="D520" s="119">
        <v>738926</v>
      </c>
      <c r="E520" s="119">
        <v>61673</v>
      </c>
      <c r="F520" s="119" t="s">
        <v>114</v>
      </c>
      <c r="G520" s="119">
        <v>0</v>
      </c>
      <c r="H520" s="119">
        <v>0</v>
      </c>
      <c r="I520" s="120" t="s">
        <v>118</v>
      </c>
      <c r="J520" s="119">
        <v>0</v>
      </c>
      <c r="K520" s="119">
        <v>0</v>
      </c>
      <c r="L520" s="119">
        <v>800599</v>
      </c>
      <c r="M520" s="121"/>
    </row>
    <row r="521" spans="1:13">
      <c r="A521" s="117"/>
      <c r="B521" s="118" t="s">
        <v>1991</v>
      </c>
      <c r="C521" s="101">
        <v>2009</v>
      </c>
      <c r="D521" s="119">
        <v>677247</v>
      </c>
      <c r="E521" s="119">
        <v>61679</v>
      </c>
      <c r="F521" s="119" t="s">
        <v>114</v>
      </c>
      <c r="G521" s="119">
        <v>0</v>
      </c>
      <c r="H521" s="119">
        <v>0</v>
      </c>
      <c r="I521" s="120" t="s">
        <v>118</v>
      </c>
      <c r="J521" s="119">
        <v>0</v>
      </c>
      <c r="K521" s="119">
        <v>0</v>
      </c>
      <c r="L521" s="119">
        <v>738926</v>
      </c>
      <c r="M521" s="121"/>
    </row>
    <row r="522" spans="1:13">
      <c r="A522" s="117"/>
      <c r="B522" s="118" t="s">
        <v>1991</v>
      </c>
      <c r="C522" s="101">
        <v>2008</v>
      </c>
      <c r="D522" s="119">
        <v>615083</v>
      </c>
      <c r="E522" s="119">
        <v>61778</v>
      </c>
      <c r="F522" s="119" t="s">
        <v>114</v>
      </c>
      <c r="G522" s="119">
        <v>0</v>
      </c>
      <c r="H522" s="119">
        <v>0</v>
      </c>
      <c r="I522" s="120" t="s">
        <v>118</v>
      </c>
      <c r="J522" s="119">
        <v>0</v>
      </c>
      <c r="K522" s="119">
        <v>0</v>
      </c>
      <c r="L522" s="119">
        <v>677247</v>
      </c>
      <c r="M522" s="121"/>
    </row>
    <row r="523" spans="1:13">
      <c r="A523" s="117"/>
      <c r="B523" s="118" t="s">
        <v>1991</v>
      </c>
      <c r="C523" s="101">
        <v>2007</v>
      </c>
      <c r="D523" s="119">
        <v>553130</v>
      </c>
      <c r="E523" s="119">
        <v>61953</v>
      </c>
      <c r="F523" s="119" t="s">
        <v>114</v>
      </c>
      <c r="G523" s="119">
        <v>0</v>
      </c>
      <c r="H523" s="119">
        <v>0</v>
      </c>
      <c r="I523" s="120" t="s">
        <v>118</v>
      </c>
      <c r="J523" s="119">
        <v>0</v>
      </c>
      <c r="K523" s="119">
        <v>0</v>
      </c>
      <c r="L523" s="119">
        <v>615083</v>
      </c>
      <c r="M523" s="121"/>
    </row>
    <row r="524" spans="1:13">
      <c r="A524" s="117"/>
      <c r="B524" s="118" t="s">
        <v>1992</v>
      </c>
      <c r="C524" s="101" t="s">
        <v>1942</v>
      </c>
      <c r="D524" s="119">
        <v>745356</v>
      </c>
      <c r="E524" s="119">
        <v>103849</v>
      </c>
      <c r="F524" s="119" t="s">
        <v>114</v>
      </c>
      <c r="G524" s="119">
        <v>0</v>
      </c>
      <c r="H524" s="119">
        <v>0</v>
      </c>
      <c r="I524" s="120" t="s">
        <v>118</v>
      </c>
      <c r="J524" s="119">
        <v>0</v>
      </c>
      <c r="K524" s="119">
        <v>0</v>
      </c>
      <c r="L524" s="119">
        <v>849205</v>
      </c>
      <c r="M524" s="121"/>
    </row>
    <row r="525" spans="1:13">
      <c r="A525" s="117"/>
      <c r="B525" s="118" t="s">
        <v>1992</v>
      </c>
      <c r="C525" s="101" t="s">
        <v>1943</v>
      </c>
      <c r="D525" s="119">
        <v>641882</v>
      </c>
      <c r="E525" s="119">
        <v>103474</v>
      </c>
      <c r="F525" s="119" t="s">
        <v>114</v>
      </c>
      <c r="G525" s="119">
        <v>0</v>
      </c>
      <c r="H525" s="119">
        <v>0</v>
      </c>
      <c r="I525" s="120" t="s">
        <v>118</v>
      </c>
      <c r="J525" s="119">
        <v>0</v>
      </c>
      <c r="K525" s="119">
        <v>0</v>
      </c>
      <c r="L525" s="119">
        <v>745356</v>
      </c>
      <c r="M525" s="121"/>
    </row>
    <row r="526" spans="1:13">
      <c r="A526" s="117"/>
      <c r="B526" s="118" t="s">
        <v>1992</v>
      </c>
      <c r="C526" s="101">
        <v>2017</v>
      </c>
      <c r="D526" s="119">
        <v>538075</v>
      </c>
      <c r="E526" s="119">
        <v>103807</v>
      </c>
      <c r="F526" s="119" t="s">
        <v>114</v>
      </c>
      <c r="G526" s="119">
        <v>0</v>
      </c>
      <c r="H526" s="119">
        <v>0</v>
      </c>
      <c r="I526" s="120" t="s">
        <v>118</v>
      </c>
      <c r="J526" s="119">
        <v>0</v>
      </c>
      <c r="K526" s="119">
        <v>0</v>
      </c>
      <c r="L526" s="119">
        <v>641882</v>
      </c>
      <c r="M526" s="121"/>
    </row>
    <row r="527" spans="1:13">
      <c r="A527" s="117"/>
      <c r="B527" s="118" t="s">
        <v>1992</v>
      </c>
      <c r="C527" s="101">
        <v>2016</v>
      </c>
      <c r="D527" s="119">
        <v>435168</v>
      </c>
      <c r="E527" s="119">
        <v>102907</v>
      </c>
      <c r="F527" s="119" t="s">
        <v>114</v>
      </c>
      <c r="G527" s="119">
        <v>0</v>
      </c>
      <c r="H527" s="119">
        <v>0</v>
      </c>
      <c r="I527" s="120" t="s">
        <v>118</v>
      </c>
      <c r="J527" s="119">
        <v>0</v>
      </c>
      <c r="K527" s="119">
        <v>0</v>
      </c>
      <c r="L527" s="119">
        <v>538075</v>
      </c>
      <c r="M527" s="121"/>
    </row>
    <row r="528" spans="1:13">
      <c r="A528" s="117"/>
      <c r="B528" s="118" t="s">
        <v>1992</v>
      </c>
      <c r="C528" s="101">
        <v>2015</v>
      </c>
      <c r="D528" s="119">
        <v>331329</v>
      </c>
      <c r="E528" s="119">
        <v>103839</v>
      </c>
      <c r="F528" s="119" t="s">
        <v>114</v>
      </c>
      <c r="G528" s="119">
        <v>0</v>
      </c>
      <c r="H528" s="119">
        <v>0</v>
      </c>
      <c r="I528" s="120" t="s">
        <v>118</v>
      </c>
      <c r="J528" s="119">
        <v>0</v>
      </c>
      <c r="K528" s="119">
        <v>0</v>
      </c>
      <c r="L528" s="119">
        <v>435168</v>
      </c>
      <c r="M528" s="121"/>
    </row>
    <row r="529" spans="1:13">
      <c r="A529" s="117"/>
      <c r="B529" s="118" t="s">
        <v>1992</v>
      </c>
      <c r="C529" s="101">
        <v>2014</v>
      </c>
      <c r="D529" s="119">
        <v>227116</v>
      </c>
      <c r="E529" s="119">
        <v>104213</v>
      </c>
      <c r="F529" s="119" t="s">
        <v>114</v>
      </c>
      <c r="G529" s="119">
        <v>0</v>
      </c>
      <c r="H529" s="119">
        <v>0</v>
      </c>
      <c r="I529" s="120" t="s">
        <v>118</v>
      </c>
      <c r="J529" s="119">
        <v>0</v>
      </c>
      <c r="K529" s="119">
        <v>0</v>
      </c>
      <c r="L529" s="119">
        <v>331329</v>
      </c>
      <c r="M529" s="121"/>
    </row>
    <row r="530" spans="1:13">
      <c r="A530" s="117"/>
      <c r="B530" s="118" t="s">
        <v>1992</v>
      </c>
      <c r="C530" s="101">
        <v>2013</v>
      </c>
      <c r="D530" s="119">
        <v>123702</v>
      </c>
      <c r="E530" s="119">
        <v>103414</v>
      </c>
      <c r="F530" s="119" t="s">
        <v>114</v>
      </c>
      <c r="G530" s="119">
        <v>0</v>
      </c>
      <c r="H530" s="119">
        <v>0</v>
      </c>
      <c r="I530" s="120" t="s">
        <v>118</v>
      </c>
      <c r="J530" s="119">
        <v>0</v>
      </c>
      <c r="K530" s="119">
        <v>0</v>
      </c>
      <c r="L530" s="119">
        <v>227116</v>
      </c>
      <c r="M530" s="121"/>
    </row>
    <row r="531" spans="1:13">
      <c r="A531" s="117"/>
      <c r="B531" s="118" t="s">
        <v>1992</v>
      </c>
      <c r="C531" s="101">
        <v>2012</v>
      </c>
      <c r="D531" s="119">
        <v>20134</v>
      </c>
      <c r="E531" s="119">
        <v>103568</v>
      </c>
      <c r="F531" s="119" t="s">
        <v>114</v>
      </c>
      <c r="G531" s="119">
        <v>0</v>
      </c>
      <c r="H531" s="119">
        <v>0</v>
      </c>
      <c r="I531" s="120" t="s">
        <v>118</v>
      </c>
      <c r="J531" s="119">
        <v>0</v>
      </c>
      <c r="K531" s="119">
        <v>0</v>
      </c>
      <c r="L531" s="119">
        <v>123702</v>
      </c>
      <c r="M531" s="121"/>
    </row>
    <row r="532" spans="1:13">
      <c r="A532" s="117"/>
      <c r="B532" s="118" t="s">
        <v>1992</v>
      </c>
      <c r="C532" s="101">
        <v>2011</v>
      </c>
      <c r="D532" s="119">
        <v>966151</v>
      </c>
      <c r="E532" s="119">
        <v>103374</v>
      </c>
      <c r="F532" s="119" t="s">
        <v>114</v>
      </c>
      <c r="G532" s="119">
        <v>0</v>
      </c>
      <c r="H532" s="119">
        <v>0</v>
      </c>
      <c r="I532" s="120" t="s">
        <v>118</v>
      </c>
      <c r="J532" s="119">
        <v>1049391</v>
      </c>
      <c r="K532" s="119">
        <v>1049391</v>
      </c>
      <c r="L532" s="119">
        <v>20134</v>
      </c>
      <c r="M532" s="121"/>
    </row>
    <row r="533" spans="1:13">
      <c r="A533" s="117"/>
      <c r="B533" s="118" t="s">
        <v>1992</v>
      </c>
      <c r="C533" s="101">
        <v>2010</v>
      </c>
      <c r="D533" s="119">
        <v>739759</v>
      </c>
      <c r="E533" s="119">
        <v>226392</v>
      </c>
      <c r="F533" s="119" t="s">
        <v>114</v>
      </c>
      <c r="G533" s="119">
        <v>0</v>
      </c>
      <c r="H533" s="119">
        <v>0</v>
      </c>
      <c r="I533" s="120" t="s">
        <v>118</v>
      </c>
      <c r="J533" s="119">
        <v>0</v>
      </c>
      <c r="K533" s="119">
        <v>0</v>
      </c>
      <c r="L533" s="119">
        <v>966151</v>
      </c>
      <c r="M533" s="121"/>
    </row>
    <row r="534" spans="1:13">
      <c r="A534" s="117"/>
      <c r="B534" s="118" t="s">
        <v>1992</v>
      </c>
      <c r="C534" s="101">
        <v>2009</v>
      </c>
      <c r="D534" s="119">
        <v>513563</v>
      </c>
      <c r="E534" s="119">
        <v>226196</v>
      </c>
      <c r="F534" s="119" t="s">
        <v>114</v>
      </c>
      <c r="G534" s="119">
        <v>0</v>
      </c>
      <c r="H534" s="119">
        <v>0</v>
      </c>
      <c r="I534" s="120" t="s">
        <v>118</v>
      </c>
      <c r="J534" s="119">
        <v>0</v>
      </c>
      <c r="K534" s="119">
        <v>0</v>
      </c>
      <c r="L534" s="119">
        <v>739759</v>
      </c>
      <c r="M534" s="121"/>
    </row>
    <row r="535" spans="1:13">
      <c r="A535" s="117"/>
      <c r="B535" s="118" t="s">
        <v>1992</v>
      </c>
      <c r="C535" s="101">
        <v>2008</v>
      </c>
      <c r="D535" s="119">
        <v>285923</v>
      </c>
      <c r="E535" s="119">
        <v>226433</v>
      </c>
      <c r="F535" s="119" t="s">
        <v>114</v>
      </c>
      <c r="G535" s="119">
        <v>0</v>
      </c>
      <c r="H535" s="119">
        <v>0</v>
      </c>
      <c r="I535" s="120" t="s">
        <v>118</v>
      </c>
      <c r="J535" s="119">
        <v>0</v>
      </c>
      <c r="K535" s="119">
        <v>0</v>
      </c>
      <c r="L535" s="119">
        <v>513563</v>
      </c>
      <c r="M535" s="121"/>
    </row>
    <row r="536" spans="1:13">
      <c r="A536" s="117"/>
      <c r="B536" s="118" t="s">
        <v>1992</v>
      </c>
      <c r="C536" s="101">
        <v>2007</v>
      </c>
      <c r="D536" s="119">
        <v>58797</v>
      </c>
      <c r="E536" s="119">
        <v>227126</v>
      </c>
      <c r="F536" s="119" t="s">
        <v>114</v>
      </c>
      <c r="G536" s="119">
        <v>0</v>
      </c>
      <c r="H536" s="119">
        <v>0</v>
      </c>
      <c r="I536" s="120" t="s">
        <v>118</v>
      </c>
      <c r="J536" s="119">
        <v>0</v>
      </c>
      <c r="K536" s="119">
        <v>0</v>
      </c>
      <c r="L536" s="119">
        <v>285923</v>
      </c>
      <c r="M536" s="121"/>
    </row>
    <row r="537" spans="1:13">
      <c r="A537" s="117"/>
      <c r="B537" s="118" t="s">
        <v>1993</v>
      </c>
      <c r="C537" s="101" t="s">
        <v>1942</v>
      </c>
      <c r="D537" s="119">
        <v>1321300.1100000001</v>
      </c>
      <c r="E537" s="119">
        <v>109801</v>
      </c>
      <c r="F537" s="119" t="s">
        <v>114</v>
      </c>
      <c r="G537" s="119">
        <v>0</v>
      </c>
      <c r="H537" s="119">
        <v>0</v>
      </c>
      <c r="I537" s="120" t="s">
        <v>118</v>
      </c>
      <c r="J537" s="119">
        <v>0</v>
      </c>
      <c r="K537" s="119">
        <v>0</v>
      </c>
      <c r="L537" s="119">
        <v>1431101.11</v>
      </c>
      <c r="M537" s="121"/>
    </row>
    <row r="538" spans="1:13">
      <c r="A538" s="117"/>
      <c r="B538" s="118" t="s">
        <v>1993</v>
      </c>
      <c r="C538" s="101" t="s">
        <v>1943</v>
      </c>
      <c r="D538" s="119">
        <v>1211523.1100000001</v>
      </c>
      <c r="E538" s="119">
        <v>109777</v>
      </c>
      <c r="F538" s="119" t="s">
        <v>114</v>
      </c>
      <c r="G538" s="119">
        <v>0</v>
      </c>
      <c r="H538" s="119">
        <v>0</v>
      </c>
      <c r="I538" s="120" t="s">
        <v>118</v>
      </c>
      <c r="J538" s="119">
        <v>0</v>
      </c>
      <c r="K538" s="119">
        <v>0</v>
      </c>
      <c r="L538" s="119">
        <v>1321300.1100000001</v>
      </c>
      <c r="M538" s="121"/>
    </row>
    <row r="539" spans="1:13">
      <c r="A539" s="117"/>
      <c r="B539" s="118" t="s">
        <v>1993</v>
      </c>
      <c r="C539" s="101">
        <v>2017</v>
      </c>
      <c r="D539" s="119">
        <v>1101716.1100000001</v>
      </c>
      <c r="E539" s="119">
        <v>109807</v>
      </c>
      <c r="F539" s="119" t="s">
        <v>114</v>
      </c>
      <c r="G539" s="119">
        <v>0</v>
      </c>
      <c r="H539" s="119">
        <v>0</v>
      </c>
      <c r="I539" s="120" t="s">
        <v>118</v>
      </c>
      <c r="J539" s="119">
        <v>0</v>
      </c>
      <c r="K539" s="119">
        <v>0</v>
      </c>
      <c r="L539" s="119">
        <v>1211523.1100000001</v>
      </c>
      <c r="M539" s="121"/>
    </row>
    <row r="540" spans="1:13">
      <c r="A540" s="117"/>
      <c r="B540" s="118" t="s">
        <v>1993</v>
      </c>
      <c r="C540" s="101">
        <v>2016</v>
      </c>
      <c r="D540" s="119">
        <v>992602.1100000001</v>
      </c>
      <c r="E540" s="119">
        <v>109114</v>
      </c>
      <c r="F540" s="119" t="s">
        <v>114</v>
      </c>
      <c r="G540" s="119">
        <v>0</v>
      </c>
      <c r="H540" s="119">
        <v>0</v>
      </c>
      <c r="I540" s="120" t="s">
        <v>118</v>
      </c>
      <c r="J540" s="119">
        <v>0</v>
      </c>
      <c r="K540" s="119">
        <v>0</v>
      </c>
      <c r="L540" s="119">
        <v>1101716.1100000001</v>
      </c>
      <c r="M540" s="121"/>
    </row>
    <row r="541" spans="1:13">
      <c r="A541" s="117"/>
      <c r="B541" s="118" t="s">
        <v>1993</v>
      </c>
      <c r="C541" s="101">
        <v>2015</v>
      </c>
      <c r="D541" s="119">
        <v>2710810</v>
      </c>
      <c r="E541" s="119">
        <v>110126</v>
      </c>
      <c r="F541" s="119" t="s">
        <v>114</v>
      </c>
      <c r="G541" s="119">
        <v>0</v>
      </c>
      <c r="H541" s="119">
        <v>0</v>
      </c>
      <c r="I541" s="120" t="s">
        <v>118</v>
      </c>
      <c r="J541" s="119">
        <v>1828333.89</v>
      </c>
      <c r="K541" s="119">
        <v>1828333.89</v>
      </c>
      <c r="L541" s="119">
        <v>992602.11</v>
      </c>
      <c r="M541" s="121"/>
    </row>
    <row r="542" spans="1:13">
      <c r="A542" s="117"/>
      <c r="B542" s="118" t="s">
        <v>1993</v>
      </c>
      <c r="C542" s="101">
        <v>2014</v>
      </c>
      <c r="D542" s="119">
        <v>2600234</v>
      </c>
      <c r="E542" s="119">
        <v>110576</v>
      </c>
      <c r="F542" s="119" t="s">
        <v>114</v>
      </c>
      <c r="G542" s="119">
        <v>0</v>
      </c>
      <c r="H542" s="119">
        <v>0</v>
      </c>
      <c r="I542" s="120" t="s">
        <v>118</v>
      </c>
      <c r="J542" s="119">
        <v>0</v>
      </c>
      <c r="K542" s="119">
        <v>0</v>
      </c>
      <c r="L542" s="119">
        <v>2710810</v>
      </c>
      <c r="M542" s="121"/>
    </row>
    <row r="543" spans="1:13">
      <c r="A543" s="117"/>
      <c r="B543" s="118" t="s">
        <v>1993</v>
      </c>
      <c r="C543" s="101">
        <v>2013</v>
      </c>
      <c r="D543" s="119">
        <v>2491183</v>
      </c>
      <c r="E543" s="119">
        <v>109051</v>
      </c>
      <c r="F543" s="119" t="s">
        <v>114</v>
      </c>
      <c r="G543" s="119">
        <v>0</v>
      </c>
      <c r="H543" s="119">
        <v>0</v>
      </c>
      <c r="I543" s="120" t="s">
        <v>118</v>
      </c>
      <c r="J543" s="119">
        <v>0</v>
      </c>
      <c r="K543" s="119">
        <v>0</v>
      </c>
      <c r="L543" s="119">
        <v>2600234</v>
      </c>
      <c r="M543" s="121"/>
    </row>
    <row r="544" spans="1:13">
      <c r="A544" s="117"/>
      <c r="B544" s="118" t="s">
        <v>1993</v>
      </c>
      <c r="C544" s="101">
        <v>2012</v>
      </c>
      <c r="D544" s="119">
        <v>2381536</v>
      </c>
      <c r="E544" s="119">
        <v>109647</v>
      </c>
      <c r="F544" s="119" t="s">
        <v>114</v>
      </c>
      <c r="G544" s="119">
        <v>0</v>
      </c>
      <c r="H544" s="119">
        <v>0</v>
      </c>
      <c r="I544" s="120" t="s">
        <v>118</v>
      </c>
      <c r="J544" s="119">
        <v>0</v>
      </c>
      <c r="K544" s="119">
        <v>0</v>
      </c>
      <c r="L544" s="119">
        <v>2491183</v>
      </c>
      <c r="M544" s="121"/>
    </row>
    <row r="545" spans="1:13">
      <c r="A545" s="117"/>
      <c r="B545" s="118" t="s">
        <v>1993</v>
      </c>
      <c r="C545" s="101">
        <v>2011</v>
      </c>
      <c r="D545" s="119">
        <v>2186347</v>
      </c>
      <c r="E545" s="119">
        <v>110600</v>
      </c>
      <c r="F545" s="119" t="s">
        <v>114</v>
      </c>
      <c r="G545" s="119">
        <v>0</v>
      </c>
      <c r="H545" s="119">
        <v>0</v>
      </c>
      <c r="I545" s="120" t="s">
        <v>118</v>
      </c>
      <c r="J545" s="119">
        <v>-84589</v>
      </c>
      <c r="K545" s="119">
        <v>-84589</v>
      </c>
      <c r="L545" s="119">
        <v>2381536</v>
      </c>
      <c r="M545" s="121"/>
    </row>
    <row r="546" spans="1:13">
      <c r="A546" s="117"/>
      <c r="B546" s="118" t="s">
        <v>1993</v>
      </c>
      <c r="C546" s="101">
        <v>2010</v>
      </c>
      <c r="D546" s="119">
        <v>1975767</v>
      </c>
      <c r="E546" s="119">
        <v>210580</v>
      </c>
      <c r="F546" s="119" t="s">
        <v>114</v>
      </c>
      <c r="G546" s="119">
        <v>0</v>
      </c>
      <c r="H546" s="119">
        <v>0</v>
      </c>
      <c r="I546" s="120" t="s">
        <v>118</v>
      </c>
      <c r="J546" s="119">
        <v>0</v>
      </c>
      <c r="K546" s="119">
        <v>0</v>
      </c>
      <c r="L546" s="119">
        <v>2186347</v>
      </c>
      <c r="M546" s="121"/>
    </row>
    <row r="547" spans="1:13">
      <c r="A547" s="117"/>
      <c r="B547" s="118" t="s">
        <v>1993</v>
      </c>
      <c r="C547" s="101">
        <v>2009</v>
      </c>
      <c r="D547" s="119">
        <v>1765227</v>
      </c>
      <c r="E547" s="119">
        <v>210540</v>
      </c>
      <c r="F547" s="119" t="s">
        <v>114</v>
      </c>
      <c r="G547" s="119">
        <v>0</v>
      </c>
      <c r="H547" s="119">
        <v>0</v>
      </c>
      <c r="I547" s="120" t="s">
        <v>118</v>
      </c>
      <c r="J547" s="119">
        <v>0</v>
      </c>
      <c r="K547" s="119">
        <v>0</v>
      </c>
      <c r="L547" s="119">
        <v>1975767</v>
      </c>
      <c r="M547" s="121"/>
    </row>
    <row r="548" spans="1:13">
      <c r="A548" s="117"/>
      <c r="B548" s="118" t="s">
        <v>1993</v>
      </c>
      <c r="C548" s="101">
        <v>2008</v>
      </c>
      <c r="D548" s="119">
        <v>1553129</v>
      </c>
      <c r="E548" s="119">
        <v>210814</v>
      </c>
      <c r="F548" s="119" t="s">
        <v>114</v>
      </c>
      <c r="G548" s="119">
        <v>0</v>
      </c>
      <c r="H548" s="119">
        <v>0</v>
      </c>
      <c r="I548" s="120" t="s">
        <v>118</v>
      </c>
      <c r="J548" s="119">
        <v>0</v>
      </c>
      <c r="K548" s="119">
        <v>0</v>
      </c>
      <c r="L548" s="119">
        <v>1765227</v>
      </c>
      <c r="M548" s="121"/>
    </row>
    <row r="549" spans="1:13">
      <c r="A549" s="117"/>
      <c r="B549" s="118" t="s">
        <v>1993</v>
      </c>
      <c r="C549" s="101">
        <v>2007</v>
      </c>
      <c r="D549" s="119">
        <v>1341764</v>
      </c>
      <c r="E549" s="119">
        <v>211365</v>
      </c>
      <c r="F549" s="119" t="s">
        <v>114</v>
      </c>
      <c r="G549" s="119">
        <v>0</v>
      </c>
      <c r="H549" s="119">
        <v>0</v>
      </c>
      <c r="I549" s="120" t="s">
        <v>118</v>
      </c>
      <c r="J549" s="119">
        <v>0</v>
      </c>
      <c r="K549" s="119">
        <v>0</v>
      </c>
      <c r="L549" s="119">
        <v>1553129</v>
      </c>
      <c r="M549" s="121"/>
    </row>
    <row r="550" spans="1:13">
      <c r="A550" s="117"/>
      <c r="B550" s="118" t="s">
        <v>1994</v>
      </c>
      <c r="C550" s="101" t="s">
        <v>1942</v>
      </c>
      <c r="D550" s="119">
        <v>236284.24</v>
      </c>
      <c r="E550" s="119">
        <v>43387</v>
      </c>
      <c r="F550" s="119" t="s">
        <v>114</v>
      </c>
      <c r="G550" s="119">
        <v>0</v>
      </c>
      <c r="H550" s="119">
        <v>0</v>
      </c>
      <c r="I550" s="120" t="s">
        <v>118</v>
      </c>
      <c r="J550" s="119">
        <v>0</v>
      </c>
      <c r="K550" s="119">
        <v>0</v>
      </c>
      <c r="L550" s="119">
        <v>279671.24</v>
      </c>
      <c r="M550" s="121"/>
    </row>
    <row r="551" spans="1:13">
      <c r="A551" s="117"/>
      <c r="B551" s="118" t="s">
        <v>1994</v>
      </c>
      <c r="C551" s="101" t="s">
        <v>1943</v>
      </c>
      <c r="D551" s="119">
        <v>192991.24</v>
      </c>
      <c r="E551" s="119">
        <v>43293</v>
      </c>
      <c r="F551" s="119" t="s">
        <v>114</v>
      </c>
      <c r="G551" s="119">
        <v>0</v>
      </c>
      <c r="H551" s="119">
        <v>0</v>
      </c>
      <c r="I551" s="120" t="s">
        <v>118</v>
      </c>
      <c r="J551" s="119">
        <v>0</v>
      </c>
      <c r="K551" s="119">
        <v>0</v>
      </c>
      <c r="L551" s="119">
        <v>236284.24</v>
      </c>
      <c r="M551" s="121"/>
    </row>
    <row r="552" spans="1:13">
      <c r="A552" s="117"/>
      <c r="B552" s="118" t="s">
        <v>1994</v>
      </c>
      <c r="C552" s="101">
        <v>2017</v>
      </c>
      <c r="D552" s="119">
        <v>1584096</v>
      </c>
      <c r="E552" s="119">
        <v>43507</v>
      </c>
      <c r="F552" s="119" t="s">
        <v>114</v>
      </c>
      <c r="G552" s="119">
        <v>0</v>
      </c>
      <c r="H552" s="119">
        <v>0</v>
      </c>
      <c r="I552" s="120" t="s">
        <v>118</v>
      </c>
      <c r="J552" s="119">
        <v>1434611.76</v>
      </c>
      <c r="K552" s="119">
        <v>1434611.76</v>
      </c>
      <c r="L552" s="119">
        <v>192991.24</v>
      </c>
      <c r="M552" s="121"/>
    </row>
    <row r="553" spans="1:13">
      <c r="A553" s="117"/>
      <c r="B553" s="118" t="s">
        <v>1994</v>
      </c>
      <c r="C553" s="101">
        <v>2016</v>
      </c>
      <c r="D553" s="119">
        <v>1540913</v>
      </c>
      <c r="E553" s="119">
        <v>43183</v>
      </c>
      <c r="F553" s="119" t="s">
        <v>114</v>
      </c>
      <c r="G553" s="119">
        <v>0</v>
      </c>
      <c r="H553" s="119">
        <v>0</v>
      </c>
      <c r="I553" s="120" t="s">
        <v>118</v>
      </c>
      <c r="J553" s="119">
        <v>0</v>
      </c>
      <c r="K553" s="119">
        <v>0</v>
      </c>
      <c r="L553" s="119">
        <v>1584096</v>
      </c>
      <c r="M553" s="121"/>
    </row>
    <row r="554" spans="1:13">
      <c r="A554" s="117"/>
      <c r="B554" s="118" t="s">
        <v>1994</v>
      </c>
      <c r="C554" s="101">
        <v>2015</v>
      </c>
      <c r="D554" s="119">
        <v>1497113</v>
      </c>
      <c r="E554" s="119">
        <v>43800</v>
      </c>
      <c r="F554" s="119" t="s">
        <v>114</v>
      </c>
      <c r="G554" s="119">
        <v>0</v>
      </c>
      <c r="H554" s="119">
        <v>0</v>
      </c>
      <c r="I554" s="120" t="s">
        <v>118</v>
      </c>
      <c r="J554" s="119">
        <v>0</v>
      </c>
      <c r="K554" s="119">
        <v>0</v>
      </c>
      <c r="L554" s="119">
        <v>1540913</v>
      </c>
      <c r="M554" s="121"/>
    </row>
    <row r="555" spans="1:13">
      <c r="A555" s="117"/>
      <c r="B555" s="118" t="s">
        <v>1994</v>
      </c>
      <c r="C555" s="101">
        <v>2014</v>
      </c>
      <c r="D555" s="119">
        <v>1453021</v>
      </c>
      <c r="E555" s="119">
        <v>44092</v>
      </c>
      <c r="F555" s="119" t="s">
        <v>114</v>
      </c>
      <c r="G555" s="119">
        <v>0</v>
      </c>
      <c r="H555" s="119">
        <v>0</v>
      </c>
      <c r="I555" s="120" t="s">
        <v>118</v>
      </c>
      <c r="J555" s="119">
        <v>0</v>
      </c>
      <c r="K555" s="119">
        <v>0</v>
      </c>
      <c r="L555" s="119">
        <v>1497113</v>
      </c>
      <c r="M555" s="121"/>
    </row>
    <row r="556" spans="1:13">
      <c r="A556" s="117"/>
      <c r="B556" s="118" t="s">
        <v>1994</v>
      </c>
      <c r="C556" s="101">
        <v>2013</v>
      </c>
      <c r="D556" s="119">
        <v>1409320</v>
      </c>
      <c r="E556" s="119">
        <v>43701</v>
      </c>
      <c r="F556" s="119" t="s">
        <v>114</v>
      </c>
      <c r="G556" s="119">
        <v>0</v>
      </c>
      <c r="H556" s="119">
        <v>0</v>
      </c>
      <c r="I556" s="120" t="s">
        <v>118</v>
      </c>
      <c r="J556" s="119">
        <v>0</v>
      </c>
      <c r="K556" s="119">
        <v>0</v>
      </c>
      <c r="L556" s="119">
        <v>1453021</v>
      </c>
      <c r="M556" s="121"/>
    </row>
    <row r="557" spans="1:13">
      <c r="A557" s="117"/>
      <c r="B557" s="118" t="s">
        <v>1994</v>
      </c>
      <c r="C557" s="101">
        <v>2012</v>
      </c>
      <c r="D557" s="119">
        <v>1365491</v>
      </c>
      <c r="E557" s="119">
        <v>43829</v>
      </c>
      <c r="F557" s="119" t="s">
        <v>114</v>
      </c>
      <c r="G557" s="119">
        <v>0</v>
      </c>
      <c r="H557" s="119">
        <v>0</v>
      </c>
      <c r="I557" s="120" t="s">
        <v>118</v>
      </c>
      <c r="J557" s="119">
        <v>0</v>
      </c>
      <c r="K557" s="119">
        <v>0</v>
      </c>
      <c r="L557" s="119">
        <v>1409320</v>
      </c>
      <c r="M557" s="121"/>
    </row>
    <row r="558" spans="1:13">
      <c r="A558" s="117"/>
      <c r="B558" s="118" t="s">
        <v>1994</v>
      </c>
      <c r="C558" s="101">
        <v>2011</v>
      </c>
      <c r="D558" s="119">
        <v>1321143</v>
      </c>
      <c r="E558" s="119">
        <v>44348</v>
      </c>
      <c r="F558" s="119" t="s">
        <v>114</v>
      </c>
      <c r="G558" s="119">
        <v>0</v>
      </c>
      <c r="H558" s="119">
        <v>0</v>
      </c>
      <c r="I558" s="120" t="s">
        <v>118</v>
      </c>
      <c r="J558" s="119">
        <v>0</v>
      </c>
      <c r="K558" s="119">
        <v>0</v>
      </c>
      <c r="L558" s="119">
        <v>1365491</v>
      </c>
      <c r="M558" s="121"/>
    </row>
    <row r="559" spans="1:13">
      <c r="A559" s="117"/>
      <c r="B559" s="118" t="s">
        <v>1994</v>
      </c>
      <c r="C559" s="101">
        <v>2010</v>
      </c>
      <c r="D559" s="119">
        <v>1230148</v>
      </c>
      <c r="E559" s="119">
        <v>90995</v>
      </c>
      <c r="F559" s="119" t="s">
        <v>114</v>
      </c>
      <c r="G559" s="119">
        <v>0</v>
      </c>
      <c r="H559" s="119">
        <v>0</v>
      </c>
      <c r="I559" s="120" t="s">
        <v>118</v>
      </c>
      <c r="J559" s="119">
        <v>0</v>
      </c>
      <c r="K559" s="119">
        <v>0</v>
      </c>
      <c r="L559" s="119">
        <v>1321143</v>
      </c>
      <c r="M559" s="121"/>
    </row>
    <row r="560" spans="1:13">
      <c r="A560" s="117"/>
      <c r="B560" s="118" t="s">
        <v>1994</v>
      </c>
      <c r="C560" s="101">
        <v>2009</v>
      </c>
      <c r="D560" s="119">
        <v>1139144</v>
      </c>
      <c r="E560" s="119">
        <v>91004</v>
      </c>
      <c r="F560" s="119" t="s">
        <v>114</v>
      </c>
      <c r="G560" s="119">
        <v>0</v>
      </c>
      <c r="H560" s="119">
        <v>0</v>
      </c>
      <c r="I560" s="120" t="s">
        <v>118</v>
      </c>
      <c r="J560" s="119">
        <v>0</v>
      </c>
      <c r="K560" s="119">
        <v>0</v>
      </c>
      <c r="L560" s="119">
        <v>1230148</v>
      </c>
      <c r="M560" s="121"/>
    </row>
    <row r="561" spans="1:13">
      <c r="A561" s="117"/>
      <c r="B561" s="118" t="s">
        <v>1994</v>
      </c>
      <c r="C561" s="101">
        <v>2008</v>
      </c>
      <c r="D561" s="119">
        <v>1047363</v>
      </c>
      <c r="E561" s="119">
        <v>91263</v>
      </c>
      <c r="F561" s="119" t="s">
        <v>114</v>
      </c>
      <c r="G561" s="119">
        <v>0</v>
      </c>
      <c r="H561" s="119">
        <v>0</v>
      </c>
      <c r="I561" s="120" t="s">
        <v>118</v>
      </c>
      <c r="J561" s="119">
        <v>0</v>
      </c>
      <c r="K561" s="119">
        <v>0</v>
      </c>
      <c r="L561" s="119">
        <v>1139144</v>
      </c>
      <c r="M561" s="121"/>
    </row>
    <row r="562" spans="1:13">
      <c r="A562" s="117"/>
      <c r="B562" s="118" t="s">
        <v>1994</v>
      </c>
      <c r="C562" s="101">
        <v>2007</v>
      </c>
      <c r="D562" s="119">
        <v>955768</v>
      </c>
      <c r="E562" s="119">
        <v>91595</v>
      </c>
      <c r="F562" s="119" t="s">
        <v>114</v>
      </c>
      <c r="G562" s="119">
        <v>0</v>
      </c>
      <c r="H562" s="119">
        <v>0</v>
      </c>
      <c r="I562" s="120" t="s">
        <v>118</v>
      </c>
      <c r="J562" s="119">
        <v>0</v>
      </c>
      <c r="K562" s="119">
        <v>0</v>
      </c>
      <c r="L562" s="119">
        <v>1047363</v>
      </c>
      <c r="M562" s="121"/>
    </row>
    <row r="563" spans="1:13">
      <c r="A563" s="117"/>
      <c r="B563" s="118" t="s">
        <v>1995</v>
      </c>
      <c r="C563" s="101" t="s">
        <v>1942</v>
      </c>
      <c r="D563" s="119">
        <v>927088</v>
      </c>
      <c r="E563" s="119">
        <v>67844</v>
      </c>
      <c r="F563" s="119" t="s">
        <v>114</v>
      </c>
      <c r="G563" s="119">
        <v>0</v>
      </c>
      <c r="H563" s="119">
        <v>0</v>
      </c>
      <c r="I563" s="120" t="s">
        <v>118</v>
      </c>
      <c r="J563" s="119">
        <v>0</v>
      </c>
      <c r="K563" s="119">
        <v>0</v>
      </c>
      <c r="L563" s="119">
        <v>994932</v>
      </c>
      <c r="M563" s="121"/>
    </row>
    <row r="564" spans="1:13">
      <c r="A564" s="117"/>
      <c r="B564" s="118" t="s">
        <v>1995</v>
      </c>
      <c r="C564" s="101" t="s">
        <v>1943</v>
      </c>
      <c r="D564" s="119">
        <v>859887</v>
      </c>
      <c r="E564" s="119">
        <v>67201</v>
      </c>
      <c r="F564" s="119" t="s">
        <v>114</v>
      </c>
      <c r="G564" s="119">
        <v>0</v>
      </c>
      <c r="H564" s="119">
        <v>0</v>
      </c>
      <c r="I564" s="120" t="s">
        <v>118</v>
      </c>
      <c r="J564" s="119">
        <v>0</v>
      </c>
      <c r="K564" s="119">
        <v>0</v>
      </c>
      <c r="L564" s="119">
        <v>927088</v>
      </c>
      <c r="M564" s="121"/>
    </row>
    <row r="565" spans="1:13">
      <c r="A565" s="117"/>
      <c r="B565" s="118" t="s">
        <v>1995</v>
      </c>
      <c r="C565" s="101">
        <v>2017</v>
      </c>
      <c r="D565" s="119">
        <v>793221</v>
      </c>
      <c r="E565" s="119">
        <v>66666</v>
      </c>
      <c r="F565" s="119" t="s">
        <v>114</v>
      </c>
      <c r="G565" s="119">
        <v>0</v>
      </c>
      <c r="H565" s="119">
        <v>0</v>
      </c>
      <c r="I565" s="120" t="s">
        <v>118</v>
      </c>
      <c r="J565" s="119">
        <v>0</v>
      </c>
      <c r="K565" s="119">
        <v>0</v>
      </c>
      <c r="L565" s="119">
        <v>859887</v>
      </c>
      <c r="M565" s="121"/>
    </row>
    <row r="566" spans="1:13">
      <c r="A566" s="117"/>
      <c r="B566" s="118" t="s">
        <v>1995</v>
      </c>
      <c r="C566" s="101">
        <v>2016</v>
      </c>
      <c r="D566" s="119">
        <v>727736</v>
      </c>
      <c r="E566" s="119">
        <v>65485</v>
      </c>
      <c r="F566" s="119" t="s">
        <v>114</v>
      </c>
      <c r="G566" s="119">
        <v>0</v>
      </c>
      <c r="H566" s="119">
        <v>0</v>
      </c>
      <c r="I566" s="120" t="s">
        <v>118</v>
      </c>
      <c r="J566" s="119">
        <v>0</v>
      </c>
      <c r="K566" s="119">
        <v>0</v>
      </c>
      <c r="L566" s="119">
        <v>793221</v>
      </c>
      <c r="M566" s="121"/>
    </row>
    <row r="567" spans="1:13">
      <c r="A567" s="117"/>
      <c r="B567" s="118" t="s">
        <v>1995</v>
      </c>
      <c r="C567" s="101">
        <v>2015</v>
      </c>
      <c r="D567" s="119">
        <v>661881</v>
      </c>
      <c r="E567" s="119">
        <v>65855</v>
      </c>
      <c r="F567" s="119" t="s">
        <v>114</v>
      </c>
      <c r="G567" s="119">
        <v>0</v>
      </c>
      <c r="H567" s="119">
        <v>0</v>
      </c>
      <c r="I567" s="120" t="s">
        <v>118</v>
      </c>
      <c r="J567" s="119">
        <v>0</v>
      </c>
      <c r="K567" s="119">
        <v>0</v>
      </c>
      <c r="L567" s="119">
        <v>727736</v>
      </c>
      <c r="M567" s="121"/>
    </row>
    <row r="568" spans="1:13">
      <c r="A568" s="117"/>
      <c r="B568" s="118" t="s">
        <v>1995</v>
      </c>
      <c r="C568" s="101">
        <v>2014</v>
      </c>
      <c r="D568" s="119">
        <v>596050</v>
      </c>
      <c r="E568" s="119">
        <v>65831</v>
      </c>
      <c r="F568" s="119" t="s">
        <v>114</v>
      </c>
      <c r="G568" s="119">
        <v>0</v>
      </c>
      <c r="H568" s="119">
        <v>0</v>
      </c>
      <c r="I568" s="120" t="s">
        <v>118</v>
      </c>
      <c r="J568" s="119">
        <v>0</v>
      </c>
      <c r="K568" s="119">
        <v>0</v>
      </c>
      <c r="L568" s="119">
        <v>661881</v>
      </c>
      <c r="M568" s="121"/>
    </row>
    <row r="569" spans="1:13">
      <c r="A569" s="117"/>
      <c r="B569" s="118" t="s">
        <v>1995</v>
      </c>
      <c r="C569" s="101">
        <v>2013</v>
      </c>
      <c r="D569" s="119">
        <v>530153</v>
      </c>
      <c r="E569" s="119">
        <v>65897</v>
      </c>
      <c r="F569" s="119" t="s">
        <v>114</v>
      </c>
      <c r="G569" s="119">
        <v>0</v>
      </c>
      <c r="H569" s="119">
        <v>0</v>
      </c>
      <c r="I569" s="120" t="s">
        <v>118</v>
      </c>
      <c r="J569" s="119">
        <v>0</v>
      </c>
      <c r="K569" s="119">
        <v>0</v>
      </c>
      <c r="L569" s="119">
        <v>596050</v>
      </c>
      <c r="M569" s="121"/>
    </row>
    <row r="570" spans="1:13">
      <c r="A570" s="117"/>
      <c r="B570" s="118" t="s">
        <v>1995</v>
      </c>
      <c r="C570" s="101">
        <v>2012</v>
      </c>
      <c r="D570" s="119">
        <v>464669</v>
      </c>
      <c r="E570" s="119">
        <v>65484</v>
      </c>
      <c r="F570" s="119" t="s">
        <v>114</v>
      </c>
      <c r="G570" s="119">
        <v>0</v>
      </c>
      <c r="H570" s="119">
        <v>0</v>
      </c>
      <c r="I570" s="120" t="s">
        <v>118</v>
      </c>
      <c r="J570" s="119">
        <v>0</v>
      </c>
      <c r="K570" s="119">
        <v>0</v>
      </c>
      <c r="L570" s="119">
        <v>530153</v>
      </c>
      <c r="M570" s="121"/>
    </row>
    <row r="571" spans="1:13">
      <c r="A571" s="117"/>
      <c r="B571" s="118" t="s">
        <v>1995</v>
      </c>
      <c r="C571" s="101">
        <v>2011</v>
      </c>
      <c r="D571" s="119">
        <v>400200</v>
      </c>
      <c r="E571" s="119">
        <v>64469</v>
      </c>
      <c r="F571" s="119" t="s">
        <v>114</v>
      </c>
      <c r="G571" s="119">
        <v>0</v>
      </c>
      <c r="H571" s="119">
        <v>0</v>
      </c>
      <c r="I571" s="120" t="s">
        <v>118</v>
      </c>
      <c r="J571" s="119">
        <v>0</v>
      </c>
      <c r="K571" s="119">
        <v>0</v>
      </c>
      <c r="L571" s="119">
        <v>464669</v>
      </c>
      <c r="M571" s="121"/>
    </row>
    <row r="572" spans="1:13">
      <c r="A572" s="117"/>
      <c r="B572" s="118" t="s">
        <v>1995</v>
      </c>
      <c r="C572" s="101">
        <v>2010</v>
      </c>
      <c r="D572" s="119">
        <v>346444</v>
      </c>
      <c r="E572" s="119">
        <v>53756</v>
      </c>
      <c r="F572" s="119" t="s">
        <v>114</v>
      </c>
      <c r="G572" s="119">
        <v>0</v>
      </c>
      <c r="H572" s="119">
        <v>0</v>
      </c>
      <c r="I572" s="120" t="s">
        <v>118</v>
      </c>
      <c r="J572" s="119">
        <v>0</v>
      </c>
      <c r="K572" s="119">
        <v>0</v>
      </c>
      <c r="L572" s="119">
        <v>400200</v>
      </c>
      <c r="M572" s="121"/>
    </row>
    <row r="573" spans="1:13">
      <c r="A573" s="117"/>
      <c r="B573" s="118" t="s">
        <v>1995</v>
      </c>
      <c r="C573" s="101">
        <v>2009</v>
      </c>
      <c r="D573" s="119">
        <v>293171</v>
      </c>
      <c r="E573" s="119">
        <v>53273</v>
      </c>
      <c r="F573" s="119" t="s">
        <v>114</v>
      </c>
      <c r="G573" s="119">
        <v>0</v>
      </c>
      <c r="H573" s="119">
        <v>0</v>
      </c>
      <c r="I573" s="120" t="s">
        <v>118</v>
      </c>
      <c r="J573" s="119">
        <v>0</v>
      </c>
      <c r="K573" s="119">
        <v>0</v>
      </c>
      <c r="L573" s="119">
        <v>346444</v>
      </c>
      <c r="M573" s="121"/>
    </row>
    <row r="574" spans="1:13">
      <c r="A574" s="117"/>
      <c r="B574" s="118" t="s">
        <v>1995</v>
      </c>
      <c r="C574" s="101">
        <v>2008</v>
      </c>
      <c r="D574" s="119">
        <v>240965</v>
      </c>
      <c r="E574" s="119">
        <v>51499</v>
      </c>
      <c r="F574" s="119" t="s">
        <v>114</v>
      </c>
      <c r="G574" s="119">
        <v>0</v>
      </c>
      <c r="H574" s="119">
        <v>0</v>
      </c>
      <c r="I574" s="120" t="s">
        <v>118</v>
      </c>
      <c r="J574" s="119">
        <v>0</v>
      </c>
      <c r="K574" s="119">
        <v>0</v>
      </c>
      <c r="L574" s="119">
        <v>293171</v>
      </c>
      <c r="M574" s="121"/>
    </row>
    <row r="575" spans="1:13">
      <c r="A575" s="117"/>
      <c r="B575" s="118" t="s">
        <v>1995</v>
      </c>
      <c r="C575" s="101">
        <v>2007</v>
      </c>
      <c r="D575" s="119">
        <v>190685</v>
      </c>
      <c r="E575" s="119">
        <v>50280</v>
      </c>
      <c r="F575" s="119" t="s">
        <v>114</v>
      </c>
      <c r="G575" s="119">
        <v>0</v>
      </c>
      <c r="H575" s="119">
        <v>0</v>
      </c>
      <c r="I575" s="120" t="s">
        <v>118</v>
      </c>
      <c r="J575" s="119">
        <v>0</v>
      </c>
      <c r="K575" s="119">
        <v>0</v>
      </c>
      <c r="L575" s="119">
        <v>240965</v>
      </c>
      <c r="M575" s="121"/>
    </row>
    <row r="576" spans="1:13">
      <c r="A576" s="117"/>
      <c r="B576" s="118" t="s">
        <v>1996</v>
      </c>
      <c r="C576" s="101" t="s">
        <v>1942</v>
      </c>
      <c r="D576" s="119">
        <v>2374400</v>
      </c>
      <c r="E576" s="119">
        <v>72203</v>
      </c>
      <c r="F576" s="119" t="s">
        <v>114</v>
      </c>
      <c r="G576" s="119">
        <v>0</v>
      </c>
      <c r="H576" s="119">
        <v>0</v>
      </c>
      <c r="I576" s="120" t="s">
        <v>118</v>
      </c>
      <c r="J576" s="119">
        <v>0</v>
      </c>
      <c r="K576" s="119">
        <v>0</v>
      </c>
      <c r="L576" s="119">
        <v>2446603</v>
      </c>
      <c r="M576" s="121"/>
    </row>
    <row r="577" spans="1:13">
      <c r="A577" s="117"/>
      <c r="B577" s="118" t="s">
        <v>1996</v>
      </c>
      <c r="C577" s="101" t="s">
        <v>1943</v>
      </c>
      <c r="D577" s="119">
        <v>2302433</v>
      </c>
      <c r="E577" s="119">
        <v>71967</v>
      </c>
      <c r="F577" s="119" t="s">
        <v>114</v>
      </c>
      <c r="G577" s="119">
        <v>0</v>
      </c>
      <c r="H577" s="119">
        <v>0</v>
      </c>
      <c r="I577" s="120" t="s">
        <v>118</v>
      </c>
      <c r="J577" s="119">
        <v>0</v>
      </c>
      <c r="K577" s="119">
        <v>0</v>
      </c>
      <c r="L577" s="119">
        <v>2374400</v>
      </c>
      <c r="M577" s="121"/>
    </row>
    <row r="578" spans="1:13">
      <c r="A578" s="117"/>
      <c r="B578" s="118" t="s">
        <v>1996</v>
      </c>
      <c r="C578" s="101">
        <v>2017</v>
      </c>
      <c r="D578" s="119">
        <v>2230535</v>
      </c>
      <c r="E578" s="119">
        <v>71898</v>
      </c>
      <c r="F578" s="119" t="s">
        <v>114</v>
      </c>
      <c r="G578" s="119">
        <v>0</v>
      </c>
      <c r="H578" s="119">
        <v>0</v>
      </c>
      <c r="I578" s="120" t="s">
        <v>118</v>
      </c>
      <c r="J578" s="119">
        <v>0</v>
      </c>
      <c r="K578" s="119">
        <v>0</v>
      </c>
      <c r="L578" s="119">
        <v>2302433</v>
      </c>
      <c r="M578" s="121"/>
    </row>
    <row r="579" spans="1:13">
      <c r="A579" s="117"/>
      <c r="B579" s="118" t="s">
        <v>1996</v>
      </c>
      <c r="C579" s="101">
        <v>2016</v>
      </c>
      <c r="D579" s="119">
        <v>2159307</v>
      </c>
      <c r="E579" s="119">
        <v>71228</v>
      </c>
      <c r="F579" s="119" t="s">
        <v>114</v>
      </c>
      <c r="G579" s="119">
        <v>0</v>
      </c>
      <c r="H579" s="119">
        <v>0</v>
      </c>
      <c r="I579" s="120" t="s">
        <v>118</v>
      </c>
      <c r="J579" s="119">
        <v>0</v>
      </c>
      <c r="K579" s="119">
        <v>0</v>
      </c>
      <c r="L579" s="119">
        <v>2230535</v>
      </c>
      <c r="M579" s="121"/>
    </row>
    <row r="580" spans="1:13">
      <c r="A580" s="117"/>
      <c r="B580" s="118" t="s">
        <v>1996</v>
      </c>
      <c r="C580" s="101">
        <v>2015</v>
      </c>
      <c r="D580" s="119">
        <v>2209529</v>
      </c>
      <c r="E580" s="119">
        <v>71778</v>
      </c>
      <c r="F580" s="119" t="s">
        <v>114</v>
      </c>
      <c r="G580" s="119">
        <v>0</v>
      </c>
      <c r="H580" s="119">
        <v>0</v>
      </c>
      <c r="I580" s="120" t="s">
        <v>118</v>
      </c>
      <c r="J580" s="119">
        <v>122000</v>
      </c>
      <c r="K580" s="119">
        <v>0</v>
      </c>
      <c r="L580" s="119">
        <v>2159307</v>
      </c>
      <c r="M580" s="121"/>
    </row>
    <row r="581" spans="1:13">
      <c r="A581" s="117"/>
      <c r="B581" s="118" t="s">
        <v>1996</v>
      </c>
      <c r="C581" s="101">
        <v>2014</v>
      </c>
      <c r="D581" s="119">
        <v>2138002</v>
      </c>
      <c r="E581" s="119">
        <v>71527</v>
      </c>
      <c r="F581" s="119" t="s">
        <v>114</v>
      </c>
      <c r="G581" s="119">
        <v>0</v>
      </c>
      <c r="H581" s="119">
        <v>0</v>
      </c>
      <c r="I581" s="120" t="s">
        <v>118</v>
      </c>
      <c r="J581" s="119">
        <v>0</v>
      </c>
      <c r="K581" s="119">
        <v>0</v>
      </c>
      <c r="L581" s="119">
        <v>2209529</v>
      </c>
      <c r="M581" s="121"/>
    </row>
    <row r="582" spans="1:13">
      <c r="A582" s="117"/>
      <c r="B582" s="118" t="s">
        <v>1996</v>
      </c>
      <c r="C582" s="101">
        <v>2013</v>
      </c>
      <c r="D582" s="119">
        <v>2066955</v>
      </c>
      <c r="E582" s="119">
        <v>71047</v>
      </c>
      <c r="F582" s="119" t="s">
        <v>114</v>
      </c>
      <c r="G582" s="119">
        <v>0</v>
      </c>
      <c r="H582" s="119">
        <v>0</v>
      </c>
      <c r="I582" s="120" t="s">
        <v>118</v>
      </c>
      <c r="J582" s="119">
        <v>0</v>
      </c>
      <c r="K582" s="119">
        <v>0</v>
      </c>
      <c r="L582" s="119">
        <v>2138002</v>
      </c>
      <c r="M582" s="121"/>
    </row>
    <row r="583" spans="1:13">
      <c r="A583" s="117"/>
      <c r="B583" s="118" t="s">
        <v>1996</v>
      </c>
      <c r="C583" s="101">
        <v>2012</v>
      </c>
      <c r="D583" s="119">
        <v>1995799</v>
      </c>
      <c r="E583" s="119">
        <v>71156</v>
      </c>
      <c r="F583" s="119" t="s">
        <v>114</v>
      </c>
      <c r="G583" s="119">
        <v>0</v>
      </c>
      <c r="H583" s="119">
        <v>0</v>
      </c>
      <c r="I583" s="120" t="s">
        <v>118</v>
      </c>
      <c r="J583" s="119">
        <v>0</v>
      </c>
      <c r="K583" s="119">
        <v>0</v>
      </c>
      <c r="L583" s="119">
        <v>2066955</v>
      </c>
      <c r="M583" s="121"/>
    </row>
    <row r="584" spans="1:13">
      <c r="A584" s="117"/>
      <c r="B584" s="118" t="s">
        <v>1996</v>
      </c>
      <c r="C584" s="101">
        <v>2011</v>
      </c>
      <c r="D584" s="119">
        <v>1924572</v>
      </c>
      <c r="E584" s="119">
        <v>71227</v>
      </c>
      <c r="F584" s="119" t="s">
        <v>114</v>
      </c>
      <c r="G584" s="119">
        <v>0</v>
      </c>
      <c r="H584" s="119">
        <v>0</v>
      </c>
      <c r="I584" s="120" t="s">
        <v>118</v>
      </c>
      <c r="J584" s="119">
        <v>0</v>
      </c>
      <c r="K584" s="119">
        <v>0</v>
      </c>
      <c r="L584" s="119">
        <v>1995799</v>
      </c>
      <c r="M584" s="121"/>
    </row>
    <row r="585" spans="1:13">
      <c r="A585" s="117"/>
      <c r="B585" s="118" t="s">
        <v>1996</v>
      </c>
      <c r="C585" s="101">
        <v>2010</v>
      </c>
      <c r="D585" s="119">
        <v>1774206</v>
      </c>
      <c r="E585" s="119">
        <v>150366</v>
      </c>
      <c r="F585" s="119" t="s">
        <v>114</v>
      </c>
      <c r="G585" s="119">
        <v>0</v>
      </c>
      <c r="H585" s="119">
        <v>0</v>
      </c>
      <c r="I585" s="120" t="s">
        <v>118</v>
      </c>
      <c r="J585" s="119">
        <v>0</v>
      </c>
      <c r="K585" s="119">
        <v>0</v>
      </c>
      <c r="L585" s="119">
        <v>1924572</v>
      </c>
      <c r="M585" s="121"/>
    </row>
    <row r="586" spans="1:13">
      <c r="A586" s="117"/>
      <c r="B586" s="118" t="s">
        <v>1996</v>
      </c>
      <c r="C586" s="101">
        <v>2009</v>
      </c>
      <c r="D586" s="119">
        <v>1623747</v>
      </c>
      <c r="E586" s="119">
        <v>150459</v>
      </c>
      <c r="F586" s="119" t="s">
        <v>114</v>
      </c>
      <c r="G586" s="119">
        <v>0</v>
      </c>
      <c r="H586" s="119">
        <v>0</v>
      </c>
      <c r="I586" s="120" t="s">
        <v>118</v>
      </c>
      <c r="J586" s="119">
        <v>0</v>
      </c>
      <c r="K586" s="119">
        <v>0</v>
      </c>
      <c r="L586" s="119">
        <v>1774206</v>
      </c>
      <c r="M586" s="121"/>
    </row>
    <row r="587" spans="1:13">
      <c r="A587" s="117"/>
      <c r="B587" s="118" t="s">
        <v>1996</v>
      </c>
      <c r="C587" s="101">
        <v>2008</v>
      </c>
      <c r="D587" s="119">
        <v>1472289</v>
      </c>
      <c r="E587" s="119">
        <v>150630</v>
      </c>
      <c r="F587" s="119" t="s">
        <v>114</v>
      </c>
      <c r="G587" s="119">
        <v>0</v>
      </c>
      <c r="H587" s="119">
        <v>0</v>
      </c>
      <c r="I587" s="120" t="s">
        <v>118</v>
      </c>
      <c r="J587" s="119">
        <v>0</v>
      </c>
      <c r="K587" s="119">
        <v>0</v>
      </c>
      <c r="L587" s="119">
        <v>1623747</v>
      </c>
      <c r="M587" s="121"/>
    </row>
    <row r="588" spans="1:13">
      <c r="A588" s="117"/>
      <c r="B588" s="118" t="s">
        <v>1996</v>
      </c>
      <c r="C588" s="101">
        <v>2007</v>
      </c>
      <c r="D588" s="119">
        <v>1321205</v>
      </c>
      <c r="E588" s="119">
        <v>151084</v>
      </c>
      <c r="F588" s="119" t="s">
        <v>114</v>
      </c>
      <c r="G588" s="119">
        <v>0</v>
      </c>
      <c r="H588" s="119">
        <v>0</v>
      </c>
      <c r="I588" s="120" t="s">
        <v>118</v>
      </c>
      <c r="J588" s="119">
        <v>0</v>
      </c>
      <c r="K588" s="119">
        <v>0</v>
      </c>
      <c r="L588" s="119">
        <v>1472289</v>
      </c>
      <c r="M588" s="121"/>
    </row>
    <row r="589" spans="1:13">
      <c r="A589" s="117"/>
      <c r="B589" s="118" t="s">
        <v>1997</v>
      </c>
      <c r="C589" s="101" t="s">
        <v>1942</v>
      </c>
      <c r="D589" s="119">
        <v>2167433</v>
      </c>
      <c r="E589" s="119">
        <v>55719</v>
      </c>
      <c r="F589" s="119" t="s">
        <v>114</v>
      </c>
      <c r="G589" s="119">
        <v>0</v>
      </c>
      <c r="H589" s="119">
        <v>0</v>
      </c>
      <c r="I589" s="120" t="s">
        <v>118</v>
      </c>
      <c r="J589" s="119">
        <v>0</v>
      </c>
      <c r="K589" s="119">
        <v>0</v>
      </c>
      <c r="L589" s="119">
        <v>2223152</v>
      </c>
      <c r="M589" s="121"/>
    </row>
    <row r="590" spans="1:13">
      <c r="A590" s="117"/>
      <c r="B590" s="118" t="s">
        <v>1997</v>
      </c>
      <c r="C590" s="101" t="s">
        <v>1943</v>
      </c>
      <c r="D590" s="119">
        <v>1480586</v>
      </c>
      <c r="E590" s="119">
        <v>55743</v>
      </c>
      <c r="F590" s="119" t="s">
        <v>114</v>
      </c>
      <c r="G590" s="119">
        <v>0</v>
      </c>
      <c r="H590" s="119">
        <v>631104</v>
      </c>
      <c r="I590" s="118" t="s">
        <v>1998</v>
      </c>
      <c r="J590" s="119">
        <v>0</v>
      </c>
      <c r="K590" s="119">
        <v>0</v>
      </c>
      <c r="L590" s="119">
        <v>2167433</v>
      </c>
      <c r="M590" s="121"/>
    </row>
    <row r="591" spans="1:13">
      <c r="A591" s="117"/>
      <c r="B591" s="118" t="s">
        <v>1997</v>
      </c>
      <c r="C591" s="101">
        <v>2017</v>
      </c>
      <c r="D591" s="119">
        <v>1424674</v>
      </c>
      <c r="E591" s="119">
        <v>55912</v>
      </c>
      <c r="F591" s="119" t="s">
        <v>114</v>
      </c>
      <c r="G591" s="119">
        <v>0</v>
      </c>
      <c r="H591" s="119">
        <v>0</v>
      </c>
      <c r="I591" s="120" t="s">
        <v>118</v>
      </c>
      <c r="J591" s="119">
        <v>0</v>
      </c>
      <c r="K591" s="119">
        <v>0</v>
      </c>
      <c r="L591" s="119">
        <v>1480586</v>
      </c>
      <c r="M591" s="121"/>
    </row>
    <row r="592" spans="1:13">
      <c r="A592" s="117"/>
      <c r="B592" s="118" t="s">
        <v>1997</v>
      </c>
      <c r="C592" s="101">
        <v>2016</v>
      </c>
      <c r="D592" s="119">
        <v>1369111</v>
      </c>
      <c r="E592" s="119">
        <v>55563</v>
      </c>
      <c r="F592" s="119" t="s">
        <v>114</v>
      </c>
      <c r="G592" s="119">
        <v>0</v>
      </c>
      <c r="H592" s="119">
        <v>0</v>
      </c>
      <c r="I592" s="120" t="s">
        <v>118</v>
      </c>
      <c r="J592" s="119">
        <v>0</v>
      </c>
      <c r="K592" s="119">
        <v>0</v>
      </c>
      <c r="L592" s="119">
        <v>1424674</v>
      </c>
      <c r="M592" s="121"/>
    </row>
    <row r="593" spans="1:13">
      <c r="A593" s="117"/>
      <c r="B593" s="118" t="s">
        <v>1997</v>
      </c>
      <c r="C593" s="101">
        <v>2015</v>
      </c>
      <c r="D593" s="119">
        <v>1312927</v>
      </c>
      <c r="E593" s="119">
        <v>56184</v>
      </c>
      <c r="F593" s="119" t="s">
        <v>114</v>
      </c>
      <c r="G593" s="119">
        <v>0</v>
      </c>
      <c r="H593" s="119">
        <v>0</v>
      </c>
      <c r="I593" s="120" t="s">
        <v>118</v>
      </c>
      <c r="J593" s="119">
        <v>0</v>
      </c>
      <c r="K593" s="119">
        <v>0</v>
      </c>
      <c r="L593" s="119">
        <v>1369111</v>
      </c>
      <c r="M593" s="121"/>
    </row>
    <row r="594" spans="1:13">
      <c r="A594" s="117"/>
      <c r="B594" s="118" t="s">
        <v>1997</v>
      </c>
      <c r="C594" s="101">
        <v>2014</v>
      </c>
      <c r="D594" s="119">
        <v>1256377</v>
      </c>
      <c r="E594" s="119">
        <v>56550</v>
      </c>
      <c r="F594" s="119" t="s">
        <v>114</v>
      </c>
      <c r="G594" s="119">
        <v>0</v>
      </c>
      <c r="H594" s="119">
        <v>0</v>
      </c>
      <c r="I594" s="120" t="s">
        <v>118</v>
      </c>
      <c r="J594" s="119">
        <v>0</v>
      </c>
      <c r="K594" s="119">
        <v>0</v>
      </c>
      <c r="L594" s="119">
        <v>1312927</v>
      </c>
      <c r="M594" s="121"/>
    </row>
    <row r="595" spans="1:13">
      <c r="A595" s="117"/>
      <c r="B595" s="118" t="s">
        <v>1997</v>
      </c>
      <c r="C595" s="101">
        <v>2013</v>
      </c>
      <c r="D595" s="119">
        <v>1200175</v>
      </c>
      <c r="E595" s="119">
        <v>56202</v>
      </c>
      <c r="F595" s="119" t="s">
        <v>114</v>
      </c>
      <c r="G595" s="119">
        <v>0</v>
      </c>
      <c r="H595" s="119">
        <v>0</v>
      </c>
      <c r="I595" s="120" t="s">
        <v>118</v>
      </c>
      <c r="J595" s="119">
        <v>0</v>
      </c>
      <c r="K595" s="119">
        <v>0</v>
      </c>
      <c r="L595" s="119">
        <v>1256377</v>
      </c>
      <c r="M595" s="121"/>
    </row>
    <row r="596" spans="1:13">
      <c r="A596" s="117"/>
      <c r="B596" s="118" t="s">
        <v>1997</v>
      </c>
      <c r="C596" s="101">
        <v>2012</v>
      </c>
      <c r="D596" s="119">
        <v>1143892</v>
      </c>
      <c r="E596" s="119">
        <v>56283</v>
      </c>
      <c r="F596" s="119" t="s">
        <v>114</v>
      </c>
      <c r="G596" s="119">
        <v>0</v>
      </c>
      <c r="H596" s="119">
        <v>0</v>
      </c>
      <c r="I596" s="120" t="s">
        <v>118</v>
      </c>
      <c r="J596" s="119">
        <v>0</v>
      </c>
      <c r="K596" s="119">
        <v>0</v>
      </c>
      <c r="L596" s="119">
        <v>1200175</v>
      </c>
      <c r="M596" s="121"/>
    </row>
    <row r="597" spans="1:13">
      <c r="A597" s="117"/>
      <c r="B597" s="118" t="s">
        <v>1997</v>
      </c>
      <c r="C597" s="101">
        <v>2011</v>
      </c>
      <c r="D597" s="119">
        <v>1087531</v>
      </c>
      <c r="E597" s="119">
        <v>56361</v>
      </c>
      <c r="F597" s="119" t="s">
        <v>114</v>
      </c>
      <c r="G597" s="119">
        <v>0</v>
      </c>
      <c r="H597" s="119">
        <v>0</v>
      </c>
      <c r="I597" s="120" t="s">
        <v>118</v>
      </c>
      <c r="J597" s="119">
        <v>0</v>
      </c>
      <c r="K597" s="119">
        <v>0</v>
      </c>
      <c r="L597" s="119">
        <v>1143892</v>
      </c>
      <c r="M597" s="121"/>
    </row>
    <row r="598" spans="1:13">
      <c r="A598" s="117"/>
      <c r="B598" s="118" t="s">
        <v>1997</v>
      </c>
      <c r="C598" s="101">
        <v>2010</v>
      </c>
      <c r="D598" s="119">
        <v>977592</v>
      </c>
      <c r="E598" s="119">
        <v>109939</v>
      </c>
      <c r="F598" s="119" t="s">
        <v>114</v>
      </c>
      <c r="G598" s="119">
        <v>0</v>
      </c>
      <c r="H598" s="119">
        <v>0</v>
      </c>
      <c r="I598" s="120" t="s">
        <v>118</v>
      </c>
      <c r="J598" s="119">
        <v>0</v>
      </c>
      <c r="K598" s="119">
        <v>0</v>
      </c>
      <c r="L598" s="119">
        <v>1087531</v>
      </c>
      <c r="M598" s="121"/>
    </row>
    <row r="599" spans="1:13">
      <c r="A599" s="117"/>
      <c r="B599" s="118" t="s">
        <v>1997</v>
      </c>
      <c r="C599" s="101">
        <v>2009</v>
      </c>
      <c r="D599" s="119">
        <v>867648</v>
      </c>
      <c r="E599" s="119">
        <v>109944</v>
      </c>
      <c r="F599" s="119" t="s">
        <v>114</v>
      </c>
      <c r="G599" s="119">
        <v>0</v>
      </c>
      <c r="H599" s="119">
        <v>0</v>
      </c>
      <c r="I599" s="120" t="s">
        <v>118</v>
      </c>
      <c r="J599" s="119">
        <v>0</v>
      </c>
      <c r="K599" s="119">
        <v>0</v>
      </c>
      <c r="L599" s="119">
        <v>977592</v>
      </c>
      <c r="M599" s="121"/>
    </row>
    <row r="600" spans="1:13">
      <c r="A600" s="117"/>
      <c r="B600" s="118" t="s">
        <v>1997</v>
      </c>
      <c r="C600" s="101">
        <v>2008</v>
      </c>
      <c r="D600" s="119">
        <v>756773</v>
      </c>
      <c r="E600" s="119">
        <v>110219</v>
      </c>
      <c r="F600" s="119" t="s">
        <v>114</v>
      </c>
      <c r="G600" s="119">
        <v>0</v>
      </c>
      <c r="H600" s="119">
        <v>0</v>
      </c>
      <c r="I600" s="120" t="s">
        <v>118</v>
      </c>
      <c r="J600" s="119">
        <v>0</v>
      </c>
      <c r="K600" s="119">
        <v>0</v>
      </c>
      <c r="L600" s="119">
        <v>867648</v>
      </c>
      <c r="M600" s="121"/>
    </row>
    <row r="601" spans="1:13">
      <c r="A601" s="117"/>
      <c r="B601" s="118" t="s">
        <v>1997</v>
      </c>
      <c r="C601" s="101">
        <v>2007</v>
      </c>
      <c r="D601" s="119">
        <v>646334</v>
      </c>
      <c r="E601" s="119">
        <v>110439</v>
      </c>
      <c r="F601" s="119" t="s">
        <v>114</v>
      </c>
      <c r="G601" s="119">
        <v>0</v>
      </c>
      <c r="H601" s="119">
        <v>0</v>
      </c>
      <c r="I601" s="120" t="s">
        <v>118</v>
      </c>
      <c r="J601" s="119">
        <v>0</v>
      </c>
      <c r="K601" s="119">
        <v>0</v>
      </c>
      <c r="L601" s="119">
        <v>756773</v>
      </c>
      <c r="M601" s="121"/>
    </row>
    <row r="602" spans="1:13">
      <c r="A602" s="117"/>
      <c r="B602" s="118" t="s">
        <v>1999</v>
      </c>
      <c r="C602" s="101" t="s">
        <v>1942</v>
      </c>
      <c r="D602" s="119">
        <v>2777873</v>
      </c>
      <c r="E602" s="119">
        <v>129112</v>
      </c>
      <c r="F602" s="119" t="s">
        <v>114</v>
      </c>
      <c r="G602" s="119">
        <v>0</v>
      </c>
      <c r="H602" s="119">
        <v>0</v>
      </c>
      <c r="I602" s="120" t="s">
        <v>118</v>
      </c>
      <c r="J602" s="119">
        <v>0</v>
      </c>
      <c r="K602" s="119">
        <v>0</v>
      </c>
      <c r="L602" s="119">
        <v>2906985</v>
      </c>
      <c r="M602" s="121"/>
    </row>
    <row r="603" spans="1:13">
      <c r="A603" s="117"/>
      <c r="B603" s="118" t="s">
        <v>1999</v>
      </c>
      <c r="C603" s="101" t="s">
        <v>1943</v>
      </c>
      <c r="D603" s="119">
        <v>2649206</v>
      </c>
      <c r="E603" s="119">
        <v>128667</v>
      </c>
      <c r="F603" s="119" t="s">
        <v>114</v>
      </c>
      <c r="G603" s="119">
        <v>0</v>
      </c>
      <c r="H603" s="119">
        <v>0</v>
      </c>
      <c r="I603" s="120" t="s">
        <v>118</v>
      </c>
      <c r="J603" s="119">
        <v>0</v>
      </c>
      <c r="K603" s="119">
        <v>0</v>
      </c>
      <c r="L603" s="119">
        <v>2777873</v>
      </c>
      <c r="M603" s="121"/>
    </row>
    <row r="604" spans="1:13">
      <c r="A604" s="117"/>
      <c r="B604" s="118" t="s">
        <v>1999</v>
      </c>
      <c r="C604" s="101">
        <v>2017</v>
      </c>
      <c r="D604" s="119">
        <v>2520609</v>
      </c>
      <c r="E604" s="119">
        <v>128597</v>
      </c>
      <c r="F604" s="119" t="s">
        <v>114</v>
      </c>
      <c r="G604" s="119">
        <v>0</v>
      </c>
      <c r="H604" s="119">
        <v>0</v>
      </c>
      <c r="I604" s="120" t="s">
        <v>118</v>
      </c>
      <c r="J604" s="119">
        <v>0</v>
      </c>
      <c r="K604" s="119">
        <v>0</v>
      </c>
      <c r="L604" s="119">
        <v>2649206</v>
      </c>
      <c r="M604" s="121"/>
    </row>
    <row r="605" spans="1:13">
      <c r="A605" s="117"/>
      <c r="B605" s="118" t="s">
        <v>1999</v>
      </c>
      <c r="C605" s="101">
        <v>2016</v>
      </c>
      <c r="D605" s="119">
        <v>2393855</v>
      </c>
      <c r="E605" s="119">
        <v>126754</v>
      </c>
      <c r="F605" s="119" t="s">
        <v>114</v>
      </c>
      <c r="G605" s="119">
        <v>0</v>
      </c>
      <c r="H605" s="119">
        <v>0</v>
      </c>
      <c r="I605" s="120" t="s">
        <v>118</v>
      </c>
      <c r="J605" s="119">
        <v>0</v>
      </c>
      <c r="K605" s="119">
        <v>0</v>
      </c>
      <c r="L605" s="119">
        <v>2520609</v>
      </c>
      <c r="M605" s="121"/>
    </row>
    <row r="606" spans="1:13">
      <c r="A606" s="117"/>
      <c r="B606" s="118" t="s">
        <v>1999</v>
      </c>
      <c r="C606" s="101">
        <v>2015</v>
      </c>
      <c r="D606" s="119">
        <v>2266698</v>
      </c>
      <c r="E606" s="119">
        <v>127157</v>
      </c>
      <c r="F606" s="119" t="s">
        <v>114</v>
      </c>
      <c r="G606" s="119">
        <v>0</v>
      </c>
      <c r="H606" s="119">
        <v>0</v>
      </c>
      <c r="I606" s="120" t="s">
        <v>118</v>
      </c>
      <c r="J606" s="119">
        <v>0</v>
      </c>
      <c r="K606" s="119">
        <v>0</v>
      </c>
      <c r="L606" s="119">
        <v>2393855</v>
      </c>
      <c r="M606" s="121"/>
    </row>
    <row r="607" spans="1:13">
      <c r="A607" s="117"/>
      <c r="B607" s="118" t="s">
        <v>1999</v>
      </c>
      <c r="C607" s="101">
        <v>2014</v>
      </c>
      <c r="D607" s="119">
        <v>2139423</v>
      </c>
      <c r="E607" s="119">
        <v>127275</v>
      </c>
      <c r="F607" s="119" t="s">
        <v>114</v>
      </c>
      <c r="G607" s="119">
        <v>0</v>
      </c>
      <c r="H607" s="119">
        <v>0</v>
      </c>
      <c r="I607" s="120" t="s">
        <v>118</v>
      </c>
      <c r="J607" s="119">
        <v>0</v>
      </c>
      <c r="K607" s="119">
        <v>0</v>
      </c>
      <c r="L607" s="119">
        <v>2266698</v>
      </c>
      <c r="M607" s="121"/>
    </row>
    <row r="608" spans="1:13">
      <c r="A608" s="117"/>
      <c r="B608" s="118" t="s">
        <v>1999</v>
      </c>
      <c r="C608" s="101">
        <v>2013</v>
      </c>
      <c r="D608" s="119">
        <v>2011831</v>
      </c>
      <c r="E608" s="119">
        <v>127592</v>
      </c>
      <c r="F608" s="119" t="s">
        <v>114</v>
      </c>
      <c r="G608" s="119">
        <v>0</v>
      </c>
      <c r="H608" s="119">
        <v>0</v>
      </c>
      <c r="I608" s="120" t="s">
        <v>118</v>
      </c>
      <c r="J608" s="119">
        <v>0</v>
      </c>
      <c r="K608" s="119">
        <v>0</v>
      </c>
      <c r="L608" s="119">
        <v>2139423</v>
      </c>
      <c r="M608" s="121"/>
    </row>
    <row r="609" spans="1:13">
      <c r="A609" s="117"/>
      <c r="B609" s="118" t="s">
        <v>1999</v>
      </c>
      <c r="C609" s="101">
        <v>2012</v>
      </c>
      <c r="D609" s="119">
        <v>1884706</v>
      </c>
      <c r="E609" s="119">
        <v>127125</v>
      </c>
      <c r="F609" s="119" t="s">
        <v>114</v>
      </c>
      <c r="G609" s="119">
        <v>0</v>
      </c>
      <c r="H609" s="119">
        <v>0</v>
      </c>
      <c r="I609" s="120" t="s">
        <v>118</v>
      </c>
      <c r="J609" s="119">
        <v>0</v>
      </c>
      <c r="K609" s="119">
        <v>0</v>
      </c>
      <c r="L609" s="119">
        <v>2011831</v>
      </c>
      <c r="M609" s="121"/>
    </row>
    <row r="610" spans="1:13">
      <c r="A610" s="117"/>
      <c r="B610" s="118" t="s">
        <v>1999</v>
      </c>
      <c r="C610" s="101">
        <v>2011</v>
      </c>
      <c r="D610" s="119">
        <v>1757606</v>
      </c>
      <c r="E610" s="119">
        <v>127100</v>
      </c>
      <c r="F610" s="119" t="s">
        <v>114</v>
      </c>
      <c r="G610" s="119">
        <v>0</v>
      </c>
      <c r="H610" s="119">
        <v>0</v>
      </c>
      <c r="I610" s="120" t="s">
        <v>118</v>
      </c>
      <c r="J610" s="119">
        <v>0</v>
      </c>
      <c r="K610" s="119">
        <v>0</v>
      </c>
      <c r="L610" s="119">
        <v>1884706</v>
      </c>
      <c r="M610" s="121"/>
    </row>
    <row r="611" spans="1:13">
      <c r="A611" s="117"/>
      <c r="B611" s="118" t="s">
        <v>1999</v>
      </c>
      <c r="C611" s="101">
        <v>2010</v>
      </c>
      <c r="D611" s="119">
        <v>1515994</v>
      </c>
      <c r="E611" s="119">
        <v>241612</v>
      </c>
      <c r="F611" s="119" t="s">
        <v>114</v>
      </c>
      <c r="G611" s="119">
        <v>0</v>
      </c>
      <c r="H611" s="119">
        <v>0</v>
      </c>
      <c r="I611" s="120" t="s">
        <v>118</v>
      </c>
      <c r="J611" s="119">
        <v>0</v>
      </c>
      <c r="K611" s="119">
        <v>0</v>
      </c>
      <c r="L611" s="119">
        <v>1757606</v>
      </c>
      <c r="M611" s="121"/>
    </row>
    <row r="612" spans="1:13">
      <c r="A612" s="117"/>
      <c r="B612" s="118" t="s">
        <v>1999</v>
      </c>
      <c r="C612" s="101">
        <v>2009</v>
      </c>
      <c r="D612" s="119">
        <v>1273517</v>
      </c>
      <c r="E612" s="119">
        <v>242477</v>
      </c>
      <c r="F612" s="119" t="s">
        <v>114</v>
      </c>
      <c r="G612" s="119">
        <v>0</v>
      </c>
      <c r="H612" s="119">
        <v>0</v>
      </c>
      <c r="I612" s="120" t="s">
        <v>118</v>
      </c>
      <c r="J612" s="119">
        <v>0</v>
      </c>
      <c r="K612" s="119">
        <v>0</v>
      </c>
      <c r="L612" s="119">
        <v>1515994</v>
      </c>
      <c r="M612" s="121"/>
    </row>
    <row r="613" spans="1:13">
      <c r="A613" s="117"/>
      <c r="B613" s="118" t="s">
        <v>1999</v>
      </c>
      <c r="C613" s="101">
        <v>2008</v>
      </c>
      <c r="D613" s="119">
        <v>1029385</v>
      </c>
      <c r="E613" s="119">
        <v>242659</v>
      </c>
      <c r="F613" s="119" t="s">
        <v>114</v>
      </c>
      <c r="G613" s="119">
        <v>0</v>
      </c>
      <c r="H613" s="119">
        <v>0</v>
      </c>
      <c r="I613" s="120" t="s">
        <v>118</v>
      </c>
      <c r="J613" s="119">
        <v>0</v>
      </c>
      <c r="K613" s="119">
        <v>0</v>
      </c>
      <c r="L613" s="119">
        <v>1273517</v>
      </c>
      <c r="M613" s="121"/>
    </row>
    <row r="614" spans="1:13">
      <c r="A614" s="117"/>
      <c r="B614" s="118" t="s">
        <v>1999</v>
      </c>
      <c r="C614" s="101">
        <v>2007</v>
      </c>
      <c r="D614" s="119">
        <v>787024</v>
      </c>
      <c r="E614" s="119">
        <v>242361</v>
      </c>
      <c r="F614" s="119" t="s">
        <v>114</v>
      </c>
      <c r="G614" s="119">
        <v>0</v>
      </c>
      <c r="H614" s="119">
        <v>0</v>
      </c>
      <c r="I614" s="120" t="s">
        <v>118</v>
      </c>
      <c r="J614" s="119">
        <v>0</v>
      </c>
      <c r="K614" s="119">
        <v>0</v>
      </c>
      <c r="L614" s="119">
        <v>1029385</v>
      </c>
      <c r="M614" s="121"/>
    </row>
    <row r="615" spans="1:13">
      <c r="A615" s="117"/>
      <c r="B615" s="118" t="s">
        <v>2000</v>
      </c>
      <c r="C615" s="101" t="s">
        <v>1942</v>
      </c>
      <c r="D615" s="119">
        <v>2347563.36</v>
      </c>
      <c r="E615" s="119">
        <v>113331</v>
      </c>
      <c r="F615" s="119" t="s">
        <v>114</v>
      </c>
      <c r="G615" s="119">
        <v>0</v>
      </c>
      <c r="H615" s="119">
        <v>0</v>
      </c>
      <c r="I615" s="120" t="s">
        <v>118</v>
      </c>
      <c r="J615" s="119">
        <v>0</v>
      </c>
      <c r="K615" s="119">
        <v>0</v>
      </c>
      <c r="L615" s="119">
        <v>2460894.36</v>
      </c>
      <c r="M615" s="121"/>
    </row>
    <row r="616" spans="1:13">
      <c r="A616" s="117"/>
      <c r="B616" s="118" t="s">
        <v>2000</v>
      </c>
      <c r="C616" s="101" t="s">
        <v>1943</v>
      </c>
      <c r="D616" s="119">
        <v>2234791.36</v>
      </c>
      <c r="E616" s="119">
        <v>112772</v>
      </c>
      <c r="F616" s="119" t="s">
        <v>114</v>
      </c>
      <c r="G616" s="119">
        <v>0</v>
      </c>
      <c r="H616" s="119">
        <v>0</v>
      </c>
      <c r="I616" s="120" t="s">
        <v>118</v>
      </c>
      <c r="J616" s="119">
        <v>0</v>
      </c>
      <c r="K616" s="119">
        <v>0</v>
      </c>
      <c r="L616" s="119">
        <v>2347563.36</v>
      </c>
      <c r="M616" s="121"/>
    </row>
    <row r="617" spans="1:13">
      <c r="A617" s="117"/>
      <c r="B617" s="118" t="s">
        <v>2000</v>
      </c>
      <c r="C617" s="101">
        <v>2017</v>
      </c>
      <c r="D617" s="119">
        <v>2121473.36</v>
      </c>
      <c r="E617" s="119">
        <v>113318</v>
      </c>
      <c r="F617" s="119" t="s">
        <v>114</v>
      </c>
      <c r="G617" s="119">
        <v>0</v>
      </c>
      <c r="H617" s="119">
        <v>0</v>
      </c>
      <c r="I617" s="120" t="s">
        <v>118</v>
      </c>
      <c r="J617" s="119">
        <v>0</v>
      </c>
      <c r="K617" s="119">
        <v>0</v>
      </c>
      <c r="L617" s="119">
        <v>2234791.36</v>
      </c>
      <c r="M617" s="121"/>
    </row>
    <row r="618" spans="1:13">
      <c r="A618" s="117"/>
      <c r="B618" s="118" t="s">
        <v>2000</v>
      </c>
      <c r="C618" s="101">
        <v>2016</v>
      </c>
      <c r="D618" s="119">
        <v>2008843.3599999999</v>
      </c>
      <c r="E618" s="119">
        <v>112630</v>
      </c>
      <c r="F618" s="119" t="s">
        <v>114</v>
      </c>
      <c r="G618" s="119">
        <v>0</v>
      </c>
      <c r="H618" s="119">
        <v>0</v>
      </c>
      <c r="I618" s="120" t="s">
        <v>118</v>
      </c>
      <c r="J618" s="119">
        <v>0</v>
      </c>
      <c r="K618" s="119">
        <v>0</v>
      </c>
      <c r="L618" s="119">
        <v>2121473.36</v>
      </c>
      <c r="M618" s="121"/>
    </row>
    <row r="619" spans="1:13">
      <c r="A619" s="117"/>
      <c r="B619" s="118" t="s">
        <v>2000</v>
      </c>
      <c r="C619" s="101">
        <v>2015</v>
      </c>
      <c r="D619" s="119">
        <v>1942356.6</v>
      </c>
      <c r="E619" s="119">
        <v>114487</v>
      </c>
      <c r="F619" s="119" t="s">
        <v>114</v>
      </c>
      <c r="G619" s="119">
        <v>0</v>
      </c>
      <c r="H619" s="119">
        <v>0</v>
      </c>
      <c r="I619" s="120" t="s">
        <v>118</v>
      </c>
      <c r="J619" s="119">
        <v>48000.24</v>
      </c>
      <c r="K619" s="119">
        <v>48000.24</v>
      </c>
      <c r="L619" s="119">
        <v>2008843.36</v>
      </c>
      <c r="M619" s="121"/>
    </row>
    <row r="620" spans="1:13">
      <c r="A620" s="117"/>
      <c r="B620" s="118" t="s">
        <v>2000</v>
      </c>
      <c r="C620" s="101">
        <v>2014</v>
      </c>
      <c r="D620" s="119">
        <v>3894296</v>
      </c>
      <c r="E620" s="119">
        <v>115216</v>
      </c>
      <c r="F620" s="119" t="s">
        <v>114</v>
      </c>
      <c r="G620" s="119">
        <v>0</v>
      </c>
      <c r="H620" s="119">
        <v>0</v>
      </c>
      <c r="I620" s="120" t="s">
        <v>118</v>
      </c>
      <c r="J620" s="119">
        <v>2067155.4</v>
      </c>
      <c r="K620" s="119">
        <v>2067155.4</v>
      </c>
      <c r="L620" s="119">
        <v>1942356.6</v>
      </c>
      <c r="M620" s="121"/>
    </row>
    <row r="621" spans="1:13">
      <c r="A621" s="117"/>
      <c r="B621" s="118" t="s">
        <v>2000</v>
      </c>
      <c r="C621" s="101">
        <v>2013</v>
      </c>
      <c r="D621" s="119">
        <v>3779897</v>
      </c>
      <c r="E621" s="119">
        <v>114399</v>
      </c>
      <c r="F621" s="119" t="s">
        <v>114</v>
      </c>
      <c r="G621" s="119">
        <v>0</v>
      </c>
      <c r="H621" s="119">
        <v>0</v>
      </c>
      <c r="I621" s="120" t="s">
        <v>118</v>
      </c>
      <c r="J621" s="119">
        <v>0</v>
      </c>
      <c r="K621" s="119">
        <v>0</v>
      </c>
      <c r="L621" s="119">
        <v>3894296</v>
      </c>
      <c r="M621" s="121"/>
    </row>
    <row r="622" spans="1:13">
      <c r="A622" s="117"/>
      <c r="B622" s="118" t="s">
        <v>2000</v>
      </c>
      <c r="C622" s="101">
        <v>2012</v>
      </c>
      <c r="D622" s="119">
        <v>3665354</v>
      </c>
      <c r="E622" s="119">
        <v>114543</v>
      </c>
      <c r="F622" s="119" t="s">
        <v>114</v>
      </c>
      <c r="G622" s="119">
        <v>0</v>
      </c>
      <c r="H622" s="119">
        <v>0</v>
      </c>
      <c r="I622" s="120" t="s">
        <v>118</v>
      </c>
      <c r="J622" s="119">
        <v>0</v>
      </c>
      <c r="K622" s="119">
        <v>0</v>
      </c>
      <c r="L622" s="119">
        <v>3779897</v>
      </c>
      <c r="M622" s="121"/>
    </row>
    <row r="623" spans="1:13">
      <c r="A623" s="117"/>
      <c r="B623" s="118" t="s">
        <v>2000</v>
      </c>
      <c r="C623" s="101">
        <v>2011</v>
      </c>
      <c r="D623" s="119">
        <v>3551924</v>
      </c>
      <c r="E623" s="119">
        <v>113430</v>
      </c>
      <c r="F623" s="119" t="s">
        <v>114</v>
      </c>
      <c r="G623" s="119">
        <v>0</v>
      </c>
      <c r="H623" s="119">
        <v>0</v>
      </c>
      <c r="I623" s="120" t="s">
        <v>118</v>
      </c>
      <c r="J623" s="119">
        <v>0</v>
      </c>
      <c r="K623" s="119">
        <v>0</v>
      </c>
      <c r="L623" s="119">
        <v>3665354</v>
      </c>
      <c r="M623" s="121"/>
    </row>
    <row r="624" spans="1:13">
      <c r="A624" s="117"/>
      <c r="B624" s="118" t="s">
        <v>2000</v>
      </c>
      <c r="C624" s="101">
        <v>2010</v>
      </c>
      <c r="D624" s="119">
        <v>3315754</v>
      </c>
      <c r="E624" s="119">
        <v>236170</v>
      </c>
      <c r="F624" s="119" t="s">
        <v>114</v>
      </c>
      <c r="G624" s="119">
        <v>0</v>
      </c>
      <c r="H624" s="119">
        <v>0</v>
      </c>
      <c r="I624" s="120" t="s">
        <v>118</v>
      </c>
      <c r="J624" s="119">
        <v>0</v>
      </c>
      <c r="K624" s="119">
        <v>0</v>
      </c>
      <c r="L624" s="119">
        <v>3551924</v>
      </c>
      <c r="M624" s="121"/>
    </row>
    <row r="625" spans="1:13">
      <c r="A625" s="117"/>
      <c r="B625" s="118" t="s">
        <v>2000</v>
      </c>
      <c r="C625" s="101">
        <v>2009</v>
      </c>
      <c r="D625" s="119">
        <v>3079655</v>
      </c>
      <c r="E625" s="119">
        <v>236099</v>
      </c>
      <c r="F625" s="119" t="s">
        <v>114</v>
      </c>
      <c r="G625" s="119">
        <v>0</v>
      </c>
      <c r="H625" s="119">
        <v>0</v>
      </c>
      <c r="I625" s="120" t="s">
        <v>118</v>
      </c>
      <c r="J625" s="119">
        <v>0</v>
      </c>
      <c r="K625" s="119">
        <v>0</v>
      </c>
      <c r="L625" s="119">
        <v>3315754</v>
      </c>
      <c r="M625" s="121"/>
    </row>
    <row r="626" spans="1:13">
      <c r="A626" s="117"/>
      <c r="B626" s="118" t="s">
        <v>2000</v>
      </c>
      <c r="C626" s="101">
        <v>2008</v>
      </c>
      <c r="D626" s="119">
        <v>2841508</v>
      </c>
      <c r="E626" s="119">
        <v>236824</v>
      </c>
      <c r="F626" s="119" t="s">
        <v>114</v>
      </c>
      <c r="G626" s="119">
        <v>0</v>
      </c>
      <c r="H626" s="119">
        <v>0</v>
      </c>
      <c r="I626" s="120" t="s">
        <v>118</v>
      </c>
      <c r="J626" s="119">
        <v>0</v>
      </c>
      <c r="K626" s="119">
        <v>0</v>
      </c>
      <c r="L626" s="119">
        <v>3079655</v>
      </c>
      <c r="M626" s="121"/>
    </row>
    <row r="627" spans="1:13">
      <c r="A627" s="117"/>
      <c r="B627" s="118" t="s">
        <v>2000</v>
      </c>
      <c r="C627" s="101">
        <v>2007</v>
      </c>
      <c r="D627" s="119">
        <v>2604240</v>
      </c>
      <c r="E627" s="119">
        <v>237268</v>
      </c>
      <c r="F627" s="119" t="s">
        <v>114</v>
      </c>
      <c r="G627" s="119">
        <v>0</v>
      </c>
      <c r="H627" s="119">
        <v>0</v>
      </c>
      <c r="I627" s="120" t="s">
        <v>118</v>
      </c>
      <c r="J627" s="119">
        <v>0</v>
      </c>
      <c r="K627" s="119">
        <v>0</v>
      </c>
      <c r="L627" s="119">
        <v>2841508</v>
      </c>
      <c r="M627" s="121"/>
    </row>
    <row r="628" spans="1:13">
      <c r="A628" s="117"/>
      <c r="B628" s="118" t="s">
        <v>2001</v>
      </c>
      <c r="C628" s="101" t="s">
        <v>1942</v>
      </c>
      <c r="D628" s="119">
        <v>6235809.7699999996</v>
      </c>
      <c r="E628" s="119">
        <v>362129</v>
      </c>
      <c r="F628" s="119" t="s">
        <v>114</v>
      </c>
      <c r="G628" s="119">
        <v>0</v>
      </c>
      <c r="H628" s="119">
        <v>0</v>
      </c>
      <c r="I628" s="120" t="s">
        <v>118</v>
      </c>
      <c r="J628" s="119">
        <v>0</v>
      </c>
      <c r="K628" s="119">
        <v>0</v>
      </c>
      <c r="L628" s="119">
        <v>6597938.7699999996</v>
      </c>
      <c r="M628" s="121"/>
    </row>
    <row r="629" spans="1:13">
      <c r="A629" s="117"/>
      <c r="B629" s="118" t="s">
        <v>2001</v>
      </c>
      <c r="C629" s="101" t="s">
        <v>1943</v>
      </c>
      <c r="D629" s="119">
        <v>5874691.7699999996</v>
      </c>
      <c r="E629" s="119">
        <v>361118</v>
      </c>
      <c r="F629" s="119" t="s">
        <v>114</v>
      </c>
      <c r="G629" s="119">
        <v>0</v>
      </c>
      <c r="H629" s="119">
        <v>0</v>
      </c>
      <c r="I629" s="120" t="s">
        <v>118</v>
      </c>
      <c r="J629" s="119">
        <v>0</v>
      </c>
      <c r="K629" s="119">
        <v>0</v>
      </c>
      <c r="L629" s="119">
        <v>6235809.7699999996</v>
      </c>
      <c r="M629" s="121"/>
    </row>
    <row r="630" spans="1:13">
      <c r="A630" s="117"/>
      <c r="B630" s="118" t="s">
        <v>2001</v>
      </c>
      <c r="C630" s="101">
        <v>2017</v>
      </c>
      <c r="D630" s="119">
        <v>9848797</v>
      </c>
      <c r="E630" s="119">
        <v>361281</v>
      </c>
      <c r="F630" s="119" t="s">
        <v>114</v>
      </c>
      <c r="G630" s="119">
        <v>0</v>
      </c>
      <c r="H630" s="119">
        <v>0</v>
      </c>
      <c r="I630" s="120" t="s">
        <v>118</v>
      </c>
      <c r="J630" s="119">
        <v>4335386.2300000004</v>
      </c>
      <c r="K630" s="119">
        <v>4335386.2300000004</v>
      </c>
      <c r="L630" s="119">
        <v>5874691.7699999996</v>
      </c>
      <c r="M630" s="121"/>
    </row>
    <row r="631" spans="1:13">
      <c r="A631" s="117"/>
      <c r="B631" s="118" t="s">
        <v>2001</v>
      </c>
      <c r="C631" s="101">
        <v>2016</v>
      </c>
      <c r="D631" s="119">
        <v>9490495</v>
      </c>
      <c r="E631" s="119">
        <v>358302</v>
      </c>
      <c r="F631" s="119" t="s">
        <v>114</v>
      </c>
      <c r="G631" s="119">
        <v>0</v>
      </c>
      <c r="H631" s="119">
        <v>0</v>
      </c>
      <c r="I631" s="120" t="s">
        <v>118</v>
      </c>
      <c r="J631" s="119">
        <v>0</v>
      </c>
      <c r="K631" s="119">
        <v>0</v>
      </c>
      <c r="L631" s="119">
        <v>9848797</v>
      </c>
      <c r="M631" s="121"/>
    </row>
    <row r="632" spans="1:13">
      <c r="A632" s="117"/>
      <c r="B632" s="118" t="s">
        <v>2001</v>
      </c>
      <c r="C632" s="101">
        <v>2015</v>
      </c>
      <c r="D632" s="119">
        <v>9128867</v>
      </c>
      <c r="E632" s="119">
        <v>361628</v>
      </c>
      <c r="F632" s="119" t="s">
        <v>114</v>
      </c>
      <c r="G632" s="119">
        <v>0</v>
      </c>
      <c r="H632" s="119">
        <v>0</v>
      </c>
      <c r="I632" s="120" t="s">
        <v>118</v>
      </c>
      <c r="J632" s="119">
        <v>0</v>
      </c>
      <c r="K632" s="119">
        <v>0</v>
      </c>
      <c r="L632" s="119">
        <v>9490495</v>
      </c>
      <c r="M632" s="121"/>
    </row>
    <row r="633" spans="1:13">
      <c r="A633" s="117"/>
      <c r="B633" s="118" t="s">
        <v>2001</v>
      </c>
      <c r="C633" s="101">
        <v>2014</v>
      </c>
      <c r="D633" s="119">
        <v>8765160</v>
      </c>
      <c r="E633" s="119">
        <v>363707</v>
      </c>
      <c r="F633" s="119" t="s">
        <v>114</v>
      </c>
      <c r="G633" s="119">
        <v>0</v>
      </c>
      <c r="H633" s="119">
        <v>0</v>
      </c>
      <c r="I633" s="120" t="s">
        <v>118</v>
      </c>
      <c r="J633" s="119">
        <v>0</v>
      </c>
      <c r="K633" s="119">
        <v>0</v>
      </c>
      <c r="L633" s="119">
        <v>9128867</v>
      </c>
      <c r="M633" s="121"/>
    </row>
    <row r="634" spans="1:13">
      <c r="A634" s="117"/>
      <c r="B634" s="118" t="s">
        <v>2001</v>
      </c>
      <c r="C634" s="101">
        <v>2013</v>
      </c>
      <c r="D634" s="119">
        <v>8400949</v>
      </c>
      <c r="E634" s="119">
        <v>364211</v>
      </c>
      <c r="F634" s="119" t="s">
        <v>114</v>
      </c>
      <c r="G634" s="119">
        <v>0</v>
      </c>
      <c r="H634" s="119">
        <v>0</v>
      </c>
      <c r="I634" s="120" t="s">
        <v>118</v>
      </c>
      <c r="J634" s="119">
        <v>0</v>
      </c>
      <c r="K634" s="119">
        <v>0</v>
      </c>
      <c r="L634" s="119">
        <v>8765160</v>
      </c>
      <c r="M634" s="121"/>
    </row>
    <row r="635" spans="1:13">
      <c r="A635" s="117"/>
      <c r="B635" s="118" t="s">
        <v>2001</v>
      </c>
      <c r="C635" s="101">
        <v>2012</v>
      </c>
      <c r="D635" s="119">
        <v>8035063</v>
      </c>
      <c r="E635" s="119">
        <v>365886</v>
      </c>
      <c r="F635" s="119" t="s">
        <v>114</v>
      </c>
      <c r="G635" s="119">
        <v>0</v>
      </c>
      <c r="H635" s="119">
        <v>0</v>
      </c>
      <c r="I635" s="120" t="s">
        <v>118</v>
      </c>
      <c r="J635" s="119">
        <v>0</v>
      </c>
      <c r="K635" s="119">
        <v>0</v>
      </c>
      <c r="L635" s="119">
        <v>8400949</v>
      </c>
      <c r="M635" s="121"/>
    </row>
    <row r="636" spans="1:13">
      <c r="A636" s="117"/>
      <c r="B636" s="118" t="s">
        <v>2001</v>
      </c>
      <c r="C636" s="101">
        <v>2011</v>
      </c>
      <c r="D636" s="119">
        <v>7563457</v>
      </c>
      <c r="E636" s="119">
        <v>365701</v>
      </c>
      <c r="F636" s="119" t="s">
        <v>114</v>
      </c>
      <c r="G636" s="119">
        <v>0</v>
      </c>
      <c r="H636" s="119">
        <v>0</v>
      </c>
      <c r="I636" s="120" t="s">
        <v>118</v>
      </c>
      <c r="J636" s="119">
        <v>-105905</v>
      </c>
      <c r="K636" s="119">
        <v>-105905</v>
      </c>
      <c r="L636" s="119">
        <v>8035063</v>
      </c>
      <c r="M636" s="121"/>
    </row>
    <row r="637" spans="1:13">
      <c r="A637" s="117"/>
      <c r="B637" s="118" t="s">
        <v>2001</v>
      </c>
      <c r="C637" s="101">
        <v>2010</v>
      </c>
      <c r="D637" s="119">
        <v>6821933</v>
      </c>
      <c r="E637" s="119">
        <v>741524</v>
      </c>
      <c r="F637" s="119" t="s">
        <v>114</v>
      </c>
      <c r="G637" s="119">
        <v>0</v>
      </c>
      <c r="H637" s="119">
        <v>0</v>
      </c>
      <c r="I637" s="120" t="s">
        <v>118</v>
      </c>
      <c r="J637" s="119">
        <v>0</v>
      </c>
      <c r="K637" s="119">
        <v>0</v>
      </c>
      <c r="L637" s="119">
        <v>7563457</v>
      </c>
      <c r="M637" s="121"/>
    </row>
    <row r="638" spans="1:13">
      <c r="A638" s="117"/>
      <c r="B638" s="118" t="s">
        <v>2001</v>
      </c>
      <c r="C638" s="101">
        <v>2009</v>
      </c>
      <c r="D638" s="119">
        <v>6080908</v>
      </c>
      <c r="E638" s="119">
        <v>741025</v>
      </c>
      <c r="F638" s="119" t="s">
        <v>114</v>
      </c>
      <c r="G638" s="119">
        <v>0</v>
      </c>
      <c r="H638" s="119">
        <v>0</v>
      </c>
      <c r="I638" s="120" t="s">
        <v>118</v>
      </c>
      <c r="J638" s="119">
        <v>0</v>
      </c>
      <c r="K638" s="119">
        <v>0</v>
      </c>
      <c r="L638" s="119">
        <v>6821933</v>
      </c>
      <c r="M638" s="121"/>
    </row>
    <row r="639" spans="1:13">
      <c r="A639" s="117"/>
      <c r="B639" s="118" t="s">
        <v>2001</v>
      </c>
      <c r="C639" s="101">
        <v>2008</v>
      </c>
      <c r="D639" s="119">
        <v>5334592</v>
      </c>
      <c r="E639" s="119">
        <v>742082</v>
      </c>
      <c r="F639" s="119" t="s">
        <v>114</v>
      </c>
      <c r="G639" s="119">
        <v>0</v>
      </c>
      <c r="H639" s="119">
        <v>0</v>
      </c>
      <c r="I639" s="120" t="s">
        <v>118</v>
      </c>
      <c r="J639" s="119">
        <v>0</v>
      </c>
      <c r="K639" s="119">
        <v>0</v>
      </c>
      <c r="L639" s="119">
        <v>6080908</v>
      </c>
      <c r="M639" s="121"/>
    </row>
    <row r="640" spans="1:13">
      <c r="A640" s="117"/>
      <c r="B640" s="118" t="s">
        <v>2001</v>
      </c>
      <c r="C640" s="101">
        <v>2007</v>
      </c>
      <c r="D640" s="119">
        <v>4591732</v>
      </c>
      <c r="E640" s="119">
        <v>742860</v>
      </c>
      <c r="F640" s="119" t="s">
        <v>114</v>
      </c>
      <c r="G640" s="119">
        <v>0</v>
      </c>
      <c r="H640" s="119">
        <v>0</v>
      </c>
      <c r="I640" s="120" t="s">
        <v>118</v>
      </c>
      <c r="J640" s="119">
        <v>0</v>
      </c>
      <c r="K640" s="119">
        <v>0</v>
      </c>
      <c r="L640" s="119">
        <v>5334592</v>
      </c>
      <c r="M640" s="121"/>
    </row>
    <row r="641" spans="1:13">
      <c r="A641" s="117"/>
      <c r="B641" s="118" t="s">
        <v>2002</v>
      </c>
      <c r="C641" s="101" t="s">
        <v>1942</v>
      </c>
      <c r="D641" s="119">
        <v>569702.03</v>
      </c>
      <c r="E641" s="119">
        <v>92021</v>
      </c>
      <c r="F641" s="119" t="s">
        <v>114</v>
      </c>
      <c r="G641" s="119">
        <v>0</v>
      </c>
      <c r="H641" s="119">
        <v>0</v>
      </c>
      <c r="I641" s="120" t="s">
        <v>118</v>
      </c>
      <c r="J641" s="119">
        <v>0</v>
      </c>
      <c r="K641" s="119">
        <v>0</v>
      </c>
      <c r="L641" s="119">
        <v>661723.03</v>
      </c>
      <c r="M641" s="121"/>
    </row>
    <row r="642" spans="1:13">
      <c r="A642" s="117"/>
      <c r="B642" s="118" t="s">
        <v>2002</v>
      </c>
      <c r="C642" s="101" t="s">
        <v>1943</v>
      </c>
      <c r="D642" s="119">
        <v>1729146</v>
      </c>
      <c r="E642" s="119">
        <v>91871</v>
      </c>
      <c r="F642" s="119" t="s">
        <v>114</v>
      </c>
      <c r="G642" s="119">
        <v>0</v>
      </c>
      <c r="H642" s="119">
        <v>0</v>
      </c>
      <c r="I642" s="120" t="s">
        <v>118</v>
      </c>
      <c r="J642" s="119">
        <v>1251314.97</v>
      </c>
      <c r="K642" s="119">
        <v>1251314.97</v>
      </c>
      <c r="L642" s="119">
        <v>569702.03</v>
      </c>
      <c r="M642" s="121"/>
    </row>
    <row r="643" spans="1:13">
      <c r="A643" s="117"/>
      <c r="B643" s="118" t="s">
        <v>2002</v>
      </c>
      <c r="C643" s="101">
        <v>2017</v>
      </c>
      <c r="D643" s="119">
        <v>1637108</v>
      </c>
      <c r="E643" s="119">
        <v>92038</v>
      </c>
      <c r="F643" s="119" t="s">
        <v>114</v>
      </c>
      <c r="G643" s="119">
        <v>0</v>
      </c>
      <c r="H643" s="119">
        <v>0</v>
      </c>
      <c r="I643" s="120" t="s">
        <v>118</v>
      </c>
      <c r="J643" s="119">
        <v>0</v>
      </c>
      <c r="K643" s="119">
        <v>0</v>
      </c>
      <c r="L643" s="119">
        <v>1729146</v>
      </c>
      <c r="M643" s="121"/>
    </row>
    <row r="644" spans="1:13">
      <c r="A644" s="117"/>
      <c r="B644" s="118" t="s">
        <v>2002</v>
      </c>
      <c r="C644" s="101">
        <v>2016</v>
      </c>
      <c r="D644" s="119">
        <v>1545789</v>
      </c>
      <c r="E644" s="119">
        <v>91319</v>
      </c>
      <c r="F644" s="119" t="s">
        <v>114</v>
      </c>
      <c r="G644" s="119">
        <v>0</v>
      </c>
      <c r="H644" s="119">
        <v>0</v>
      </c>
      <c r="I644" s="120" t="s">
        <v>118</v>
      </c>
      <c r="J644" s="119">
        <v>0</v>
      </c>
      <c r="K644" s="119">
        <v>0</v>
      </c>
      <c r="L644" s="119">
        <v>1637108</v>
      </c>
      <c r="M644" s="121"/>
    </row>
    <row r="645" spans="1:13">
      <c r="A645" s="117"/>
      <c r="B645" s="118" t="s">
        <v>2002</v>
      </c>
      <c r="C645" s="101">
        <v>2015</v>
      </c>
      <c r="D645" s="119">
        <v>1453794</v>
      </c>
      <c r="E645" s="119">
        <v>91995</v>
      </c>
      <c r="F645" s="119" t="s">
        <v>114</v>
      </c>
      <c r="G645" s="119">
        <v>0</v>
      </c>
      <c r="H645" s="119">
        <v>0</v>
      </c>
      <c r="I645" s="120" t="s">
        <v>118</v>
      </c>
      <c r="J645" s="119">
        <v>0</v>
      </c>
      <c r="K645" s="119">
        <v>0</v>
      </c>
      <c r="L645" s="119">
        <v>1545789</v>
      </c>
      <c r="M645" s="121"/>
    </row>
    <row r="646" spans="1:13">
      <c r="A646" s="117"/>
      <c r="B646" s="118" t="s">
        <v>2002</v>
      </c>
      <c r="C646" s="101">
        <v>2014</v>
      </c>
      <c r="D646" s="119">
        <v>1361288</v>
      </c>
      <c r="E646" s="119">
        <v>92506</v>
      </c>
      <c r="F646" s="119" t="s">
        <v>114</v>
      </c>
      <c r="G646" s="119">
        <v>0</v>
      </c>
      <c r="H646" s="119">
        <v>0</v>
      </c>
      <c r="I646" s="120" t="s">
        <v>118</v>
      </c>
      <c r="J646" s="119">
        <v>0</v>
      </c>
      <c r="K646" s="119">
        <v>0</v>
      </c>
      <c r="L646" s="119">
        <v>1453794</v>
      </c>
      <c r="M646" s="121"/>
    </row>
    <row r="647" spans="1:13">
      <c r="A647" s="117"/>
      <c r="B647" s="118" t="s">
        <v>2002</v>
      </c>
      <c r="C647" s="101">
        <v>2013</v>
      </c>
      <c r="D647" s="119">
        <v>1269259</v>
      </c>
      <c r="E647" s="119">
        <v>92029</v>
      </c>
      <c r="F647" s="119" t="s">
        <v>114</v>
      </c>
      <c r="G647" s="119">
        <v>0</v>
      </c>
      <c r="H647" s="119">
        <v>0</v>
      </c>
      <c r="I647" s="120" t="s">
        <v>118</v>
      </c>
      <c r="J647" s="119">
        <v>0</v>
      </c>
      <c r="K647" s="119">
        <v>0</v>
      </c>
      <c r="L647" s="119">
        <v>1361288</v>
      </c>
      <c r="M647" s="121"/>
    </row>
    <row r="648" spans="1:13">
      <c r="A648" s="117"/>
      <c r="B648" s="118" t="s">
        <v>2002</v>
      </c>
      <c r="C648" s="101">
        <v>2012</v>
      </c>
      <c r="D648" s="119">
        <v>1178093</v>
      </c>
      <c r="E648" s="119">
        <v>91166</v>
      </c>
      <c r="F648" s="119" t="s">
        <v>114</v>
      </c>
      <c r="G648" s="119">
        <v>0</v>
      </c>
      <c r="H648" s="119">
        <v>0</v>
      </c>
      <c r="I648" s="120" t="s">
        <v>118</v>
      </c>
      <c r="J648" s="119">
        <v>0</v>
      </c>
      <c r="K648" s="119">
        <v>0</v>
      </c>
      <c r="L648" s="119">
        <v>1269259</v>
      </c>
      <c r="M648" s="121"/>
    </row>
    <row r="649" spans="1:13">
      <c r="A649" s="117"/>
      <c r="B649" s="118" t="s">
        <v>2002</v>
      </c>
      <c r="C649" s="101">
        <v>2011</v>
      </c>
      <c r="D649" s="119">
        <v>1086880</v>
      </c>
      <c r="E649" s="119">
        <v>91213</v>
      </c>
      <c r="F649" s="119" t="s">
        <v>114</v>
      </c>
      <c r="G649" s="119">
        <v>0</v>
      </c>
      <c r="H649" s="119">
        <v>0</v>
      </c>
      <c r="I649" s="120" t="s">
        <v>118</v>
      </c>
      <c r="J649" s="119">
        <v>0</v>
      </c>
      <c r="K649" s="119">
        <v>0</v>
      </c>
      <c r="L649" s="119">
        <v>1178093</v>
      </c>
      <c r="M649" s="121"/>
    </row>
    <row r="650" spans="1:13">
      <c r="A650" s="117"/>
      <c r="B650" s="118" t="s">
        <v>2002</v>
      </c>
      <c r="C650" s="101">
        <v>2010</v>
      </c>
      <c r="D650" s="119">
        <v>899196</v>
      </c>
      <c r="E650" s="119">
        <v>187684</v>
      </c>
      <c r="F650" s="119" t="s">
        <v>114</v>
      </c>
      <c r="G650" s="119">
        <v>0</v>
      </c>
      <c r="H650" s="119">
        <v>0</v>
      </c>
      <c r="I650" s="120" t="s">
        <v>118</v>
      </c>
      <c r="J650" s="119">
        <v>0</v>
      </c>
      <c r="K650" s="119">
        <v>0</v>
      </c>
      <c r="L650" s="119">
        <v>1086880</v>
      </c>
      <c r="M650" s="121"/>
    </row>
    <row r="651" spans="1:13">
      <c r="A651" s="117"/>
      <c r="B651" s="118" t="s">
        <v>2002</v>
      </c>
      <c r="C651" s="101">
        <v>2009</v>
      </c>
      <c r="D651" s="119">
        <v>711608</v>
      </c>
      <c r="E651" s="119">
        <v>187588</v>
      </c>
      <c r="F651" s="119" t="s">
        <v>114</v>
      </c>
      <c r="G651" s="119">
        <v>0</v>
      </c>
      <c r="H651" s="119">
        <v>0</v>
      </c>
      <c r="I651" s="120" t="s">
        <v>118</v>
      </c>
      <c r="J651" s="119">
        <v>0</v>
      </c>
      <c r="K651" s="119">
        <v>0</v>
      </c>
      <c r="L651" s="119">
        <v>899196</v>
      </c>
      <c r="M651" s="121"/>
    </row>
    <row r="652" spans="1:13">
      <c r="A652" s="117"/>
      <c r="B652" s="118" t="s">
        <v>2002</v>
      </c>
      <c r="C652" s="101">
        <v>2008</v>
      </c>
      <c r="D652" s="119">
        <v>523031</v>
      </c>
      <c r="E652" s="119">
        <v>187522</v>
      </c>
      <c r="F652" s="119" t="s">
        <v>114</v>
      </c>
      <c r="G652" s="119">
        <v>0</v>
      </c>
      <c r="H652" s="119">
        <v>0</v>
      </c>
      <c r="I652" s="120" t="s">
        <v>118</v>
      </c>
      <c r="J652" s="119">
        <v>0</v>
      </c>
      <c r="K652" s="119">
        <v>0</v>
      </c>
      <c r="L652" s="119">
        <v>711608</v>
      </c>
      <c r="M652" s="121"/>
    </row>
    <row r="653" spans="1:13">
      <c r="A653" s="117"/>
      <c r="B653" s="118" t="s">
        <v>2002</v>
      </c>
      <c r="C653" s="101">
        <v>2007</v>
      </c>
      <c r="D653" s="119">
        <v>335626</v>
      </c>
      <c r="E653" s="119">
        <v>187405</v>
      </c>
      <c r="F653" s="119" t="s">
        <v>114</v>
      </c>
      <c r="G653" s="119">
        <v>0</v>
      </c>
      <c r="H653" s="119">
        <v>0</v>
      </c>
      <c r="I653" s="120" t="s">
        <v>118</v>
      </c>
      <c r="J653" s="119">
        <v>0</v>
      </c>
      <c r="K653" s="119">
        <v>0</v>
      </c>
      <c r="L653" s="119">
        <v>523031</v>
      </c>
      <c r="M653" s="121"/>
    </row>
    <row r="654" spans="1:13">
      <c r="A654" s="117"/>
      <c r="B654" s="118" t="s">
        <v>2003</v>
      </c>
      <c r="C654" s="101" t="s">
        <v>1942</v>
      </c>
      <c r="D654" s="119">
        <v>1762735.11</v>
      </c>
      <c r="E654" s="119">
        <v>129001</v>
      </c>
      <c r="F654" s="119" t="s">
        <v>114</v>
      </c>
      <c r="G654" s="119">
        <v>0</v>
      </c>
      <c r="H654" s="119">
        <v>0</v>
      </c>
      <c r="I654" s="120" t="s">
        <v>118</v>
      </c>
      <c r="J654" s="119">
        <v>0</v>
      </c>
      <c r="K654" s="119">
        <v>0</v>
      </c>
      <c r="L654" s="119">
        <v>1891736.11</v>
      </c>
      <c r="M654" s="121"/>
    </row>
    <row r="655" spans="1:13">
      <c r="A655" s="117"/>
      <c r="B655" s="118" t="s">
        <v>2003</v>
      </c>
      <c r="C655" s="101" t="s">
        <v>1943</v>
      </c>
      <c r="D655" s="119">
        <v>1634490.11</v>
      </c>
      <c r="E655" s="119">
        <v>128245</v>
      </c>
      <c r="F655" s="119" t="s">
        <v>114</v>
      </c>
      <c r="G655" s="119">
        <v>0</v>
      </c>
      <c r="H655" s="119">
        <v>0</v>
      </c>
      <c r="I655" s="120" t="s">
        <v>118</v>
      </c>
      <c r="J655" s="119">
        <v>0</v>
      </c>
      <c r="K655" s="119">
        <v>0</v>
      </c>
      <c r="L655" s="119">
        <v>1762735.11</v>
      </c>
      <c r="M655" s="121"/>
    </row>
    <row r="656" spans="1:13">
      <c r="A656" s="117"/>
      <c r="B656" s="118" t="s">
        <v>2003</v>
      </c>
      <c r="C656" s="101">
        <v>2017</v>
      </c>
      <c r="D656" s="119">
        <v>1506631.11</v>
      </c>
      <c r="E656" s="119">
        <v>127859</v>
      </c>
      <c r="F656" s="119" t="s">
        <v>114</v>
      </c>
      <c r="G656" s="119">
        <v>0</v>
      </c>
      <c r="H656" s="119">
        <v>0</v>
      </c>
      <c r="I656" s="120" t="s">
        <v>118</v>
      </c>
      <c r="J656" s="119">
        <v>0</v>
      </c>
      <c r="K656" s="119">
        <v>0</v>
      </c>
      <c r="L656" s="119">
        <v>1634490.11</v>
      </c>
      <c r="M656" s="121"/>
    </row>
    <row r="657" spans="1:13">
      <c r="A657" s="117"/>
      <c r="B657" s="118" t="s">
        <v>2003</v>
      </c>
      <c r="C657" s="101">
        <v>2016</v>
      </c>
      <c r="D657" s="119">
        <v>1380309.11</v>
      </c>
      <c r="E657" s="119">
        <v>126322</v>
      </c>
      <c r="F657" s="119" t="s">
        <v>114</v>
      </c>
      <c r="G657" s="119">
        <v>0</v>
      </c>
      <c r="H657" s="119">
        <v>0</v>
      </c>
      <c r="I657" s="120" t="s">
        <v>118</v>
      </c>
      <c r="J657" s="119">
        <v>0</v>
      </c>
      <c r="K657" s="119">
        <v>0</v>
      </c>
      <c r="L657" s="119">
        <v>1506631.11</v>
      </c>
      <c r="M657" s="121"/>
    </row>
    <row r="658" spans="1:13">
      <c r="A658" s="117"/>
      <c r="B658" s="118" t="s">
        <v>2003</v>
      </c>
      <c r="C658" s="101">
        <v>2015</v>
      </c>
      <c r="D658" s="119">
        <v>1253447.1100000001</v>
      </c>
      <c r="E658" s="119">
        <v>126862</v>
      </c>
      <c r="F658" s="119" t="s">
        <v>114</v>
      </c>
      <c r="G658" s="119">
        <v>0</v>
      </c>
      <c r="H658" s="119">
        <v>0</v>
      </c>
      <c r="I658" s="120" t="s">
        <v>118</v>
      </c>
      <c r="J658" s="119">
        <v>0</v>
      </c>
      <c r="K658" s="119">
        <v>0</v>
      </c>
      <c r="L658" s="119">
        <v>1380309.11</v>
      </c>
      <c r="M658" s="121"/>
    </row>
    <row r="659" spans="1:13">
      <c r="A659" s="117"/>
      <c r="B659" s="118" t="s">
        <v>2003</v>
      </c>
      <c r="C659" s="101">
        <v>2014</v>
      </c>
      <c r="D659" s="119">
        <v>1126394.1100000001</v>
      </c>
      <c r="E659" s="119">
        <v>127053</v>
      </c>
      <c r="F659" s="119" t="s">
        <v>114</v>
      </c>
      <c r="G659" s="119">
        <v>0</v>
      </c>
      <c r="H659" s="119">
        <v>0</v>
      </c>
      <c r="I659" s="120" t="s">
        <v>118</v>
      </c>
      <c r="J659" s="119">
        <v>0</v>
      </c>
      <c r="K659" s="119">
        <v>0</v>
      </c>
      <c r="L659" s="119">
        <v>1253447.1100000001</v>
      </c>
      <c r="M659" s="121"/>
    </row>
    <row r="660" spans="1:13">
      <c r="A660" s="117"/>
      <c r="B660" s="118" t="s">
        <v>2003</v>
      </c>
      <c r="C660" s="101">
        <v>2013</v>
      </c>
      <c r="D660" s="119">
        <v>1000487.1100000001</v>
      </c>
      <c r="E660" s="119">
        <v>125907</v>
      </c>
      <c r="F660" s="119" t="s">
        <v>114</v>
      </c>
      <c r="G660" s="119">
        <v>0</v>
      </c>
      <c r="H660" s="119">
        <v>0</v>
      </c>
      <c r="I660" s="120" t="s">
        <v>118</v>
      </c>
      <c r="J660" s="119">
        <v>0</v>
      </c>
      <c r="K660" s="119">
        <v>0</v>
      </c>
      <c r="L660" s="119">
        <v>1126394.1100000001</v>
      </c>
      <c r="M660" s="121"/>
    </row>
    <row r="661" spans="1:13">
      <c r="A661" s="117"/>
      <c r="B661" s="118" t="s">
        <v>2003</v>
      </c>
      <c r="C661" s="101">
        <v>2012</v>
      </c>
      <c r="D661" s="119">
        <v>876031.11</v>
      </c>
      <c r="E661" s="119">
        <v>124456</v>
      </c>
      <c r="F661" s="119" t="s">
        <v>114</v>
      </c>
      <c r="G661" s="119">
        <v>0</v>
      </c>
      <c r="H661" s="119">
        <v>0</v>
      </c>
      <c r="I661" s="120" t="s">
        <v>118</v>
      </c>
      <c r="J661" s="119">
        <v>0</v>
      </c>
      <c r="K661" s="119">
        <v>0</v>
      </c>
      <c r="L661" s="119">
        <v>1000487.11</v>
      </c>
      <c r="M661" s="121"/>
    </row>
    <row r="662" spans="1:13">
      <c r="A662" s="117"/>
      <c r="B662" s="118" t="s">
        <v>2003</v>
      </c>
      <c r="C662" s="101">
        <v>2011</v>
      </c>
      <c r="D662" s="119">
        <v>751497.11</v>
      </c>
      <c r="E662" s="119">
        <v>124534</v>
      </c>
      <c r="F662" s="119" t="s">
        <v>114</v>
      </c>
      <c r="G662" s="119">
        <v>0</v>
      </c>
      <c r="H662" s="119">
        <v>0</v>
      </c>
      <c r="I662" s="120" t="s">
        <v>118</v>
      </c>
      <c r="J662" s="119">
        <v>0</v>
      </c>
      <c r="K662" s="119">
        <v>0</v>
      </c>
      <c r="L662" s="119">
        <v>876031.11</v>
      </c>
      <c r="M662" s="121"/>
    </row>
    <row r="663" spans="1:13">
      <c r="A663" s="117"/>
      <c r="B663" s="118" t="s">
        <v>2003</v>
      </c>
      <c r="C663" s="101">
        <v>2010</v>
      </c>
      <c r="D663" s="119">
        <v>559809.11</v>
      </c>
      <c r="E663" s="119">
        <v>191688</v>
      </c>
      <c r="F663" s="119" t="s">
        <v>114</v>
      </c>
      <c r="G663" s="119">
        <v>0</v>
      </c>
      <c r="H663" s="119">
        <v>0</v>
      </c>
      <c r="I663" s="120" t="s">
        <v>118</v>
      </c>
      <c r="J663" s="119">
        <v>0</v>
      </c>
      <c r="K663" s="119">
        <v>0</v>
      </c>
      <c r="L663" s="119">
        <v>751497.11</v>
      </c>
      <c r="M663" s="121"/>
    </row>
    <row r="664" spans="1:13">
      <c r="A664" s="117"/>
      <c r="B664" s="118" t="s">
        <v>2003</v>
      </c>
      <c r="C664" s="101">
        <v>2009</v>
      </c>
      <c r="D664" s="119">
        <v>369337.11</v>
      </c>
      <c r="E664" s="119">
        <v>190472</v>
      </c>
      <c r="F664" s="119" t="s">
        <v>114</v>
      </c>
      <c r="G664" s="119">
        <v>0</v>
      </c>
      <c r="H664" s="119">
        <v>0</v>
      </c>
      <c r="I664" s="120" t="s">
        <v>118</v>
      </c>
      <c r="J664" s="119">
        <v>0</v>
      </c>
      <c r="K664" s="119">
        <v>0</v>
      </c>
      <c r="L664" s="119">
        <v>559809.11</v>
      </c>
      <c r="M664" s="121"/>
    </row>
    <row r="665" spans="1:13">
      <c r="A665" s="117"/>
      <c r="B665" s="118" t="s">
        <v>2003</v>
      </c>
      <c r="C665" s="101">
        <v>2008</v>
      </c>
      <c r="D665" s="119">
        <v>179292.11</v>
      </c>
      <c r="E665" s="119">
        <v>188658</v>
      </c>
      <c r="F665" s="119" t="s">
        <v>114</v>
      </c>
      <c r="G665" s="119">
        <v>0</v>
      </c>
      <c r="H665" s="119">
        <v>0</v>
      </c>
      <c r="I665" s="120" t="s">
        <v>118</v>
      </c>
      <c r="J665" s="119">
        <v>0</v>
      </c>
      <c r="K665" s="119">
        <v>0</v>
      </c>
      <c r="L665" s="119">
        <v>369337.11</v>
      </c>
      <c r="M665" s="121"/>
    </row>
    <row r="666" spans="1:13">
      <c r="A666" s="117"/>
      <c r="B666" s="118" t="s">
        <v>2003</v>
      </c>
      <c r="C666" s="101">
        <v>2007</v>
      </c>
      <c r="D666" s="119">
        <v>1027004</v>
      </c>
      <c r="E666" s="119">
        <v>186741</v>
      </c>
      <c r="F666" s="119" t="s">
        <v>114</v>
      </c>
      <c r="G666" s="119">
        <v>0</v>
      </c>
      <c r="H666" s="119">
        <v>0</v>
      </c>
      <c r="I666" s="120" t="s">
        <v>118</v>
      </c>
      <c r="J666" s="119">
        <v>1034452.89</v>
      </c>
      <c r="K666" s="119">
        <v>1034452.89</v>
      </c>
      <c r="L666" s="119">
        <v>179292.11</v>
      </c>
      <c r="M666" s="121"/>
    </row>
    <row r="667" spans="1:13">
      <c r="A667" s="117"/>
      <c r="B667" s="118" t="s">
        <v>2004</v>
      </c>
      <c r="C667" s="101" t="s">
        <v>1942</v>
      </c>
      <c r="D667" s="119">
        <v>3990212.22</v>
      </c>
      <c r="E667" s="119">
        <v>222847</v>
      </c>
      <c r="F667" s="119" t="s">
        <v>114</v>
      </c>
      <c r="G667" s="119">
        <v>0</v>
      </c>
      <c r="H667" s="119">
        <v>0</v>
      </c>
      <c r="I667" s="120" t="s">
        <v>118</v>
      </c>
      <c r="J667" s="119">
        <v>0</v>
      </c>
      <c r="K667" s="119">
        <v>0</v>
      </c>
      <c r="L667" s="119">
        <v>4213059.22</v>
      </c>
      <c r="M667" s="121"/>
    </row>
    <row r="668" spans="1:13">
      <c r="A668" s="117"/>
      <c r="B668" s="118" t="s">
        <v>2004</v>
      </c>
      <c r="C668" s="101" t="s">
        <v>1943</v>
      </c>
      <c r="D668" s="119">
        <v>3768154.22</v>
      </c>
      <c r="E668" s="119">
        <v>222058</v>
      </c>
      <c r="F668" s="119" t="s">
        <v>114</v>
      </c>
      <c r="G668" s="119">
        <v>0</v>
      </c>
      <c r="H668" s="119">
        <v>0</v>
      </c>
      <c r="I668" s="120" t="s">
        <v>118</v>
      </c>
      <c r="J668" s="119">
        <v>0</v>
      </c>
      <c r="K668" s="119">
        <v>0</v>
      </c>
      <c r="L668" s="119">
        <v>3990212.22</v>
      </c>
      <c r="M668" s="121"/>
    </row>
    <row r="669" spans="1:13">
      <c r="A669" s="117"/>
      <c r="B669" s="118" t="s">
        <v>2004</v>
      </c>
      <c r="C669" s="101">
        <v>2017</v>
      </c>
      <c r="D669" s="119">
        <v>3545779.22</v>
      </c>
      <c r="E669" s="119">
        <v>222375</v>
      </c>
      <c r="F669" s="119" t="s">
        <v>114</v>
      </c>
      <c r="G669" s="119">
        <v>0</v>
      </c>
      <c r="H669" s="119">
        <v>0</v>
      </c>
      <c r="I669" s="120" t="s">
        <v>118</v>
      </c>
      <c r="J669" s="119">
        <v>0</v>
      </c>
      <c r="K669" s="119">
        <v>0</v>
      </c>
      <c r="L669" s="119">
        <v>3768154.22</v>
      </c>
      <c r="M669" s="121"/>
    </row>
    <row r="670" spans="1:13">
      <c r="A670" s="117"/>
      <c r="B670" s="118" t="s">
        <v>2004</v>
      </c>
      <c r="C670" s="101">
        <v>2016</v>
      </c>
      <c r="D670" s="119">
        <v>3325320.22</v>
      </c>
      <c r="E670" s="119">
        <v>220459</v>
      </c>
      <c r="F670" s="119" t="s">
        <v>114</v>
      </c>
      <c r="G670" s="119">
        <v>0</v>
      </c>
      <c r="H670" s="119">
        <v>0</v>
      </c>
      <c r="I670" s="120" t="s">
        <v>118</v>
      </c>
      <c r="J670" s="119">
        <v>0</v>
      </c>
      <c r="K670" s="119">
        <v>0</v>
      </c>
      <c r="L670" s="119">
        <v>3545779.22</v>
      </c>
      <c r="M670" s="121"/>
    </row>
    <row r="671" spans="1:13">
      <c r="A671" s="117"/>
      <c r="B671" s="118" t="s">
        <v>2004</v>
      </c>
      <c r="C671" s="101">
        <v>2015</v>
      </c>
      <c r="D671" s="119">
        <v>3103097.22</v>
      </c>
      <c r="E671" s="119">
        <v>222223</v>
      </c>
      <c r="F671" s="119" t="s">
        <v>114</v>
      </c>
      <c r="G671" s="119">
        <v>0</v>
      </c>
      <c r="H671" s="119">
        <v>0</v>
      </c>
      <c r="I671" s="120" t="s">
        <v>118</v>
      </c>
      <c r="J671" s="119">
        <v>0</v>
      </c>
      <c r="K671" s="119">
        <v>0</v>
      </c>
      <c r="L671" s="119">
        <v>3325320.22</v>
      </c>
      <c r="M671" s="121"/>
    </row>
    <row r="672" spans="1:13">
      <c r="A672" s="117"/>
      <c r="B672" s="118" t="s">
        <v>2004</v>
      </c>
      <c r="C672" s="101">
        <v>2014</v>
      </c>
      <c r="D672" s="119">
        <v>2878554.22</v>
      </c>
      <c r="E672" s="119">
        <v>224543</v>
      </c>
      <c r="F672" s="119" t="s">
        <v>114</v>
      </c>
      <c r="G672" s="119">
        <v>0</v>
      </c>
      <c r="H672" s="119">
        <v>0</v>
      </c>
      <c r="I672" s="120" t="s">
        <v>118</v>
      </c>
      <c r="J672" s="119">
        <v>0</v>
      </c>
      <c r="K672" s="119">
        <v>0</v>
      </c>
      <c r="L672" s="119">
        <v>3103097.22</v>
      </c>
      <c r="M672" s="121"/>
    </row>
    <row r="673" spans="1:13">
      <c r="A673" s="117"/>
      <c r="B673" s="118" t="s">
        <v>2004</v>
      </c>
      <c r="C673" s="101">
        <v>2013</v>
      </c>
      <c r="D673" s="119">
        <v>2656104.2200000002</v>
      </c>
      <c r="E673" s="119">
        <v>222450</v>
      </c>
      <c r="F673" s="119" t="s">
        <v>114</v>
      </c>
      <c r="G673" s="119">
        <v>0</v>
      </c>
      <c r="H673" s="119">
        <v>0</v>
      </c>
      <c r="I673" s="120" t="s">
        <v>118</v>
      </c>
      <c r="J673" s="119">
        <v>0</v>
      </c>
      <c r="K673" s="119">
        <v>0</v>
      </c>
      <c r="L673" s="119">
        <v>2878554.22</v>
      </c>
      <c r="M673" s="121"/>
    </row>
    <row r="674" spans="1:13">
      <c r="A674" s="117"/>
      <c r="B674" s="118" t="s">
        <v>2004</v>
      </c>
      <c r="C674" s="101">
        <v>2012</v>
      </c>
      <c r="D674" s="119">
        <v>2432860.2200000002</v>
      </c>
      <c r="E674" s="119">
        <v>223244</v>
      </c>
      <c r="F674" s="119" t="s">
        <v>114</v>
      </c>
      <c r="G674" s="119">
        <v>0</v>
      </c>
      <c r="H674" s="119">
        <v>0</v>
      </c>
      <c r="I674" s="120" t="s">
        <v>118</v>
      </c>
      <c r="J674" s="119">
        <v>0</v>
      </c>
      <c r="K674" s="119">
        <v>0</v>
      </c>
      <c r="L674" s="119">
        <v>2656104.2200000002</v>
      </c>
      <c r="M674" s="121"/>
    </row>
    <row r="675" spans="1:13">
      <c r="A675" s="117"/>
      <c r="B675" s="118" t="s">
        <v>2004</v>
      </c>
      <c r="C675" s="101">
        <v>2011</v>
      </c>
      <c r="D675" s="119">
        <v>2210983.2200000002</v>
      </c>
      <c r="E675" s="119">
        <v>221877</v>
      </c>
      <c r="F675" s="119" t="s">
        <v>114</v>
      </c>
      <c r="G675" s="119">
        <v>0</v>
      </c>
      <c r="H675" s="119">
        <v>0</v>
      </c>
      <c r="I675" s="120" t="s">
        <v>118</v>
      </c>
      <c r="J675" s="119">
        <v>0</v>
      </c>
      <c r="K675" s="119">
        <v>0</v>
      </c>
      <c r="L675" s="119">
        <v>2432860.2200000002</v>
      </c>
      <c r="M675" s="121"/>
    </row>
    <row r="676" spans="1:13">
      <c r="A676" s="117"/>
      <c r="B676" s="118" t="s">
        <v>2004</v>
      </c>
      <c r="C676" s="101">
        <v>2010</v>
      </c>
      <c r="D676" s="119">
        <v>1761060.2200000002</v>
      </c>
      <c r="E676" s="119">
        <v>449923</v>
      </c>
      <c r="F676" s="119" t="s">
        <v>114</v>
      </c>
      <c r="G676" s="119">
        <v>0</v>
      </c>
      <c r="H676" s="119">
        <v>0</v>
      </c>
      <c r="I676" s="120" t="s">
        <v>118</v>
      </c>
      <c r="J676" s="119">
        <v>0</v>
      </c>
      <c r="K676" s="119">
        <v>0</v>
      </c>
      <c r="L676" s="119">
        <v>2210983.2200000002</v>
      </c>
      <c r="M676" s="121"/>
    </row>
    <row r="677" spans="1:13">
      <c r="A677" s="117"/>
      <c r="B677" s="118" t="s">
        <v>2004</v>
      </c>
      <c r="C677" s="101">
        <v>2009</v>
      </c>
      <c r="D677" s="119">
        <v>1311735.22</v>
      </c>
      <c r="E677" s="119">
        <v>449325</v>
      </c>
      <c r="F677" s="119" t="s">
        <v>114</v>
      </c>
      <c r="G677" s="119">
        <v>0</v>
      </c>
      <c r="H677" s="119">
        <v>0</v>
      </c>
      <c r="I677" s="120" t="s">
        <v>118</v>
      </c>
      <c r="J677" s="119">
        <v>0</v>
      </c>
      <c r="K677" s="119">
        <v>0</v>
      </c>
      <c r="L677" s="119">
        <v>1761060.22</v>
      </c>
      <c r="M677" s="121"/>
    </row>
    <row r="678" spans="1:13">
      <c r="A678" s="117"/>
      <c r="B678" s="118" t="s">
        <v>2004</v>
      </c>
      <c r="C678" s="101">
        <v>2008</v>
      </c>
      <c r="D678" s="119">
        <v>859557.22</v>
      </c>
      <c r="E678" s="119">
        <v>449608</v>
      </c>
      <c r="F678" s="119" t="s">
        <v>114</v>
      </c>
      <c r="G678" s="119">
        <v>0</v>
      </c>
      <c r="H678" s="119">
        <v>0</v>
      </c>
      <c r="I678" s="120" t="s">
        <v>118</v>
      </c>
      <c r="J678" s="119">
        <v>0</v>
      </c>
      <c r="K678" s="119">
        <v>0</v>
      </c>
      <c r="L678" s="119">
        <v>1311735.22</v>
      </c>
      <c r="M678" s="121"/>
    </row>
    <row r="679" spans="1:13">
      <c r="A679" s="117"/>
      <c r="B679" s="118" t="s">
        <v>2004</v>
      </c>
      <c r="C679" s="101">
        <v>2007</v>
      </c>
      <c r="D679" s="119">
        <v>409358.22</v>
      </c>
      <c r="E679" s="119">
        <v>450199</v>
      </c>
      <c r="F679" s="119" t="s">
        <v>114</v>
      </c>
      <c r="G679" s="119">
        <v>0</v>
      </c>
      <c r="H679" s="119">
        <v>0</v>
      </c>
      <c r="I679" s="120" t="s">
        <v>118</v>
      </c>
      <c r="J679" s="119">
        <v>0</v>
      </c>
      <c r="K679" s="119">
        <v>0</v>
      </c>
      <c r="L679" s="119">
        <v>859557.22</v>
      </c>
      <c r="M679" s="121"/>
    </row>
    <row r="680" spans="1:13">
      <c r="A680" s="117"/>
      <c r="B680" s="122" t="s">
        <v>460</v>
      </c>
      <c r="C680" s="123"/>
      <c r="D680" s="124"/>
      <c r="E680" s="124">
        <v>50001129</v>
      </c>
      <c r="F680" s="124"/>
      <c r="G680" s="124"/>
      <c r="H680" s="124">
        <v>631104</v>
      </c>
      <c r="I680" s="125"/>
      <c r="J680" s="124">
        <v>25832020.779999997</v>
      </c>
      <c r="K680" s="124">
        <v>25637716.779999997</v>
      </c>
      <c r="L680" s="124"/>
      <c r="M680" s="126"/>
    </row>
    <row r="681" spans="1:13">
      <c r="A681" s="117"/>
      <c r="B681" s="115" t="s">
        <v>461</v>
      </c>
      <c r="C681" s="101"/>
      <c r="D681" s="119"/>
      <c r="E681" s="119"/>
      <c r="F681" s="119"/>
      <c r="G681" s="119"/>
      <c r="H681" s="119"/>
      <c r="I681" s="120"/>
      <c r="J681" s="119" t="s">
        <v>118</v>
      </c>
      <c r="K681" s="119" t="s">
        <v>118</v>
      </c>
      <c r="L681" s="119"/>
      <c r="M681" s="121"/>
    </row>
    <row r="682" spans="1:13">
      <c r="A682" s="117"/>
      <c r="B682" s="118" t="s">
        <v>461</v>
      </c>
      <c r="C682" s="101" t="s">
        <v>1942</v>
      </c>
      <c r="D682" s="119">
        <v>16928302</v>
      </c>
      <c r="E682" s="119">
        <v>551416</v>
      </c>
      <c r="F682" s="119" t="s">
        <v>114</v>
      </c>
      <c r="G682" s="119">
        <v>0</v>
      </c>
      <c r="H682" s="119">
        <v>0</v>
      </c>
      <c r="I682" s="120" t="s">
        <v>118</v>
      </c>
      <c r="J682" s="119">
        <v>0</v>
      </c>
      <c r="K682" s="119">
        <v>0</v>
      </c>
      <c r="L682" s="119">
        <v>17479718</v>
      </c>
      <c r="M682" s="121"/>
    </row>
    <row r="683" spans="1:13">
      <c r="A683" s="117"/>
      <c r="B683" s="118" t="s">
        <v>461</v>
      </c>
      <c r="C683" s="101" t="s">
        <v>1943</v>
      </c>
      <c r="D683" s="119">
        <v>16381480</v>
      </c>
      <c r="E683" s="119">
        <v>546822</v>
      </c>
      <c r="F683" s="119" t="s">
        <v>114</v>
      </c>
      <c r="G683" s="119">
        <v>0</v>
      </c>
      <c r="H683" s="119">
        <v>0</v>
      </c>
      <c r="I683" s="120" t="s">
        <v>118</v>
      </c>
      <c r="J683" s="119">
        <v>0</v>
      </c>
      <c r="K683" s="119">
        <v>0</v>
      </c>
      <c r="L683" s="119">
        <v>16928302</v>
      </c>
      <c r="M683" s="121"/>
    </row>
    <row r="684" spans="1:13">
      <c r="A684" s="117"/>
      <c r="B684" s="118" t="s">
        <v>461</v>
      </c>
      <c r="C684" s="101">
        <v>2017</v>
      </c>
      <c r="D684" s="119">
        <v>15836285</v>
      </c>
      <c r="E684" s="119">
        <v>545195</v>
      </c>
      <c r="F684" s="119" t="s">
        <v>114</v>
      </c>
      <c r="G684" s="119">
        <v>0</v>
      </c>
      <c r="H684" s="119">
        <v>0</v>
      </c>
      <c r="I684" s="120" t="s">
        <v>118</v>
      </c>
      <c r="J684" s="119">
        <v>0</v>
      </c>
      <c r="K684" s="119">
        <v>0</v>
      </c>
      <c r="L684" s="119">
        <v>16381480</v>
      </c>
      <c r="M684" s="121"/>
    </row>
    <row r="685" spans="1:13">
      <c r="A685" s="117"/>
      <c r="B685" s="118" t="s">
        <v>461</v>
      </c>
      <c r="C685" s="101">
        <v>2016</v>
      </c>
      <c r="D685" s="119">
        <v>15297831</v>
      </c>
      <c r="E685" s="119">
        <v>538454</v>
      </c>
      <c r="F685" s="119" t="s">
        <v>114</v>
      </c>
      <c r="G685" s="119">
        <v>0</v>
      </c>
      <c r="H685" s="119">
        <v>0</v>
      </c>
      <c r="I685" s="120" t="s">
        <v>118</v>
      </c>
      <c r="J685" s="119">
        <v>0</v>
      </c>
      <c r="K685" s="119">
        <v>0</v>
      </c>
      <c r="L685" s="119">
        <v>15836285</v>
      </c>
      <c r="M685" s="121"/>
    </row>
    <row r="686" spans="1:13">
      <c r="A686" s="117"/>
      <c r="B686" s="118" t="s">
        <v>461</v>
      </c>
      <c r="C686" s="101">
        <v>2015</v>
      </c>
      <c r="D686" s="119">
        <v>14755946</v>
      </c>
      <c r="E686" s="119">
        <v>541885</v>
      </c>
      <c r="F686" s="119" t="s">
        <v>114</v>
      </c>
      <c r="G686" s="119">
        <v>0</v>
      </c>
      <c r="H686" s="119">
        <v>0</v>
      </c>
      <c r="I686" s="120" t="s">
        <v>118</v>
      </c>
      <c r="J686" s="119">
        <v>0</v>
      </c>
      <c r="K686" s="119">
        <v>0</v>
      </c>
      <c r="L686" s="119">
        <v>15297831</v>
      </c>
      <c r="M686" s="121"/>
    </row>
    <row r="687" spans="1:13">
      <c r="A687" s="117"/>
      <c r="B687" s="118" t="s">
        <v>461</v>
      </c>
      <c r="C687" s="101">
        <v>2014</v>
      </c>
      <c r="D687" s="119">
        <v>14212193</v>
      </c>
      <c r="E687" s="119">
        <v>543753</v>
      </c>
      <c r="F687" s="119" t="s">
        <v>114</v>
      </c>
      <c r="G687" s="119">
        <v>0</v>
      </c>
      <c r="H687" s="119">
        <v>0</v>
      </c>
      <c r="I687" s="120" t="s">
        <v>118</v>
      </c>
      <c r="J687" s="119">
        <v>0</v>
      </c>
      <c r="K687" s="119">
        <v>0</v>
      </c>
      <c r="L687" s="119">
        <v>14755946</v>
      </c>
      <c r="M687" s="121"/>
    </row>
    <row r="688" spans="1:13">
      <c r="A688" s="117"/>
      <c r="B688" s="118" t="s">
        <v>461</v>
      </c>
      <c r="C688" s="101">
        <v>2013</v>
      </c>
      <c r="D688" s="119">
        <v>13673919</v>
      </c>
      <c r="E688" s="119">
        <v>538274</v>
      </c>
      <c r="F688" s="119" t="s">
        <v>114</v>
      </c>
      <c r="G688" s="119">
        <v>0</v>
      </c>
      <c r="H688" s="119">
        <v>0</v>
      </c>
      <c r="I688" s="120" t="s">
        <v>118</v>
      </c>
      <c r="J688" s="119">
        <v>0</v>
      </c>
      <c r="K688" s="119">
        <v>0</v>
      </c>
      <c r="L688" s="119">
        <v>14212193</v>
      </c>
      <c r="M688" s="121"/>
    </row>
    <row r="689" spans="1:13">
      <c r="A689" s="117"/>
      <c r="B689" s="118" t="s">
        <v>461</v>
      </c>
      <c r="C689" s="101">
        <v>2012</v>
      </c>
      <c r="D689" s="119">
        <v>13135619</v>
      </c>
      <c r="E689" s="119">
        <v>538300</v>
      </c>
      <c r="F689" s="119" t="s">
        <v>114</v>
      </c>
      <c r="G689" s="119">
        <v>0</v>
      </c>
      <c r="H689" s="119">
        <v>0</v>
      </c>
      <c r="I689" s="120" t="s">
        <v>118</v>
      </c>
      <c r="J689" s="119">
        <v>0</v>
      </c>
      <c r="K689" s="119">
        <v>0</v>
      </c>
      <c r="L689" s="119">
        <v>13673919</v>
      </c>
      <c r="M689" s="121"/>
    </row>
    <row r="690" spans="1:13">
      <c r="A690" s="117"/>
      <c r="B690" s="118" t="s">
        <v>461</v>
      </c>
      <c r="C690" s="101">
        <v>2011</v>
      </c>
      <c r="D690" s="119">
        <v>12591840</v>
      </c>
      <c r="E690" s="119">
        <v>543779</v>
      </c>
      <c r="F690" s="119" t="s">
        <v>114</v>
      </c>
      <c r="G690" s="119">
        <v>0</v>
      </c>
      <c r="H690" s="119">
        <v>0</v>
      </c>
      <c r="I690" s="120" t="s">
        <v>118</v>
      </c>
      <c r="J690" s="119">
        <v>0</v>
      </c>
      <c r="K690" s="119">
        <v>0</v>
      </c>
      <c r="L690" s="119">
        <v>13135619</v>
      </c>
      <c r="M690" s="121"/>
    </row>
    <row r="691" spans="1:13">
      <c r="A691" s="117"/>
      <c r="B691" s="118" t="s">
        <v>461</v>
      </c>
      <c r="C691" s="101">
        <v>2010</v>
      </c>
      <c r="D691" s="119">
        <v>11679287</v>
      </c>
      <c r="E691" s="119">
        <v>912553</v>
      </c>
      <c r="F691" s="119" t="s">
        <v>114</v>
      </c>
      <c r="G691" s="119">
        <v>0</v>
      </c>
      <c r="H691" s="119">
        <v>0</v>
      </c>
      <c r="I691" s="120" t="s">
        <v>118</v>
      </c>
      <c r="J691" s="119">
        <v>0</v>
      </c>
      <c r="K691" s="119">
        <v>0</v>
      </c>
      <c r="L691" s="119">
        <v>12591840</v>
      </c>
      <c r="M691" s="121"/>
    </row>
    <row r="692" spans="1:13" ht="15.75" customHeight="1">
      <c r="A692" s="117"/>
      <c r="B692" s="118" t="s">
        <v>461</v>
      </c>
      <c r="C692" s="101">
        <v>2009</v>
      </c>
      <c r="D692" s="119">
        <v>10768040</v>
      </c>
      <c r="E692" s="119">
        <v>911247</v>
      </c>
      <c r="F692" s="119" t="s">
        <v>114</v>
      </c>
      <c r="G692" s="119">
        <v>0</v>
      </c>
      <c r="H692" s="119">
        <v>0</v>
      </c>
      <c r="I692" s="120" t="s">
        <v>118</v>
      </c>
      <c r="J692" s="119">
        <v>0</v>
      </c>
      <c r="K692" s="119">
        <v>0</v>
      </c>
      <c r="L692" s="119">
        <v>11679287</v>
      </c>
      <c r="M692" s="121"/>
    </row>
    <row r="693" spans="1:13">
      <c r="A693" s="117"/>
      <c r="B693" s="118" t="s">
        <v>461</v>
      </c>
      <c r="C693" s="101">
        <v>2008</v>
      </c>
      <c r="D693" s="119">
        <v>9851473</v>
      </c>
      <c r="E693" s="119">
        <v>910310</v>
      </c>
      <c r="F693" s="119" t="s">
        <v>114</v>
      </c>
      <c r="G693" s="119">
        <v>0</v>
      </c>
      <c r="H693" s="119">
        <v>0</v>
      </c>
      <c r="I693" s="120" t="s">
        <v>118</v>
      </c>
      <c r="J693" s="119">
        <v>0</v>
      </c>
      <c r="K693" s="119">
        <v>0</v>
      </c>
      <c r="L693" s="119">
        <v>10768040</v>
      </c>
      <c r="M693" s="121"/>
    </row>
    <row r="694" spans="1:13">
      <c r="A694" s="117"/>
      <c r="B694" s="118" t="s">
        <v>461</v>
      </c>
      <c r="C694" s="101">
        <v>2007</v>
      </c>
      <c r="D694" s="119">
        <v>8943060</v>
      </c>
      <c r="E694" s="119">
        <v>908413</v>
      </c>
      <c r="F694" s="119" t="s">
        <v>114</v>
      </c>
      <c r="G694" s="119">
        <v>0</v>
      </c>
      <c r="H694" s="119">
        <v>0</v>
      </c>
      <c r="I694" s="120" t="s">
        <v>118</v>
      </c>
      <c r="J694" s="119">
        <v>0</v>
      </c>
      <c r="K694" s="119">
        <v>0</v>
      </c>
      <c r="L694" s="119">
        <v>9851473</v>
      </c>
      <c r="M694" s="121"/>
    </row>
    <row r="695" spans="1:13" ht="30">
      <c r="A695" s="117"/>
      <c r="B695" s="118" t="s">
        <v>2005</v>
      </c>
      <c r="C695" s="101" t="s">
        <v>1942</v>
      </c>
      <c r="D695" s="119">
        <v>-336004.79</v>
      </c>
      <c r="E695" s="119">
        <v>46362</v>
      </c>
      <c r="F695" s="119" t="s">
        <v>114</v>
      </c>
      <c r="G695" s="119">
        <v>0</v>
      </c>
      <c r="H695" s="119">
        <v>0</v>
      </c>
      <c r="I695" s="120" t="s">
        <v>118</v>
      </c>
      <c r="J695" s="119">
        <v>0</v>
      </c>
      <c r="K695" s="119">
        <v>0</v>
      </c>
      <c r="L695" s="119">
        <v>-289642.78999999998</v>
      </c>
      <c r="M695" s="121" t="s">
        <v>2006</v>
      </c>
    </row>
    <row r="696" spans="1:13" ht="30">
      <c r="A696" s="117"/>
      <c r="B696" s="118" t="s">
        <v>2005</v>
      </c>
      <c r="C696" s="101" t="s">
        <v>1943</v>
      </c>
      <c r="D696" s="119">
        <v>-382124.79</v>
      </c>
      <c r="E696" s="119">
        <v>46120</v>
      </c>
      <c r="F696" s="119" t="s">
        <v>114</v>
      </c>
      <c r="G696" s="119">
        <v>0</v>
      </c>
      <c r="H696" s="119">
        <v>0</v>
      </c>
      <c r="I696" s="120" t="s">
        <v>118</v>
      </c>
      <c r="J696" s="119">
        <v>0</v>
      </c>
      <c r="K696" s="119">
        <v>0</v>
      </c>
      <c r="L696" s="119">
        <v>-336004.79</v>
      </c>
      <c r="M696" s="121" t="s">
        <v>2006</v>
      </c>
    </row>
    <row r="697" spans="1:13" ht="30">
      <c r="A697" s="117"/>
      <c r="B697" s="118" t="s">
        <v>2005</v>
      </c>
      <c r="C697" s="101">
        <v>2017</v>
      </c>
      <c r="D697" s="119">
        <v>-428321.79</v>
      </c>
      <c r="E697" s="119">
        <v>46197</v>
      </c>
      <c r="F697" s="119" t="s">
        <v>114</v>
      </c>
      <c r="G697" s="119">
        <v>0</v>
      </c>
      <c r="H697" s="119">
        <v>0</v>
      </c>
      <c r="I697" s="120" t="s">
        <v>118</v>
      </c>
      <c r="J697" s="119">
        <v>0</v>
      </c>
      <c r="K697" s="119">
        <v>0</v>
      </c>
      <c r="L697" s="119">
        <v>-382124.79</v>
      </c>
      <c r="M697" s="121" t="s">
        <v>2006</v>
      </c>
    </row>
    <row r="698" spans="1:13" ht="30">
      <c r="A698" s="117"/>
      <c r="B698" s="118" t="s">
        <v>2005</v>
      </c>
      <c r="C698" s="101">
        <v>2016</v>
      </c>
      <c r="D698" s="119">
        <v>-473984.79</v>
      </c>
      <c r="E698" s="119">
        <v>45663</v>
      </c>
      <c r="F698" s="119" t="s">
        <v>114</v>
      </c>
      <c r="G698" s="119">
        <v>0</v>
      </c>
      <c r="H698" s="119">
        <v>0</v>
      </c>
      <c r="I698" s="120" t="s">
        <v>118</v>
      </c>
      <c r="J698" s="119">
        <v>0</v>
      </c>
      <c r="K698" s="119">
        <v>0</v>
      </c>
      <c r="L698" s="119">
        <v>-428321.79</v>
      </c>
      <c r="M698" s="121" t="s">
        <v>2006</v>
      </c>
    </row>
    <row r="699" spans="1:13" ht="30">
      <c r="A699" s="117"/>
      <c r="B699" s="118" t="s">
        <v>2005</v>
      </c>
      <c r="C699" s="101">
        <v>2015</v>
      </c>
      <c r="D699" s="119">
        <v>-520116.79</v>
      </c>
      <c r="E699" s="119">
        <v>46132</v>
      </c>
      <c r="F699" s="119" t="s">
        <v>114</v>
      </c>
      <c r="G699" s="119">
        <v>0</v>
      </c>
      <c r="H699" s="119">
        <v>0</v>
      </c>
      <c r="I699" s="120" t="s">
        <v>118</v>
      </c>
      <c r="J699" s="119">
        <v>0</v>
      </c>
      <c r="K699" s="119">
        <v>0</v>
      </c>
      <c r="L699" s="119">
        <v>-473984.79</v>
      </c>
      <c r="M699" s="121" t="s">
        <v>2006</v>
      </c>
    </row>
    <row r="700" spans="1:13" ht="30">
      <c r="A700" s="117"/>
      <c r="B700" s="118" t="s">
        <v>2005</v>
      </c>
      <c r="C700" s="101">
        <v>2014</v>
      </c>
      <c r="D700" s="119">
        <v>1426817</v>
      </c>
      <c r="E700" s="119">
        <v>46440</v>
      </c>
      <c r="F700" s="119" t="s">
        <v>114</v>
      </c>
      <c r="G700" s="119">
        <v>0</v>
      </c>
      <c r="H700" s="119">
        <v>0</v>
      </c>
      <c r="I700" s="120" t="s">
        <v>118</v>
      </c>
      <c r="J700" s="119">
        <v>1993373.79</v>
      </c>
      <c r="K700" s="119">
        <v>1993373.79</v>
      </c>
      <c r="L700" s="119">
        <v>-520116.79</v>
      </c>
      <c r="M700" s="121" t="s">
        <v>2006</v>
      </c>
    </row>
    <row r="701" spans="1:13">
      <c r="A701" s="117"/>
      <c r="B701" s="118" t="s">
        <v>2005</v>
      </c>
      <c r="C701" s="101">
        <v>2013</v>
      </c>
      <c r="D701" s="119">
        <v>1380476</v>
      </c>
      <c r="E701" s="119">
        <v>46341</v>
      </c>
      <c r="F701" s="119" t="s">
        <v>114</v>
      </c>
      <c r="G701" s="119">
        <v>0</v>
      </c>
      <c r="H701" s="119">
        <v>0</v>
      </c>
      <c r="I701" s="120" t="s">
        <v>118</v>
      </c>
      <c r="J701" s="119">
        <v>0</v>
      </c>
      <c r="K701" s="119">
        <v>0</v>
      </c>
      <c r="L701" s="119">
        <v>1426817</v>
      </c>
      <c r="M701" s="121"/>
    </row>
    <row r="702" spans="1:13">
      <c r="A702" s="117"/>
      <c r="B702" s="118" t="s">
        <v>2005</v>
      </c>
      <c r="C702" s="101">
        <v>2012</v>
      </c>
      <c r="D702" s="119">
        <v>1360081</v>
      </c>
      <c r="E702" s="119">
        <v>46414</v>
      </c>
      <c r="F702" s="119" t="s">
        <v>114</v>
      </c>
      <c r="G702" s="119">
        <v>0</v>
      </c>
      <c r="H702" s="119">
        <v>0</v>
      </c>
      <c r="I702" s="120" t="s">
        <v>118</v>
      </c>
      <c r="J702" s="119">
        <v>0</v>
      </c>
      <c r="K702" s="119">
        <v>0</v>
      </c>
      <c r="L702" s="119">
        <v>1380476</v>
      </c>
      <c r="M702" s="121"/>
    </row>
    <row r="703" spans="1:13">
      <c r="A703" s="117"/>
      <c r="B703" s="118" t="s">
        <v>2005</v>
      </c>
      <c r="C703" s="101">
        <v>2011</v>
      </c>
      <c r="D703" s="119">
        <v>1318630</v>
      </c>
      <c r="E703" s="119">
        <v>41451</v>
      </c>
      <c r="F703" s="119" t="s">
        <v>114</v>
      </c>
      <c r="G703" s="119">
        <v>0</v>
      </c>
      <c r="H703" s="119">
        <v>0</v>
      </c>
      <c r="I703" s="120" t="s">
        <v>118</v>
      </c>
      <c r="J703" s="119">
        <v>0</v>
      </c>
      <c r="K703" s="119">
        <v>0</v>
      </c>
      <c r="L703" s="119">
        <v>1360081</v>
      </c>
      <c r="M703" s="121"/>
    </row>
    <row r="704" spans="1:13">
      <c r="A704" s="117"/>
      <c r="B704" s="118" t="s">
        <v>2005</v>
      </c>
      <c r="C704" s="101">
        <v>2010</v>
      </c>
      <c r="D704" s="119">
        <v>1240433</v>
      </c>
      <c r="E704" s="119">
        <v>78197</v>
      </c>
      <c r="F704" s="119" t="s">
        <v>114</v>
      </c>
      <c r="G704" s="119">
        <v>0</v>
      </c>
      <c r="H704" s="119">
        <v>0</v>
      </c>
      <c r="I704" s="120" t="s">
        <v>118</v>
      </c>
      <c r="J704" s="119">
        <v>0</v>
      </c>
      <c r="K704" s="119">
        <v>0</v>
      </c>
      <c r="L704" s="119">
        <v>1318630</v>
      </c>
      <c r="M704" s="121"/>
    </row>
    <row r="705" spans="1:13">
      <c r="A705" s="117"/>
      <c r="B705" s="118" t="s">
        <v>2005</v>
      </c>
      <c r="C705" s="101">
        <v>2009</v>
      </c>
      <c r="D705" s="119">
        <v>1162265</v>
      </c>
      <c r="E705" s="119">
        <v>78168</v>
      </c>
      <c r="F705" s="119" t="s">
        <v>114</v>
      </c>
      <c r="G705" s="119">
        <v>0</v>
      </c>
      <c r="H705" s="119">
        <v>0</v>
      </c>
      <c r="I705" s="120" t="s">
        <v>118</v>
      </c>
      <c r="J705" s="119">
        <v>0</v>
      </c>
      <c r="K705" s="119">
        <v>0</v>
      </c>
      <c r="L705" s="119">
        <v>1240433</v>
      </c>
      <c r="M705" s="121"/>
    </row>
    <row r="706" spans="1:13">
      <c r="A706" s="117"/>
      <c r="B706" s="118" t="s">
        <v>2005</v>
      </c>
      <c r="C706" s="101">
        <v>2008</v>
      </c>
      <c r="D706" s="119">
        <v>1083497</v>
      </c>
      <c r="E706" s="119">
        <v>78284</v>
      </c>
      <c r="F706" s="119" t="s">
        <v>114</v>
      </c>
      <c r="G706" s="119">
        <v>0</v>
      </c>
      <c r="H706" s="119">
        <v>0</v>
      </c>
      <c r="I706" s="120" t="s">
        <v>118</v>
      </c>
      <c r="J706" s="119">
        <v>0</v>
      </c>
      <c r="K706" s="119">
        <v>0</v>
      </c>
      <c r="L706" s="119">
        <v>1162265</v>
      </c>
      <c r="M706" s="121"/>
    </row>
    <row r="707" spans="1:13">
      <c r="A707" s="117"/>
      <c r="B707" s="118" t="s">
        <v>2005</v>
      </c>
      <c r="C707" s="101">
        <v>2007</v>
      </c>
      <c r="D707" s="119">
        <v>1005242</v>
      </c>
      <c r="E707" s="119">
        <v>78255</v>
      </c>
      <c r="F707" s="119" t="s">
        <v>114</v>
      </c>
      <c r="G707" s="119">
        <v>0</v>
      </c>
      <c r="H707" s="119">
        <v>0</v>
      </c>
      <c r="I707" s="120" t="s">
        <v>118</v>
      </c>
      <c r="J707" s="119">
        <v>0</v>
      </c>
      <c r="K707" s="119">
        <v>0</v>
      </c>
      <c r="L707" s="119">
        <v>1083497</v>
      </c>
      <c r="M707" s="121"/>
    </row>
    <row r="708" spans="1:13">
      <c r="A708" s="117"/>
      <c r="B708" s="122" t="s">
        <v>484</v>
      </c>
      <c r="C708" s="123"/>
      <c r="D708" s="124"/>
      <c r="E708" s="124">
        <v>9254425</v>
      </c>
      <c r="F708" s="124"/>
      <c r="G708" s="124"/>
      <c r="H708" s="124">
        <v>0</v>
      </c>
      <c r="I708" s="125"/>
      <c r="J708" s="124">
        <v>1993373.79</v>
      </c>
      <c r="K708" s="124">
        <v>1993373.79</v>
      </c>
      <c r="L708" s="124"/>
      <c r="M708" s="126"/>
    </row>
    <row r="709" spans="1:13">
      <c r="A709" s="117"/>
      <c r="B709" s="115" t="s">
        <v>485</v>
      </c>
      <c r="C709" s="101"/>
      <c r="D709" s="119"/>
      <c r="E709" s="119"/>
      <c r="F709" s="119"/>
      <c r="G709" s="119"/>
      <c r="H709" s="119"/>
      <c r="I709" s="120"/>
      <c r="J709" s="119" t="s">
        <v>118</v>
      </c>
      <c r="K709" s="119" t="s">
        <v>118</v>
      </c>
      <c r="L709" s="119"/>
      <c r="M709" s="121"/>
    </row>
    <row r="710" spans="1:13">
      <c r="A710" s="117"/>
      <c r="B710" s="118" t="s">
        <v>2007</v>
      </c>
      <c r="C710" s="101" t="s">
        <v>1942</v>
      </c>
      <c r="D710" s="119">
        <v>1379241.9</v>
      </c>
      <c r="E710" s="119">
        <v>212815</v>
      </c>
      <c r="F710" s="119" t="s">
        <v>114</v>
      </c>
      <c r="G710" s="119">
        <v>0</v>
      </c>
      <c r="H710" s="119">
        <v>0</v>
      </c>
      <c r="I710" s="120" t="s">
        <v>118</v>
      </c>
      <c r="J710" s="119">
        <v>0</v>
      </c>
      <c r="K710" s="119">
        <v>0</v>
      </c>
      <c r="L710" s="119">
        <v>1592056.9</v>
      </c>
      <c r="M710" s="121"/>
    </row>
    <row r="711" spans="1:13">
      <c r="A711" s="117"/>
      <c r="B711" s="118" t="s">
        <v>2007</v>
      </c>
      <c r="C711" s="101" t="s">
        <v>1943</v>
      </c>
      <c r="D711" s="119">
        <v>1170247.8999999999</v>
      </c>
      <c r="E711" s="119">
        <v>208994</v>
      </c>
      <c r="F711" s="119" t="s">
        <v>114</v>
      </c>
      <c r="G711" s="119">
        <v>0</v>
      </c>
      <c r="H711" s="119">
        <v>0</v>
      </c>
      <c r="I711" s="120" t="s">
        <v>118</v>
      </c>
      <c r="J711" s="119">
        <v>0</v>
      </c>
      <c r="K711" s="119">
        <v>0</v>
      </c>
      <c r="L711" s="119">
        <v>1379241.9</v>
      </c>
      <c r="M711" s="121"/>
    </row>
    <row r="712" spans="1:13">
      <c r="A712" s="117"/>
      <c r="B712" s="118" t="s">
        <v>2007</v>
      </c>
      <c r="C712" s="101">
        <v>2017</v>
      </c>
      <c r="D712" s="119">
        <v>963866.89999999991</v>
      </c>
      <c r="E712" s="119">
        <v>206381</v>
      </c>
      <c r="F712" s="119" t="s">
        <v>114</v>
      </c>
      <c r="G712" s="119">
        <v>0</v>
      </c>
      <c r="H712" s="119">
        <v>0</v>
      </c>
      <c r="I712" s="120" t="s">
        <v>118</v>
      </c>
      <c r="J712" s="119">
        <v>0</v>
      </c>
      <c r="K712" s="119">
        <v>0</v>
      </c>
      <c r="L712" s="119">
        <v>1170247.8999999999</v>
      </c>
      <c r="M712" s="121"/>
    </row>
    <row r="713" spans="1:13">
      <c r="A713" s="117"/>
      <c r="B713" s="118" t="s">
        <v>2007</v>
      </c>
      <c r="C713" s="101">
        <v>2016</v>
      </c>
      <c r="D713" s="119">
        <v>760952.9</v>
      </c>
      <c r="E713" s="119">
        <v>202914</v>
      </c>
      <c r="F713" s="119" t="s">
        <v>114</v>
      </c>
      <c r="G713" s="119">
        <v>0</v>
      </c>
      <c r="H713" s="119">
        <v>0</v>
      </c>
      <c r="I713" s="120" t="s">
        <v>118</v>
      </c>
      <c r="J713" s="119">
        <v>0</v>
      </c>
      <c r="K713" s="119">
        <v>0</v>
      </c>
      <c r="L713" s="119">
        <v>963866.9</v>
      </c>
      <c r="M713" s="121"/>
    </row>
    <row r="714" spans="1:13">
      <c r="A714" s="117"/>
      <c r="B714" s="118" t="s">
        <v>2007</v>
      </c>
      <c r="C714" s="101">
        <v>2015</v>
      </c>
      <c r="D714" s="119">
        <v>557711.9</v>
      </c>
      <c r="E714" s="119">
        <v>203241</v>
      </c>
      <c r="F714" s="119" t="s">
        <v>114</v>
      </c>
      <c r="G714" s="119">
        <v>0</v>
      </c>
      <c r="H714" s="119">
        <v>0</v>
      </c>
      <c r="I714" s="120" t="s">
        <v>118</v>
      </c>
      <c r="J714" s="119">
        <v>0</v>
      </c>
      <c r="K714" s="119">
        <v>0</v>
      </c>
      <c r="L714" s="119">
        <v>760952.9</v>
      </c>
      <c r="M714" s="121"/>
    </row>
    <row r="715" spans="1:13">
      <c r="A715" s="117"/>
      <c r="B715" s="118" t="s">
        <v>2007</v>
      </c>
      <c r="C715" s="101">
        <v>2014</v>
      </c>
      <c r="D715" s="119">
        <v>355780.9</v>
      </c>
      <c r="E715" s="119">
        <v>201931</v>
      </c>
      <c r="F715" s="119" t="s">
        <v>114</v>
      </c>
      <c r="G715" s="119">
        <v>0</v>
      </c>
      <c r="H715" s="119">
        <v>0</v>
      </c>
      <c r="I715" s="120" t="s">
        <v>118</v>
      </c>
      <c r="J715" s="119">
        <v>0</v>
      </c>
      <c r="K715" s="119">
        <v>0</v>
      </c>
      <c r="L715" s="119">
        <v>557711.9</v>
      </c>
      <c r="M715" s="121"/>
    </row>
    <row r="716" spans="1:13">
      <c r="A716" s="117"/>
      <c r="B716" s="118" t="s">
        <v>2007</v>
      </c>
      <c r="C716" s="101">
        <v>2013</v>
      </c>
      <c r="D716" s="119">
        <v>153311.90000000002</v>
      </c>
      <c r="E716" s="119">
        <v>202469</v>
      </c>
      <c r="F716" s="119" t="s">
        <v>114</v>
      </c>
      <c r="G716" s="119">
        <v>0</v>
      </c>
      <c r="H716" s="119">
        <v>0</v>
      </c>
      <c r="I716" s="120" t="s">
        <v>118</v>
      </c>
      <c r="J716" s="119">
        <v>0</v>
      </c>
      <c r="K716" s="119">
        <v>0</v>
      </c>
      <c r="L716" s="119">
        <v>355780.9</v>
      </c>
      <c r="M716" s="121"/>
    </row>
    <row r="717" spans="1:13">
      <c r="A717" s="117"/>
      <c r="B717" s="118" t="s">
        <v>2007</v>
      </c>
      <c r="C717" s="101">
        <v>2012</v>
      </c>
      <c r="D717" s="119">
        <v>-47692.100000000006</v>
      </c>
      <c r="E717" s="119">
        <v>201004</v>
      </c>
      <c r="F717" s="119" t="s">
        <v>114</v>
      </c>
      <c r="G717" s="119">
        <v>0</v>
      </c>
      <c r="H717" s="119">
        <v>0</v>
      </c>
      <c r="I717" s="120" t="s">
        <v>118</v>
      </c>
      <c r="J717" s="119">
        <v>0</v>
      </c>
      <c r="K717" s="119">
        <v>0</v>
      </c>
      <c r="L717" s="119">
        <v>153311.9</v>
      </c>
      <c r="M717" s="121"/>
    </row>
    <row r="718" spans="1:13">
      <c r="A718" s="117"/>
      <c r="B718" s="118" t="s">
        <v>2007</v>
      </c>
      <c r="C718" s="101">
        <v>2011</v>
      </c>
      <c r="D718" s="119">
        <v>-248084.1</v>
      </c>
      <c r="E718" s="119">
        <v>200392</v>
      </c>
      <c r="F718" s="119" t="s">
        <v>114</v>
      </c>
      <c r="G718" s="119">
        <v>0</v>
      </c>
      <c r="H718" s="119">
        <v>0</v>
      </c>
      <c r="I718" s="120" t="s">
        <v>118</v>
      </c>
      <c r="J718" s="119">
        <v>0</v>
      </c>
      <c r="K718" s="119">
        <v>0</v>
      </c>
      <c r="L718" s="119">
        <v>-47692.1</v>
      </c>
      <c r="M718" s="121" t="s">
        <v>1948</v>
      </c>
    </row>
    <row r="719" spans="1:13">
      <c r="A719" s="117"/>
      <c r="B719" s="118" t="s">
        <v>2007</v>
      </c>
      <c r="C719" s="101">
        <v>2010</v>
      </c>
      <c r="D719" s="119">
        <v>-567045.1</v>
      </c>
      <c r="E719" s="119">
        <v>318961</v>
      </c>
      <c r="F719" s="119" t="s">
        <v>114</v>
      </c>
      <c r="G719" s="119">
        <v>0</v>
      </c>
      <c r="H719" s="119">
        <v>0</v>
      </c>
      <c r="I719" s="120" t="s">
        <v>118</v>
      </c>
      <c r="J719" s="119">
        <v>0</v>
      </c>
      <c r="K719" s="119">
        <v>0</v>
      </c>
      <c r="L719" s="119">
        <v>-248084.1</v>
      </c>
      <c r="M719" s="121" t="s">
        <v>1948</v>
      </c>
    </row>
    <row r="720" spans="1:13">
      <c r="A720" s="117"/>
      <c r="B720" s="118" t="s">
        <v>2007</v>
      </c>
      <c r="C720" s="101">
        <v>2009</v>
      </c>
      <c r="D720" s="119">
        <v>2617498</v>
      </c>
      <c r="E720" s="119">
        <v>317496</v>
      </c>
      <c r="F720" s="119" t="s">
        <v>114</v>
      </c>
      <c r="G720" s="119">
        <v>0</v>
      </c>
      <c r="H720" s="119">
        <v>0</v>
      </c>
      <c r="I720" s="120" t="s">
        <v>118</v>
      </c>
      <c r="J720" s="119">
        <v>3502039.1</v>
      </c>
      <c r="K720" s="119">
        <v>3502039.1</v>
      </c>
      <c r="L720" s="119">
        <v>-567045.1</v>
      </c>
      <c r="M720" s="121" t="s">
        <v>1948</v>
      </c>
    </row>
    <row r="721" spans="1:13">
      <c r="A721" s="117"/>
      <c r="B721" s="118" t="s">
        <v>2007</v>
      </c>
      <c r="C721" s="101">
        <v>2008</v>
      </c>
      <c r="D721" s="119">
        <v>2298848</v>
      </c>
      <c r="E721" s="119">
        <v>316383</v>
      </c>
      <c r="F721" s="119" t="s">
        <v>114</v>
      </c>
      <c r="G721" s="119">
        <v>0</v>
      </c>
      <c r="H721" s="119">
        <v>0</v>
      </c>
      <c r="I721" s="120" t="s">
        <v>118</v>
      </c>
      <c r="J721" s="119">
        <v>0</v>
      </c>
      <c r="K721" s="119">
        <v>0</v>
      </c>
      <c r="L721" s="119">
        <v>2617498</v>
      </c>
      <c r="M721" s="121"/>
    </row>
    <row r="722" spans="1:13">
      <c r="A722" s="117"/>
      <c r="B722" s="118" t="s">
        <v>2007</v>
      </c>
      <c r="C722" s="101">
        <v>2007</v>
      </c>
      <c r="D722" s="119">
        <v>1984234</v>
      </c>
      <c r="E722" s="119">
        <v>314614</v>
      </c>
      <c r="F722" s="119" t="s">
        <v>114</v>
      </c>
      <c r="G722" s="119">
        <v>0</v>
      </c>
      <c r="H722" s="119">
        <v>0</v>
      </c>
      <c r="I722" s="120" t="s">
        <v>118</v>
      </c>
      <c r="J722" s="119">
        <v>0</v>
      </c>
      <c r="K722" s="119">
        <v>0</v>
      </c>
      <c r="L722" s="119">
        <v>2298848</v>
      </c>
      <c r="M722" s="121"/>
    </row>
    <row r="723" spans="1:13">
      <c r="A723" s="117"/>
      <c r="B723" s="118" t="s">
        <v>2008</v>
      </c>
      <c r="C723" s="101" t="s">
        <v>1942</v>
      </c>
      <c r="D723" s="119">
        <v>1787291</v>
      </c>
      <c r="E723" s="119">
        <v>36546</v>
      </c>
      <c r="F723" s="119" t="s">
        <v>114</v>
      </c>
      <c r="G723" s="119">
        <v>0</v>
      </c>
      <c r="H723" s="119">
        <v>0</v>
      </c>
      <c r="I723" s="120" t="s">
        <v>118</v>
      </c>
      <c r="J723" s="119">
        <v>0</v>
      </c>
      <c r="K723" s="119">
        <v>0</v>
      </c>
      <c r="L723" s="119">
        <v>1823837</v>
      </c>
      <c r="M723" s="121"/>
    </row>
    <row r="724" spans="1:13">
      <c r="A724" s="117"/>
      <c r="B724" s="118" t="s">
        <v>2008</v>
      </c>
      <c r="C724" s="101" t="s">
        <v>1943</v>
      </c>
      <c r="D724" s="119">
        <v>1750956</v>
      </c>
      <c r="E724" s="119">
        <v>36335</v>
      </c>
      <c r="F724" s="119" t="s">
        <v>114</v>
      </c>
      <c r="G724" s="119">
        <v>0</v>
      </c>
      <c r="H724" s="119">
        <v>0</v>
      </c>
      <c r="I724" s="120" t="s">
        <v>118</v>
      </c>
      <c r="J724" s="119">
        <v>0</v>
      </c>
      <c r="K724" s="119">
        <v>0</v>
      </c>
      <c r="L724" s="119">
        <v>1787291</v>
      </c>
      <c r="M724" s="121"/>
    </row>
    <row r="725" spans="1:13">
      <c r="A725" s="117"/>
      <c r="B725" s="118" t="s">
        <v>2008</v>
      </c>
      <c r="C725" s="101">
        <v>2017</v>
      </c>
      <c r="D725" s="119">
        <v>1039432</v>
      </c>
      <c r="E725" s="119">
        <v>36524</v>
      </c>
      <c r="F725" s="119" t="s">
        <v>114</v>
      </c>
      <c r="G725" s="119">
        <v>0</v>
      </c>
      <c r="H725" s="119">
        <v>675000</v>
      </c>
      <c r="I725" s="120" t="s">
        <v>2009</v>
      </c>
      <c r="J725" s="119">
        <v>0</v>
      </c>
      <c r="K725" s="119">
        <v>0</v>
      </c>
      <c r="L725" s="119">
        <v>1750956</v>
      </c>
      <c r="M725" s="121"/>
    </row>
    <row r="726" spans="1:13">
      <c r="A726" s="117"/>
      <c r="B726" s="118" t="s">
        <v>2008</v>
      </c>
      <c r="C726" s="101">
        <v>2016</v>
      </c>
      <c r="D726" s="119">
        <v>1003318</v>
      </c>
      <c r="E726" s="119">
        <v>36114</v>
      </c>
      <c r="F726" s="119" t="s">
        <v>114</v>
      </c>
      <c r="G726" s="119">
        <v>0</v>
      </c>
      <c r="H726" s="119">
        <v>0</v>
      </c>
      <c r="I726" s="120" t="s">
        <v>118</v>
      </c>
      <c r="J726" s="119">
        <v>0</v>
      </c>
      <c r="K726" s="119">
        <v>0</v>
      </c>
      <c r="L726" s="119">
        <v>1039432</v>
      </c>
      <c r="M726" s="121"/>
    </row>
    <row r="727" spans="1:13">
      <c r="A727" s="117"/>
      <c r="B727" s="118" t="s">
        <v>2008</v>
      </c>
      <c r="C727" s="101">
        <v>2015</v>
      </c>
      <c r="D727" s="119">
        <v>967131</v>
      </c>
      <c r="E727" s="119">
        <v>36187</v>
      </c>
      <c r="F727" s="119" t="s">
        <v>114</v>
      </c>
      <c r="G727" s="119">
        <v>0</v>
      </c>
      <c r="H727" s="119">
        <v>0</v>
      </c>
      <c r="I727" s="120" t="s">
        <v>118</v>
      </c>
      <c r="J727" s="119">
        <v>0</v>
      </c>
      <c r="K727" s="119">
        <v>0</v>
      </c>
      <c r="L727" s="119">
        <v>1003318</v>
      </c>
      <c r="M727" s="121"/>
    </row>
    <row r="728" spans="1:13">
      <c r="A728" s="117"/>
      <c r="B728" s="118" t="s">
        <v>2008</v>
      </c>
      <c r="C728" s="101">
        <v>2014</v>
      </c>
      <c r="D728" s="119">
        <v>930726</v>
      </c>
      <c r="E728" s="119">
        <v>36405</v>
      </c>
      <c r="F728" s="119" t="s">
        <v>114</v>
      </c>
      <c r="G728" s="119">
        <v>0</v>
      </c>
      <c r="H728" s="119">
        <v>0</v>
      </c>
      <c r="I728" s="120" t="s">
        <v>118</v>
      </c>
      <c r="J728" s="119">
        <v>0</v>
      </c>
      <c r="K728" s="119">
        <v>0</v>
      </c>
      <c r="L728" s="119">
        <v>967131</v>
      </c>
      <c r="M728" s="121"/>
    </row>
    <row r="729" spans="1:13">
      <c r="A729" s="117"/>
      <c r="B729" s="118" t="s">
        <v>2008</v>
      </c>
      <c r="C729" s="101">
        <v>2013</v>
      </c>
      <c r="D729" s="119">
        <v>894306</v>
      </c>
      <c r="E729" s="119">
        <v>36420</v>
      </c>
      <c r="F729" s="119" t="s">
        <v>114</v>
      </c>
      <c r="G729" s="119">
        <v>0</v>
      </c>
      <c r="H729" s="119">
        <v>0</v>
      </c>
      <c r="I729" s="120" t="s">
        <v>118</v>
      </c>
      <c r="J729" s="119">
        <v>0</v>
      </c>
      <c r="K729" s="119">
        <v>0</v>
      </c>
      <c r="L729" s="119">
        <v>930726</v>
      </c>
      <c r="M729" s="121"/>
    </row>
    <row r="730" spans="1:13">
      <c r="A730" s="117"/>
      <c r="B730" s="118" t="s">
        <v>2008</v>
      </c>
      <c r="C730" s="101">
        <v>2012</v>
      </c>
      <c r="D730" s="119">
        <v>857839</v>
      </c>
      <c r="E730" s="119">
        <v>36467</v>
      </c>
      <c r="F730" s="119" t="s">
        <v>114</v>
      </c>
      <c r="G730" s="119">
        <v>0</v>
      </c>
      <c r="H730" s="119">
        <v>0</v>
      </c>
      <c r="I730" s="120" t="s">
        <v>118</v>
      </c>
      <c r="J730" s="119">
        <v>0</v>
      </c>
      <c r="K730" s="119">
        <v>0</v>
      </c>
      <c r="L730" s="119">
        <v>894306</v>
      </c>
      <c r="M730" s="121"/>
    </row>
    <row r="731" spans="1:13">
      <c r="A731" s="117"/>
      <c r="B731" s="118" t="s">
        <v>2008</v>
      </c>
      <c r="C731" s="101">
        <v>2011</v>
      </c>
      <c r="D731" s="119">
        <v>821313</v>
      </c>
      <c r="E731" s="119">
        <v>36526</v>
      </c>
      <c r="F731" s="119" t="s">
        <v>114</v>
      </c>
      <c r="G731" s="119">
        <v>0</v>
      </c>
      <c r="H731" s="119">
        <v>0</v>
      </c>
      <c r="I731" s="120" t="s">
        <v>118</v>
      </c>
      <c r="J731" s="119">
        <v>0</v>
      </c>
      <c r="K731" s="119">
        <v>0</v>
      </c>
      <c r="L731" s="119">
        <v>857839</v>
      </c>
      <c r="M731" s="121"/>
    </row>
    <row r="732" spans="1:13">
      <c r="A732" s="117"/>
      <c r="B732" s="118" t="s">
        <v>2008</v>
      </c>
      <c r="C732" s="101">
        <v>2010</v>
      </c>
      <c r="D732" s="119">
        <v>749820</v>
      </c>
      <c r="E732" s="119">
        <v>71493</v>
      </c>
      <c r="F732" s="119" t="s">
        <v>114</v>
      </c>
      <c r="G732" s="119">
        <v>0</v>
      </c>
      <c r="H732" s="119">
        <v>0</v>
      </c>
      <c r="I732" s="120" t="s">
        <v>118</v>
      </c>
      <c r="J732" s="119">
        <v>0</v>
      </c>
      <c r="K732" s="119">
        <v>0</v>
      </c>
      <c r="L732" s="119">
        <v>821313</v>
      </c>
      <c r="M732" s="121"/>
    </row>
    <row r="733" spans="1:13">
      <c r="A733" s="117"/>
      <c r="B733" s="118" t="s">
        <v>2008</v>
      </c>
      <c r="C733" s="101">
        <v>2009</v>
      </c>
      <c r="D733" s="119">
        <v>678406</v>
      </c>
      <c r="E733" s="119">
        <v>71414</v>
      </c>
      <c r="F733" s="119" t="s">
        <v>114</v>
      </c>
      <c r="G733" s="119">
        <v>0</v>
      </c>
      <c r="H733" s="119">
        <v>0</v>
      </c>
      <c r="I733" s="120" t="s">
        <v>118</v>
      </c>
      <c r="J733" s="119">
        <v>0</v>
      </c>
      <c r="K733" s="119">
        <v>0</v>
      </c>
      <c r="L733" s="119">
        <v>749820</v>
      </c>
      <c r="M733" s="121"/>
    </row>
    <row r="734" spans="1:13">
      <c r="A734" s="117"/>
      <c r="B734" s="118" t="s">
        <v>2008</v>
      </c>
      <c r="C734" s="101">
        <v>2008</v>
      </c>
      <c r="D734" s="119">
        <v>606509</v>
      </c>
      <c r="E734" s="119">
        <v>71474</v>
      </c>
      <c r="F734" s="119" t="s">
        <v>114</v>
      </c>
      <c r="G734" s="119">
        <v>0</v>
      </c>
      <c r="H734" s="119">
        <v>0</v>
      </c>
      <c r="I734" s="120" t="s">
        <v>118</v>
      </c>
      <c r="J734" s="119">
        <v>0</v>
      </c>
      <c r="K734" s="119">
        <v>0</v>
      </c>
      <c r="L734" s="119">
        <v>678406</v>
      </c>
      <c r="M734" s="121"/>
    </row>
    <row r="735" spans="1:13">
      <c r="A735" s="117"/>
      <c r="B735" s="118" t="s">
        <v>2008</v>
      </c>
      <c r="C735" s="101">
        <v>2007</v>
      </c>
      <c r="D735" s="119">
        <v>535531</v>
      </c>
      <c r="E735" s="119">
        <v>70978</v>
      </c>
      <c r="F735" s="119" t="s">
        <v>114</v>
      </c>
      <c r="G735" s="119">
        <v>0</v>
      </c>
      <c r="H735" s="119">
        <v>0</v>
      </c>
      <c r="I735" s="120" t="s">
        <v>118</v>
      </c>
      <c r="J735" s="119">
        <v>0</v>
      </c>
      <c r="K735" s="119">
        <v>0</v>
      </c>
      <c r="L735" s="119">
        <v>606509</v>
      </c>
      <c r="M735" s="121"/>
    </row>
    <row r="736" spans="1:13" ht="30">
      <c r="A736" s="117"/>
      <c r="B736" s="118" t="s">
        <v>2010</v>
      </c>
      <c r="C736" s="101" t="s">
        <v>1942</v>
      </c>
      <c r="D736" s="119">
        <v>-1006836.29</v>
      </c>
      <c r="E736" s="119">
        <v>17599</v>
      </c>
      <c r="F736" s="119" t="s">
        <v>114</v>
      </c>
      <c r="G736" s="119">
        <v>0</v>
      </c>
      <c r="H736" s="119">
        <v>0</v>
      </c>
      <c r="I736" s="120" t="s">
        <v>118</v>
      </c>
      <c r="J736" s="119">
        <v>0</v>
      </c>
      <c r="K736" s="119">
        <v>0</v>
      </c>
      <c r="L736" s="119">
        <v>-989237.29</v>
      </c>
      <c r="M736" s="121" t="s">
        <v>2006</v>
      </c>
    </row>
    <row r="737" spans="1:13" ht="30">
      <c r="A737" s="117"/>
      <c r="B737" s="118" t="s">
        <v>2010</v>
      </c>
      <c r="C737" s="101" t="s">
        <v>1943</v>
      </c>
      <c r="D737" s="119">
        <v>-1024331.29</v>
      </c>
      <c r="E737" s="119">
        <v>17495</v>
      </c>
      <c r="F737" s="119" t="s">
        <v>114</v>
      </c>
      <c r="G737" s="119">
        <v>0</v>
      </c>
      <c r="H737" s="119">
        <v>0</v>
      </c>
      <c r="I737" s="120" t="s">
        <v>118</v>
      </c>
      <c r="J737" s="119">
        <v>0</v>
      </c>
      <c r="K737" s="119">
        <v>0</v>
      </c>
      <c r="L737" s="119">
        <v>-1006836.29</v>
      </c>
      <c r="M737" s="121" t="s">
        <v>2006</v>
      </c>
    </row>
    <row r="738" spans="1:13" ht="30">
      <c r="A738" s="117"/>
      <c r="B738" s="118" t="s">
        <v>2010</v>
      </c>
      <c r="C738" s="101">
        <v>2017</v>
      </c>
      <c r="D738" s="119">
        <v>-1041897.29</v>
      </c>
      <c r="E738" s="119">
        <v>17566</v>
      </c>
      <c r="F738" s="119" t="s">
        <v>114</v>
      </c>
      <c r="G738" s="119">
        <v>0</v>
      </c>
      <c r="H738" s="119">
        <v>0</v>
      </c>
      <c r="I738" s="120" t="s">
        <v>118</v>
      </c>
      <c r="J738" s="119">
        <v>0</v>
      </c>
      <c r="K738" s="119">
        <v>0</v>
      </c>
      <c r="L738" s="119">
        <v>-1024331.29</v>
      </c>
      <c r="M738" s="121" t="s">
        <v>2006</v>
      </c>
    </row>
    <row r="739" spans="1:13" ht="30">
      <c r="A739" s="117"/>
      <c r="B739" s="118" t="s">
        <v>2010</v>
      </c>
      <c r="C739" s="101">
        <v>2016</v>
      </c>
      <c r="D739" s="119">
        <v>-1059413.29</v>
      </c>
      <c r="E739" s="119">
        <v>17516</v>
      </c>
      <c r="F739" s="119" t="s">
        <v>114</v>
      </c>
      <c r="G739" s="119">
        <v>0</v>
      </c>
      <c r="H739" s="119">
        <v>0</v>
      </c>
      <c r="I739" s="120" t="s">
        <v>118</v>
      </c>
      <c r="J739" s="119">
        <v>0</v>
      </c>
      <c r="K739" s="119">
        <v>0</v>
      </c>
      <c r="L739" s="119">
        <v>-1041897.29</v>
      </c>
      <c r="M739" s="121" t="s">
        <v>2006</v>
      </c>
    </row>
    <row r="740" spans="1:13" ht="30">
      <c r="A740" s="117"/>
      <c r="B740" s="118" t="s">
        <v>2010</v>
      </c>
      <c r="C740" s="101">
        <v>2015</v>
      </c>
      <c r="D740" s="119">
        <v>1346475</v>
      </c>
      <c r="E740" s="119">
        <v>17587</v>
      </c>
      <c r="F740" s="119" t="s">
        <v>114</v>
      </c>
      <c r="G740" s="119">
        <v>0</v>
      </c>
      <c r="H740" s="119">
        <v>0</v>
      </c>
      <c r="I740" s="120" t="s">
        <v>118</v>
      </c>
      <c r="J740" s="119">
        <v>2423475.29</v>
      </c>
      <c r="K740" s="119">
        <v>2423475.29</v>
      </c>
      <c r="L740" s="119">
        <v>-1059413.29</v>
      </c>
      <c r="M740" s="121" t="s">
        <v>2006</v>
      </c>
    </row>
    <row r="741" spans="1:13">
      <c r="A741" s="117"/>
      <c r="B741" s="118" t="s">
        <v>2010</v>
      </c>
      <c r="C741" s="101">
        <v>2014</v>
      </c>
      <c r="D741" s="119">
        <v>578726</v>
      </c>
      <c r="E741" s="119">
        <v>17749</v>
      </c>
      <c r="F741" s="119" t="s">
        <v>114</v>
      </c>
      <c r="G741" s="119">
        <v>0</v>
      </c>
      <c r="H741" s="119">
        <v>750000</v>
      </c>
      <c r="I741" s="120" t="s">
        <v>2011</v>
      </c>
      <c r="J741" s="119">
        <v>0</v>
      </c>
      <c r="K741" s="119">
        <v>0</v>
      </c>
      <c r="L741" s="119">
        <v>1346475</v>
      </c>
      <c r="M741" s="121"/>
    </row>
    <row r="742" spans="1:13">
      <c r="A742" s="117"/>
      <c r="B742" s="118" t="s">
        <v>2010</v>
      </c>
      <c r="C742" s="101">
        <v>2013</v>
      </c>
      <c r="D742" s="119">
        <v>560768</v>
      </c>
      <c r="E742" s="119">
        <v>17958</v>
      </c>
      <c r="F742" s="119" t="s">
        <v>114</v>
      </c>
      <c r="G742" s="119">
        <v>0</v>
      </c>
      <c r="H742" s="119">
        <v>0</v>
      </c>
      <c r="I742" s="120" t="s">
        <v>118</v>
      </c>
      <c r="J742" s="119">
        <v>0</v>
      </c>
      <c r="K742" s="119">
        <v>0</v>
      </c>
      <c r="L742" s="119">
        <v>578726</v>
      </c>
      <c r="M742" s="121"/>
    </row>
    <row r="743" spans="1:13">
      <c r="A743" s="117"/>
      <c r="B743" s="118" t="s">
        <v>2010</v>
      </c>
      <c r="C743" s="101">
        <v>2012</v>
      </c>
      <c r="D743" s="119">
        <v>543649</v>
      </c>
      <c r="E743" s="119">
        <v>17119</v>
      </c>
      <c r="F743" s="119" t="s">
        <v>114</v>
      </c>
      <c r="G743" s="119">
        <v>0</v>
      </c>
      <c r="H743" s="119">
        <v>0</v>
      </c>
      <c r="I743" s="120" t="s">
        <v>118</v>
      </c>
      <c r="J743" s="119">
        <v>0</v>
      </c>
      <c r="K743" s="119">
        <v>0</v>
      </c>
      <c r="L743" s="119">
        <v>560768</v>
      </c>
      <c r="M743" s="121"/>
    </row>
    <row r="744" spans="1:13">
      <c r="A744" s="117"/>
      <c r="B744" s="118" t="s">
        <v>2010</v>
      </c>
      <c r="C744" s="101">
        <v>2011</v>
      </c>
      <c r="D744" s="119">
        <v>526694</v>
      </c>
      <c r="E744" s="119">
        <v>16955</v>
      </c>
      <c r="F744" s="119" t="s">
        <v>114</v>
      </c>
      <c r="G744" s="119">
        <v>0</v>
      </c>
      <c r="H744" s="119">
        <v>0</v>
      </c>
      <c r="I744" s="120" t="s">
        <v>118</v>
      </c>
      <c r="J744" s="119">
        <v>0</v>
      </c>
      <c r="K744" s="119">
        <v>0</v>
      </c>
      <c r="L744" s="119">
        <v>543649</v>
      </c>
      <c r="M744" s="121"/>
    </row>
    <row r="745" spans="1:13">
      <c r="A745" s="117"/>
      <c r="B745" s="118" t="s">
        <v>2010</v>
      </c>
      <c r="C745" s="101">
        <v>2010</v>
      </c>
      <c r="D745" s="119">
        <v>497623</v>
      </c>
      <c r="E745" s="119">
        <v>29071</v>
      </c>
      <c r="F745" s="119" t="s">
        <v>114</v>
      </c>
      <c r="G745" s="119">
        <v>0</v>
      </c>
      <c r="H745" s="119">
        <v>0</v>
      </c>
      <c r="I745" s="120" t="s">
        <v>118</v>
      </c>
      <c r="J745" s="119">
        <v>0</v>
      </c>
      <c r="K745" s="119">
        <v>0</v>
      </c>
      <c r="L745" s="119">
        <v>526694</v>
      </c>
      <c r="M745" s="121"/>
    </row>
    <row r="746" spans="1:13">
      <c r="A746" s="117"/>
      <c r="B746" s="118" t="s">
        <v>2010</v>
      </c>
      <c r="C746" s="101">
        <v>2009</v>
      </c>
      <c r="D746" s="119">
        <v>468656</v>
      </c>
      <c r="E746" s="119">
        <v>28967</v>
      </c>
      <c r="F746" s="119" t="s">
        <v>114</v>
      </c>
      <c r="G746" s="119">
        <v>0</v>
      </c>
      <c r="H746" s="119">
        <v>0</v>
      </c>
      <c r="I746" s="120" t="s">
        <v>118</v>
      </c>
      <c r="J746" s="119">
        <v>0</v>
      </c>
      <c r="K746" s="119">
        <v>0</v>
      </c>
      <c r="L746" s="119">
        <v>497623</v>
      </c>
      <c r="M746" s="121"/>
    </row>
    <row r="747" spans="1:13">
      <c r="A747" s="117"/>
      <c r="B747" s="118" t="s">
        <v>2010</v>
      </c>
      <c r="C747" s="101">
        <v>2008</v>
      </c>
      <c r="D747" s="119">
        <v>439494</v>
      </c>
      <c r="E747" s="119">
        <v>28969</v>
      </c>
      <c r="F747" s="119" t="s">
        <v>114</v>
      </c>
      <c r="G747" s="119">
        <v>0</v>
      </c>
      <c r="H747" s="119">
        <v>0</v>
      </c>
      <c r="I747" s="120" t="s">
        <v>118</v>
      </c>
      <c r="J747" s="119">
        <v>0</v>
      </c>
      <c r="K747" s="119">
        <v>0</v>
      </c>
      <c r="L747" s="119">
        <v>468656</v>
      </c>
      <c r="M747" s="121"/>
    </row>
    <row r="748" spans="1:13">
      <c r="A748" s="117"/>
      <c r="B748" s="118" t="s">
        <v>2010</v>
      </c>
      <c r="C748" s="101">
        <v>2007</v>
      </c>
      <c r="D748" s="119">
        <v>410582</v>
      </c>
      <c r="E748" s="119">
        <v>28912</v>
      </c>
      <c r="F748" s="119" t="s">
        <v>114</v>
      </c>
      <c r="G748" s="119">
        <v>0</v>
      </c>
      <c r="H748" s="119">
        <v>0</v>
      </c>
      <c r="I748" s="120" t="s">
        <v>118</v>
      </c>
      <c r="J748" s="119">
        <v>0</v>
      </c>
      <c r="K748" s="119">
        <v>0</v>
      </c>
      <c r="L748" s="119">
        <v>439494</v>
      </c>
      <c r="M748" s="121"/>
    </row>
    <row r="749" spans="1:13" ht="30">
      <c r="A749" s="117"/>
      <c r="B749" s="118" t="s">
        <v>2012</v>
      </c>
      <c r="C749" s="101" t="s">
        <v>1942</v>
      </c>
      <c r="D749" s="119">
        <v>-286715.34000000003</v>
      </c>
      <c r="E749" s="119">
        <v>16848</v>
      </c>
      <c r="F749" s="119" t="s">
        <v>114</v>
      </c>
      <c r="G749" s="119">
        <v>0</v>
      </c>
      <c r="H749" s="119">
        <v>0</v>
      </c>
      <c r="I749" s="120" t="s">
        <v>118</v>
      </c>
      <c r="J749" s="119">
        <v>0</v>
      </c>
      <c r="K749" s="119">
        <v>0</v>
      </c>
      <c r="L749" s="119">
        <v>-269867.34000000003</v>
      </c>
      <c r="M749" s="121" t="s">
        <v>2006</v>
      </c>
    </row>
    <row r="750" spans="1:13" ht="30">
      <c r="A750" s="117"/>
      <c r="B750" s="118" t="s">
        <v>2012</v>
      </c>
      <c r="C750" s="101" t="s">
        <v>1943</v>
      </c>
      <c r="D750" s="119">
        <v>-303241.34000000003</v>
      </c>
      <c r="E750" s="119">
        <v>16526</v>
      </c>
      <c r="F750" s="119" t="s">
        <v>114</v>
      </c>
      <c r="G750" s="119">
        <v>0</v>
      </c>
      <c r="H750" s="119">
        <v>0</v>
      </c>
      <c r="I750" s="120" t="s">
        <v>118</v>
      </c>
      <c r="J750" s="119">
        <v>0</v>
      </c>
      <c r="K750" s="119">
        <v>0</v>
      </c>
      <c r="L750" s="119">
        <v>-286715.34000000003</v>
      </c>
      <c r="M750" s="121" t="s">
        <v>2006</v>
      </c>
    </row>
    <row r="751" spans="1:13" ht="30">
      <c r="A751" s="117"/>
      <c r="B751" s="118" t="s">
        <v>2012</v>
      </c>
      <c r="C751" s="101">
        <v>2017</v>
      </c>
      <c r="D751" s="119">
        <v>-319790.34000000003</v>
      </c>
      <c r="E751" s="119">
        <v>16549</v>
      </c>
      <c r="F751" s="119" t="s">
        <v>114</v>
      </c>
      <c r="G751" s="119">
        <v>0</v>
      </c>
      <c r="H751" s="119">
        <v>0</v>
      </c>
      <c r="I751" s="120" t="s">
        <v>118</v>
      </c>
      <c r="J751" s="119">
        <v>0</v>
      </c>
      <c r="K751" s="119">
        <v>0</v>
      </c>
      <c r="L751" s="119">
        <v>-303241.34000000003</v>
      </c>
      <c r="M751" s="121" t="s">
        <v>2006</v>
      </c>
    </row>
    <row r="752" spans="1:13" ht="30">
      <c r="A752" s="117"/>
      <c r="B752" s="118" t="s">
        <v>2012</v>
      </c>
      <c r="C752" s="101">
        <v>2016</v>
      </c>
      <c r="D752" s="119">
        <v>-336127.34</v>
      </c>
      <c r="E752" s="119">
        <v>16337</v>
      </c>
      <c r="F752" s="119" t="s">
        <v>114</v>
      </c>
      <c r="G752" s="119">
        <v>0</v>
      </c>
      <c r="H752" s="119">
        <v>0</v>
      </c>
      <c r="I752" s="120" t="s">
        <v>118</v>
      </c>
      <c r="J752" s="119">
        <v>0</v>
      </c>
      <c r="K752" s="119">
        <v>0</v>
      </c>
      <c r="L752" s="119">
        <v>-319790.34000000003</v>
      </c>
      <c r="M752" s="121" t="s">
        <v>2006</v>
      </c>
    </row>
    <row r="753" spans="1:13" ht="30">
      <c r="A753" s="117"/>
      <c r="B753" s="118" t="s">
        <v>2012</v>
      </c>
      <c r="C753" s="101">
        <v>2015</v>
      </c>
      <c r="D753" s="119">
        <v>-352527.34</v>
      </c>
      <c r="E753" s="119">
        <v>16400</v>
      </c>
      <c r="F753" s="119" t="s">
        <v>114</v>
      </c>
      <c r="G753" s="119">
        <v>0</v>
      </c>
      <c r="H753" s="119">
        <v>0</v>
      </c>
      <c r="I753" s="120" t="s">
        <v>118</v>
      </c>
      <c r="J753" s="119">
        <v>0</v>
      </c>
      <c r="K753" s="119">
        <v>0</v>
      </c>
      <c r="L753" s="119">
        <v>-336127.34</v>
      </c>
      <c r="M753" s="121" t="s">
        <v>2006</v>
      </c>
    </row>
    <row r="754" spans="1:13" ht="30">
      <c r="A754" s="117"/>
      <c r="B754" s="118" t="s">
        <v>2012</v>
      </c>
      <c r="C754" s="101">
        <v>2014</v>
      </c>
      <c r="D754" s="119">
        <v>60382</v>
      </c>
      <c r="E754" s="119">
        <v>16357</v>
      </c>
      <c r="F754" s="119" t="s">
        <v>114</v>
      </c>
      <c r="G754" s="119">
        <v>0</v>
      </c>
      <c r="H754" s="119">
        <v>450000</v>
      </c>
      <c r="I754" s="120" t="s">
        <v>2013</v>
      </c>
      <c r="J754" s="119">
        <v>879266.34</v>
      </c>
      <c r="K754" s="119">
        <v>879266.34</v>
      </c>
      <c r="L754" s="119">
        <v>-352527.34</v>
      </c>
      <c r="M754" s="121" t="s">
        <v>2006</v>
      </c>
    </row>
    <row r="755" spans="1:13">
      <c r="A755" s="117"/>
      <c r="B755" s="118" t="s">
        <v>2012</v>
      </c>
      <c r="C755" s="101">
        <v>2013</v>
      </c>
      <c r="D755" s="119">
        <v>43624</v>
      </c>
      <c r="E755" s="119">
        <v>16758</v>
      </c>
      <c r="F755" s="119" t="s">
        <v>114</v>
      </c>
      <c r="G755" s="119">
        <v>0</v>
      </c>
      <c r="H755" s="119">
        <v>0</v>
      </c>
      <c r="I755" s="120" t="s">
        <v>118</v>
      </c>
      <c r="J755" s="119">
        <v>0</v>
      </c>
      <c r="K755" s="119">
        <v>0</v>
      </c>
      <c r="L755" s="119">
        <v>60382</v>
      </c>
      <c r="M755" s="121"/>
    </row>
    <row r="756" spans="1:13">
      <c r="A756" s="117"/>
      <c r="B756" s="118" t="s">
        <v>2012</v>
      </c>
      <c r="C756" s="101">
        <v>2012</v>
      </c>
      <c r="D756" s="119">
        <v>26856</v>
      </c>
      <c r="E756" s="119">
        <v>16768</v>
      </c>
      <c r="F756" s="119" t="s">
        <v>114</v>
      </c>
      <c r="G756" s="119">
        <v>0</v>
      </c>
      <c r="H756" s="119">
        <v>0</v>
      </c>
      <c r="I756" s="120" t="s">
        <v>118</v>
      </c>
      <c r="J756" s="119">
        <v>0</v>
      </c>
      <c r="K756" s="119">
        <v>0</v>
      </c>
      <c r="L756" s="119">
        <v>43624</v>
      </c>
      <c r="M756" s="121"/>
    </row>
    <row r="757" spans="1:13">
      <c r="A757" s="117"/>
      <c r="B757" s="118" t="s">
        <v>2012</v>
      </c>
      <c r="C757" s="101">
        <v>2011</v>
      </c>
      <c r="D757" s="119">
        <v>10067</v>
      </c>
      <c r="E757" s="119">
        <v>16789</v>
      </c>
      <c r="F757" s="119" t="s">
        <v>114</v>
      </c>
      <c r="G757" s="119">
        <v>0</v>
      </c>
      <c r="H757" s="119">
        <v>0</v>
      </c>
      <c r="I757" s="120" t="s">
        <v>118</v>
      </c>
      <c r="J757" s="119">
        <v>0</v>
      </c>
      <c r="K757" s="119">
        <v>0</v>
      </c>
      <c r="L757" s="119">
        <v>26856</v>
      </c>
      <c r="M757" s="121"/>
    </row>
    <row r="758" spans="1:13">
      <c r="A758" s="117"/>
      <c r="B758" s="118" t="s">
        <v>2012</v>
      </c>
      <c r="C758" s="101">
        <v>2010</v>
      </c>
      <c r="D758" s="119">
        <v>-19445</v>
      </c>
      <c r="E758" s="119">
        <v>29512</v>
      </c>
      <c r="F758" s="119" t="s">
        <v>114</v>
      </c>
      <c r="G758" s="119">
        <v>0</v>
      </c>
      <c r="H758" s="119">
        <v>0</v>
      </c>
      <c r="I758" s="120" t="s">
        <v>118</v>
      </c>
      <c r="J758" s="119">
        <v>0</v>
      </c>
      <c r="K758" s="119">
        <v>0</v>
      </c>
      <c r="L758" s="119">
        <v>10067</v>
      </c>
      <c r="M758" s="121"/>
    </row>
    <row r="759" spans="1:13">
      <c r="A759" s="117"/>
      <c r="B759" s="118" t="s">
        <v>2012</v>
      </c>
      <c r="C759" s="101">
        <v>2009</v>
      </c>
      <c r="D759" s="119">
        <v>-48832</v>
      </c>
      <c r="E759" s="119">
        <v>29387</v>
      </c>
      <c r="F759" s="119" t="s">
        <v>114</v>
      </c>
      <c r="G759" s="119">
        <v>0</v>
      </c>
      <c r="H759" s="119">
        <v>0</v>
      </c>
      <c r="I759" s="120" t="s">
        <v>118</v>
      </c>
      <c r="J759" s="119">
        <v>0</v>
      </c>
      <c r="K759" s="119">
        <v>0</v>
      </c>
      <c r="L759" s="119">
        <v>-19445</v>
      </c>
      <c r="M759" s="121" t="s">
        <v>1948</v>
      </c>
    </row>
    <row r="760" spans="1:13">
      <c r="A760" s="117"/>
      <c r="B760" s="118" t="s">
        <v>2012</v>
      </c>
      <c r="C760" s="101">
        <v>2008</v>
      </c>
      <c r="D760" s="119">
        <v>-78274</v>
      </c>
      <c r="E760" s="119">
        <v>29254</v>
      </c>
      <c r="F760" s="119" t="s">
        <v>114</v>
      </c>
      <c r="G760" s="119">
        <v>0</v>
      </c>
      <c r="H760" s="119">
        <v>0</v>
      </c>
      <c r="I760" s="120" t="s">
        <v>118</v>
      </c>
      <c r="J760" s="119">
        <v>0</v>
      </c>
      <c r="K760" s="119">
        <v>0</v>
      </c>
      <c r="L760" s="119">
        <v>-48832</v>
      </c>
      <c r="M760" s="121" t="s">
        <v>1948</v>
      </c>
    </row>
    <row r="761" spans="1:13">
      <c r="A761" s="117"/>
      <c r="B761" s="118" t="s">
        <v>2012</v>
      </c>
      <c r="C761" s="101">
        <v>2007</v>
      </c>
      <c r="D761" s="119">
        <v>-107199</v>
      </c>
      <c r="E761" s="119">
        <v>28925</v>
      </c>
      <c r="F761" s="119" t="s">
        <v>114</v>
      </c>
      <c r="G761" s="119">
        <v>0</v>
      </c>
      <c r="H761" s="119">
        <v>0</v>
      </c>
      <c r="I761" s="120" t="s">
        <v>118</v>
      </c>
      <c r="J761" s="119">
        <v>0</v>
      </c>
      <c r="K761" s="119">
        <v>0</v>
      </c>
      <c r="L761" s="119">
        <v>-78274</v>
      </c>
      <c r="M761" s="121" t="s">
        <v>1948</v>
      </c>
    </row>
    <row r="762" spans="1:13">
      <c r="A762" s="117"/>
      <c r="B762" s="118" t="s">
        <v>2014</v>
      </c>
      <c r="C762" s="101" t="s">
        <v>1942</v>
      </c>
      <c r="D762" s="119">
        <v>9429538.5399999991</v>
      </c>
      <c r="E762" s="119">
        <v>1308906</v>
      </c>
      <c r="F762" s="119" t="s">
        <v>114</v>
      </c>
      <c r="G762" s="119">
        <v>0</v>
      </c>
      <c r="H762" s="119">
        <v>0</v>
      </c>
      <c r="I762" s="120" t="s">
        <v>118</v>
      </c>
      <c r="J762" s="119">
        <v>0</v>
      </c>
      <c r="K762" s="119">
        <v>0</v>
      </c>
      <c r="L762" s="119">
        <v>10738444.539999999</v>
      </c>
      <c r="M762" s="121"/>
    </row>
    <row r="763" spans="1:13">
      <c r="A763" s="117"/>
      <c r="B763" s="118" t="s">
        <v>2014</v>
      </c>
      <c r="C763" s="101" t="s">
        <v>1943</v>
      </c>
      <c r="D763" s="119">
        <v>14666716.42</v>
      </c>
      <c r="E763" s="119">
        <v>1305432</v>
      </c>
      <c r="F763" s="119" t="s">
        <v>114</v>
      </c>
      <c r="G763" s="119">
        <v>0</v>
      </c>
      <c r="H763" s="119">
        <v>0</v>
      </c>
      <c r="I763" s="120" t="s">
        <v>118</v>
      </c>
      <c r="J763" s="119">
        <v>6542609.8799999999</v>
      </c>
      <c r="K763" s="119">
        <v>6542609.8799999999</v>
      </c>
      <c r="L763" s="119">
        <v>9429538.5399999991</v>
      </c>
      <c r="M763" s="121"/>
    </row>
    <row r="764" spans="1:13">
      <c r="A764" s="117"/>
      <c r="B764" s="118" t="s">
        <v>2014</v>
      </c>
      <c r="C764" s="101">
        <v>2017</v>
      </c>
      <c r="D764" s="119">
        <v>13360972.42</v>
      </c>
      <c r="E764" s="119">
        <v>1305744</v>
      </c>
      <c r="F764" s="119" t="s">
        <v>114</v>
      </c>
      <c r="G764" s="119">
        <v>0</v>
      </c>
      <c r="H764" s="119">
        <v>0</v>
      </c>
      <c r="I764" s="120" t="s">
        <v>118</v>
      </c>
      <c r="J764" s="119">
        <v>0</v>
      </c>
      <c r="K764" s="119">
        <v>0</v>
      </c>
      <c r="L764" s="119">
        <v>14666716.42</v>
      </c>
      <c r="M764" s="121"/>
    </row>
    <row r="765" spans="1:13">
      <c r="A765" s="117"/>
      <c r="B765" s="118" t="s">
        <v>2014</v>
      </c>
      <c r="C765" s="101">
        <v>2016</v>
      </c>
      <c r="D765" s="119">
        <v>19790794.039999999</v>
      </c>
      <c r="E765" s="119">
        <v>1296133</v>
      </c>
      <c r="F765" s="119" t="s">
        <v>114</v>
      </c>
      <c r="G765" s="119">
        <v>0</v>
      </c>
      <c r="H765" s="119">
        <v>0</v>
      </c>
      <c r="I765" s="120" t="s">
        <v>118</v>
      </c>
      <c r="J765" s="119">
        <v>7725954.6200000001</v>
      </c>
      <c r="K765" s="119">
        <v>7725954.6200000001</v>
      </c>
      <c r="L765" s="119">
        <v>13360972.42</v>
      </c>
      <c r="M765" s="121"/>
    </row>
    <row r="766" spans="1:13">
      <c r="A766" s="117"/>
      <c r="B766" s="118" t="s">
        <v>2014</v>
      </c>
      <c r="C766" s="101">
        <v>2015</v>
      </c>
      <c r="D766" s="119">
        <v>18483167.039999999</v>
      </c>
      <c r="E766" s="119">
        <v>1307627</v>
      </c>
      <c r="F766" s="119" t="s">
        <v>114</v>
      </c>
      <c r="G766" s="119">
        <v>0</v>
      </c>
      <c r="H766" s="119">
        <v>0</v>
      </c>
      <c r="I766" s="120" t="s">
        <v>118</v>
      </c>
      <c r="J766" s="119">
        <v>0</v>
      </c>
      <c r="K766" s="119">
        <v>0</v>
      </c>
      <c r="L766" s="119">
        <v>19790794.039999999</v>
      </c>
      <c r="M766" s="121"/>
    </row>
    <row r="767" spans="1:13">
      <c r="A767" s="117"/>
      <c r="B767" s="118" t="s">
        <v>2014</v>
      </c>
      <c r="C767" s="101">
        <v>2014</v>
      </c>
      <c r="D767" s="119">
        <v>17170206.039999999</v>
      </c>
      <c r="E767" s="119">
        <v>1312961</v>
      </c>
      <c r="F767" s="119" t="s">
        <v>114</v>
      </c>
      <c r="G767" s="119">
        <v>0</v>
      </c>
      <c r="H767" s="119">
        <v>0</v>
      </c>
      <c r="I767" s="120" t="s">
        <v>118</v>
      </c>
      <c r="J767" s="119">
        <v>0</v>
      </c>
      <c r="K767" s="119">
        <v>0</v>
      </c>
      <c r="L767" s="119">
        <v>18483167.039999999</v>
      </c>
      <c r="M767" s="121"/>
    </row>
    <row r="768" spans="1:13">
      <c r="A768" s="117"/>
      <c r="B768" s="118" t="s">
        <v>2014</v>
      </c>
      <c r="C768" s="101">
        <v>2013</v>
      </c>
      <c r="D768" s="119">
        <v>17426659.5</v>
      </c>
      <c r="E768" s="119">
        <v>1316399</v>
      </c>
      <c r="F768" s="119" t="s">
        <v>114</v>
      </c>
      <c r="G768" s="119">
        <v>0</v>
      </c>
      <c r="H768" s="119">
        <v>0</v>
      </c>
      <c r="I768" s="120" t="s">
        <v>118</v>
      </c>
      <c r="J768" s="119">
        <v>1562852.46</v>
      </c>
      <c r="K768" s="119">
        <v>1558816</v>
      </c>
      <c r="L768" s="119">
        <v>17170206.039999999</v>
      </c>
      <c r="M768" s="121"/>
    </row>
    <row r="769" spans="1:13">
      <c r="A769" s="117"/>
      <c r="B769" s="118" t="s">
        <v>2014</v>
      </c>
      <c r="C769" s="101">
        <v>2012</v>
      </c>
      <c r="D769" s="119">
        <v>16103186.5</v>
      </c>
      <c r="E769" s="119">
        <v>1323473</v>
      </c>
      <c r="F769" s="119" t="s">
        <v>114</v>
      </c>
      <c r="G769" s="119">
        <v>0</v>
      </c>
      <c r="H769" s="119">
        <v>0</v>
      </c>
      <c r="I769" s="120" t="s">
        <v>118</v>
      </c>
      <c r="J769" s="119">
        <v>0</v>
      </c>
      <c r="K769" s="119">
        <v>0</v>
      </c>
      <c r="L769" s="119">
        <v>17426659.5</v>
      </c>
      <c r="M769" s="121"/>
    </row>
    <row r="770" spans="1:13">
      <c r="A770" s="117"/>
      <c r="B770" s="118" t="s">
        <v>2014</v>
      </c>
      <c r="C770" s="101">
        <v>2011</v>
      </c>
      <c r="D770" s="119">
        <v>13888145.5</v>
      </c>
      <c r="E770" s="119">
        <v>1315765</v>
      </c>
      <c r="F770" s="119" t="s">
        <v>114</v>
      </c>
      <c r="G770" s="119">
        <v>0</v>
      </c>
      <c r="H770" s="119">
        <v>0</v>
      </c>
      <c r="I770" s="120" t="s">
        <v>118</v>
      </c>
      <c r="J770" s="119">
        <v>-899276</v>
      </c>
      <c r="K770" s="119">
        <v>-899276</v>
      </c>
      <c r="L770" s="119">
        <v>16103186.5</v>
      </c>
      <c r="M770" s="121"/>
    </row>
    <row r="771" spans="1:13">
      <c r="A771" s="117"/>
      <c r="B771" s="118" t="s">
        <v>2014</v>
      </c>
      <c r="C771" s="101">
        <v>2010</v>
      </c>
      <c r="D771" s="119">
        <v>16001432.5</v>
      </c>
      <c r="E771" s="119">
        <v>2431211</v>
      </c>
      <c r="F771" s="119" t="s">
        <v>114</v>
      </c>
      <c r="G771" s="119">
        <v>0</v>
      </c>
      <c r="H771" s="119">
        <v>0</v>
      </c>
      <c r="I771" s="120" t="s">
        <v>118</v>
      </c>
      <c r="J771" s="119">
        <v>4544498</v>
      </c>
      <c r="K771" s="119">
        <v>4544498</v>
      </c>
      <c r="L771" s="119">
        <v>13888145.5</v>
      </c>
      <c r="M771" s="121"/>
    </row>
    <row r="772" spans="1:13">
      <c r="A772" s="117"/>
      <c r="B772" s="118" t="s">
        <v>2014</v>
      </c>
      <c r="C772" s="101">
        <v>2009</v>
      </c>
      <c r="D772" s="119">
        <v>13578085.5</v>
      </c>
      <c r="E772" s="119">
        <v>2423347</v>
      </c>
      <c r="F772" s="119" t="s">
        <v>114</v>
      </c>
      <c r="G772" s="119">
        <v>0</v>
      </c>
      <c r="H772" s="119">
        <v>0</v>
      </c>
      <c r="I772" s="120" t="s">
        <v>118</v>
      </c>
      <c r="J772" s="119">
        <v>0</v>
      </c>
      <c r="K772" s="119">
        <v>0</v>
      </c>
      <c r="L772" s="119">
        <v>16001432.5</v>
      </c>
      <c r="M772" s="121"/>
    </row>
    <row r="773" spans="1:13">
      <c r="A773" s="117"/>
      <c r="B773" s="118" t="s">
        <v>2014</v>
      </c>
      <c r="C773" s="101">
        <v>2008</v>
      </c>
      <c r="D773" s="119">
        <v>11142752.5</v>
      </c>
      <c r="E773" s="119">
        <v>2420307</v>
      </c>
      <c r="F773" s="119" t="s">
        <v>114</v>
      </c>
      <c r="G773" s="119">
        <v>0</v>
      </c>
      <c r="H773" s="119">
        <v>0</v>
      </c>
      <c r="I773" s="120" t="s">
        <v>118</v>
      </c>
      <c r="J773" s="119">
        <v>0</v>
      </c>
      <c r="K773" s="119">
        <v>0</v>
      </c>
      <c r="L773" s="119">
        <v>13578085.5</v>
      </c>
      <c r="M773" s="121"/>
    </row>
    <row r="774" spans="1:13">
      <c r="A774" s="117"/>
      <c r="B774" s="118" t="s">
        <v>2014</v>
      </c>
      <c r="C774" s="101">
        <v>2007</v>
      </c>
      <c r="D774" s="119">
        <v>9697590.3100000005</v>
      </c>
      <c r="E774" s="119">
        <v>2415549</v>
      </c>
      <c r="F774" s="119" t="s">
        <v>114</v>
      </c>
      <c r="G774" s="119">
        <v>0</v>
      </c>
      <c r="H774" s="119">
        <v>0</v>
      </c>
      <c r="I774" s="120" t="s">
        <v>118</v>
      </c>
      <c r="J774" s="119">
        <v>970386.81</v>
      </c>
      <c r="K774" s="119">
        <v>924176.55</v>
      </c>
      <c r="L774" s="119">
        <v>11142752.5</v>
      </c>
      <c r="M774" s="121"/>
    </row>
    <row r="775" spans="1:13">
      <c r="A775" s="117"/>
      <c r="B775" s="118" t="s">
        <v>485</v>
      </c>
      <c r="C775" s="101" t="s">
        <v>1942</v>
      </c>
      <c r="D775" s="119">
        <v>12567180.039999999</v>
      </c>
      <c r="E775" s="119">
        <v>881727</v>
      </c>
      <c r="F775" s="119" t="s">
        <v>114</v>
      </c>
      <c r="G775" s="119">
        <v>0</v>
      </c>
      <c r="H775" s="119">
        <v>0</v>
      </c>
      <c r="I775" s="120" t="s">
        <v>118</v>
      </c>
      <c r="J775" s="119">
        <v>0</v>
      </c>
      <c r="K775" s="119">
        <v>0</v>
      </c>
      <c r="L775" s="119">
        <v>12048907.039999999</v>
      </c>
      <c r="M775" s="121"/>
    </row>
    <row r="776" spans="1:13">
      <c r="A776" s="117"/>
      <c r="B776" s="118" t="s">
        <v>485</v>
      </c>
      <c r="C776" s="101" t="s">
        <v>1943</v>
      </c>
      <c r="D776" s="119">
        <v>13954493.4</v>
      </c>
      <c r="E776" s="119">
        <v>872987</v>
      </c>
      <c r="F776" s="119" t="s">
        <v>114</v>
      </c>
      <c r="G776" s="119">
        <v>0</v>
      </c>
      <c r="H776" s="119">
        <v>0</v>
      </c>
      <c r="I776" s="120" t="s">
        <v>118</v>
      </c>
      <c r="J776" s="119">
        <v>2260300.36</v>
      </c>
      <c r="K776" s="119">
        <v>2260300.36</v>
      </c>
      <c r="L776" s="119">
        <v>12567180.039999999</v>
      </c>
      <c r="M776" s="121"/>
    </row>
    <row r="777" spans="1:13">
      <c r="A777" s="117"/>
      <c r="B777" s="118" t="s">
        <v>485</v>
      </c>
      <c r="C777" s="101">
        <v>2017</v>
      </c>
      <c r="D777" s="119">
        <v>13755299.4</v>
      </c>
      <c r="E777" s="119">
        <v>874194</v>
      </c>
      <c r="F777" s="119" t="s">
        <v>114</v>
      </c>
      <c r="G777" s="119">
        <v>0</v>
      </c>
      <c r="H777" s="119">
        <v>0</v>
      </c>
      <c r="I777" s="120" t="s">
        <v>118</v>
      </c>
      <c r="J777" s="119">
        <v>0</v>
      </c>
      <c r="K777" s="119">
        <v>0</v>
      </c>
      <c r="L777" s="119">
        <v>13954493.4</v>
      </c>
      <c r="M777" s="121"/>
    </row>
    <row r="778" spans="1:13">
      <c r="A778" s="117"/>
      <c r="B778" s="118" t="s">
        <v>485</v>
      </c>
      <c r="C778" s="101">
        <v>2016</v>
      </c>
      <c r="D778" s="119">
        <v>12786245.4</v>
      </c>
      <c r="E778" s="119">
        <v>868584</v>
      </c>
      <c r="F778" s="119" t="s">
        <v>114</v>
      </c>
      <c r="G778" s="119">
        <v>0</v>
      </c>
      <c r="H778" s="119">
        <v>0</v>
      </c>
      <c r="I778" s="120" t="s">
        <v>118</v>
      </c>
      <c r="J778" s="119">
        <v>0</v>
      </c>
      <c r="K778" s="119">
        <v>0</v>
      </c>
      <c r="L778" s="119">
        <v>13755299.4</v>
      </c>
      <c r="M778" s="121"/>
    </row>
    <row r="779" spans="1:13">
      <c r="A779" s="117"/>
      <c r="B779" s="118" t="s">
        <v>485</v>
      </c>
      <c r="C779" s="101">
        <v>2015</v>
      </c>
      <c r="D779" s="119">
        <v>12061317.4</v>
      </c>
      <c r="E779" s="119">
        <v>874928</v>
      </c>
      <c r="F779" s="119" t="s">
        <v>114</v>
      </c>
      <c r="G779" s="119">
        <v>0</v>
      </c>
      <c r="H779" s="119">
        <v>0</v>
      </c>
      <c r="I779" s="120" t="s">
        <v>118</v>
      </c>
      <c r="J779" s="119">
        <v>0</v>
      </c>
      <c r="K779" s="119">
        <v>0</v>
      </c>
      <c r="L779" s="119">
        <v>12786245.4</v>
      </c>
      <c r="M779" s="121"/>
    </row>
    <row r="780" spans="1:13">
      <c r="A780" s="117"/>
      <c r="B780" s="118" t="s">
        <v>485</v>
      </c>
      <c r="C780" s="101">
        <v>2014</v>
      </c>
      <c r="D780" s="119">
        <v>17154443.399999999</v>
      </c>
      <c r="E780" s="119">
        <v>876874</v>
      </c>
      <c r="F780" s="119" t="s">
        <v>114</v>
      </c>
      <c r="G780" s="119">
        <v>0</v>
      </c>
      <c r="H780" s="119">
        <v>0</v>
      </c>
      <c r="I780" s="120" t="s">
        <v>118</v>
      </c>
      <c r="J780" s="119">
        <v>0</v>
      </c>
      <c r="K780" s="119">
        <v>0</v>
      </c>
      <c r="L780" s="119">
        <v>12061317.4</v>
      </c>
      <c r="M780" s="121"/>
    </row>
    <row r="781" spans="1:13">
      <c r="A781" s="117"/>
      <c r="B781" s="118" t="s">
        <v>485</v>
      </c>
      <c r="C781" s="101">
        <v>2013</v>
      </c>
      <c r="D781" s="119">
        <v>17588588.73</v>
      </c>
      <c r="E781" s="119">
        <v>897548</v>
      </c>
      <c r="F781" s="119" t="s">
        <v>114</v>
      </c>
      <c r="G781" s="119">
        <v>0</v>
      </c>
      <c r="H781" s="119">
        <v>0</v>
      </c>
      <c r="I781" s="120" t="s">
        <v>118</v>
      </c>
      <c r="J781" s="119">
        <v>1331693.33</v>
      </c>
      <c r="K781" s="119">
        <v>1330000</v>
      </c>
      <c r="L781" s="119">
        <v>17154443.399999999</v>
      </c>
      <c r="M781" s="121"/>
    </row>
    <row r="782" spans="1:13">
      <c r="A782" s="117"/>
      <c r="B782" s="118" t="s">
        <v>485</v>
      </c>
      <c r="C782" s="101">
        <v>2012</v>
      </c>
      <c r="D782" s="119">
        <v>16699281.73</v>
      </c>
      <c r="E782" s="119">
        <v>889307</v>
      </c>
      <c r="F782" s="119" t="s">
        <v>114</v>
      </c>
      <c r="G782" s="119">
        <v>0</v>
      </c>
      <c r="H782" s="119">
        <v>0</v>
      </c>
      <c r="I782" s="120" t="s">
        <v>118</v>
      </c>
      <c r="J782" s="119">
        <v>0</v>
      </c>
      <c r="K782" s="119">
        <v>0</v>
      </c>
      <c r="L782" s="119">
        <v>17588588.73</v>
      </c>
      <c r="M782" s="121"/>
    </row>
    <row r="783" spans="1:13">
      <c r="A783" s="117"/>
      <c r="B783" s="118" t="s">
        <v>485</v>
      </c>
      <c r="C783" s="101">
        <v>2011</v>
      </c>
      <c r="D783" s="119">
        <v>15795778.73</v>
      </c>
      <c r="E783" s="119">
        <v>892903</v>
      </c>
      <c r="F783" s="119" t="s">
        <v>114</v>
      </c>
      <c r="G783" s="119">
        <v>0</v>
      </c>
      <c r="H783" s="119">
        <v>0</v>
      </c>
      <c r="I783" s="120" t="s">
        <v>118</v>
      </c>
      <c r="J783" s="119">
        <v>-10600</v>
      </c>
      <c r="K783" s="119">
        <v>-10600</v>
      </c>
      <c r="L783" s="119">
        <v>16699281.73</v>
      </c>
      <c r="M783" s="121"/>
    </row>
    <row r="784" spans="1:13">
      <c r="A784" s="117"/>
      <c r="B784" s="118" t="s">
        <v>485</v>
      </c>
      <c r="C784" s="101">
        <v>2010</v>
      </c>
      <c r="D784" s="119">
        <v>17257315.73</v>
      </c>
      <c r="E784" s="119">
        <v>2035676</v>
      </c>
      <c r="F784" s="119" t="s">
        <v>114</v>
      </c>
      <c r="G784" s="119">
        <v>0</v>
      </c>
      <c r="H784" s="119">
        <v>0</v>
      </c>
      <c r="I784" s="120" t="s">
        <v>118</v>
      </c>
      <c r="J784" s="119">
        <v>3497213</v>
      </c>
      <c r="K784" s="119">
        <v>3497213</v>
      </c>
      <c r="L784" s="119">
        <v>15795778.73</v>
      </c>
      <c r="M784" s="121"/>
    </row>
    <row r="785" spans="1:13">
      <c r="A785" s="117"/>
      <c r="B785" s="118" t="s">
        <v>485</v>
      </c>
      <c r="C785" s="101">
        <v>2009</v>
      </c>
      <c r="D785" s="119">
        <v>15225945.73</v>
      </c>
      <c r="E785" s="119">
        <v>2031370</v>
      </c>
      <c r="F785" s="119" t="s">
        <v>114</v>
      </c>
      <c r="G785" s="119">
        <v>0</v>
      </c>
      <c r="H785" s="119">
        <v>0</v>
      </c>
      <c r="I785" s="120" t="s">
        <v>118</v>
      </c>
      <c r="J785" s="119">
        <v>0</v>
      </c>
      <c r="K785" s="119">
        <v>0</v>
      </c>
      <c r="L785" s="119">
        <v>17257315.73</v>
      </c>
      <c r="M785" s="121"/>
    </row>
    <row r="786" spans="1:13">
      <c r="A786" s="117"/>
      <c r="B786" s="118" t="s">
        <v>485</v>
      </c>
      <c r="C786" s="101">
        <v>2008</v>
      </c>
      <c r="D786" s="119">
        <v>13184562.73</v>
      </c>
      <c r="E786" s="119">
        <v>2031132</v>
      </c>
      <c r="F786" s="119" t="s">
        <v>114</v>
      </c>
      <c r="G786" s="119">
        <v>0</v>
      </c>
      <c r="H786" s="119">
        <v>0</v>
      </c>
      <c r="I786" s="120" t="s">
        <v>118</v>
      </c>
      <c r="J786" s="119">
        <v>0</v>
      </c>
      <c r="K786" s="119">
        <v>0</v>
      </c>
      <c r="L786" s="119">
        <v>15225945.73</v>
      </c>
      <c r="M786" s="121"/>
    </row>
    <row r="787" spans="1:13">
      <c r="A787" s="117"/>
      <c r="B787" s="118" t="s">
        <v>485</v>
      </c>
      <c r="C787" s="101">
        <v>2007</v>
      </c>
      <c r="D787" s="119">
        <v>11154825.73</v>
      </c>
      <c r="E787" s="119">
        <v>2029737</v>
      </c>
      <c r="F787" s="119" t="s">
        <v>114</v>
      </c>
      <c r="G787" s="119">
        <v>0</v>
      </c>
      <c r="H787" s="119">
        <v>0</v>
      </c>
      <c r="I787" s="120" t="s">
        <v>118</v>
      </c>
      <c r="J787" s="119">
        <v>0</v>
      </c>
      <c r="K787" s="119">
        <v>0</v>
      </c>
      <c r="L787" s="119">
        <v>13184562.73</v>
      </c>
      <c r="M787" s="121"/>
    </row>
    <row r="788" spans="1:13">
      <c r="A788" s="117"/>
      <c r="B788" s="118" t="s">
        <v>2015</v>
      </c>
      <c r="C788" s="101" t="s">
        <v>1942</v>
      </c>
      <c r="D788" s="119">
        <v>180255</v>
      </c>
      <c r="E788" s="119">
        <v>11408</v>
      </c>
      <c r="F788" s="119" t="s">
        <v>114</v>
      </c>
      <c r="G788" s="119">
        <v>0</v>
      </c>
      <c r="H788" s="119">
        <v>0</v>
      </c>
      <c r="I788" s="120" t="s">
        <v>118</v>
      </c>
      <c r="J788" s="119">
        <v>0</v>
      </c>
      <c r="K788" s="119">
        <v>0</v>
      </c>
      <c r="L788" s="119">
        <v>191663</v>
      </c>
      <c r="M788" s="121"/>
    </row>
    <row r="789" spans="1:13">
      <c r="A789" s="117"/>
      <c r="B789" s="118" t="s">
        <v>2015</v>
      </c>
      <c r="C789" s="101" t="s">
        <v>1943</v>
      </c>
      <c r="D789" s="119">
        <v>168809</v>
      </c>
      <c r="E789" s="119">
        <v>11446</v>
      </c>
      <c r="F789" s="119" t="s">
        <v>114</v>
      </c>
      <c r="G789" s="119">
        <v>0</v>
      </c>
      <c r="H789" s="119">
        <v>0</v>
      </c>
      <c r="I789" s="120" t="s">
        <v>118</v>
      </c>
      <c r="J789" s="119">
        <v>0</v>
      </c>
      <c r="K789" s="119">
        <v>0</v>
      </c>
      <c r="L789" s="119">
        <v>180255</v>
      </c>
      <c r="M789" s="121"/>
    </row>
    <row r="790" spans="1:13">
      <c r="A790" s="117"/>
      <c r="B790" s="118" t="s">
        <v>2015</v>
      </c>
      <c r="C790" s="101">
        <v>2017</v>
      </c>
      <c r="D790" s="119">
        <v>157301</v>
      </c>
      <c r="E790" s="119">
        <v>11508</v>
      </c>
      <c r="F790" s="119" t="s">
        <v>114</v>
      </c>
      <c r="G790" s="119">
        <v>0</v>
      </c>
      <c r="H790" s="119">
        <v>0</v>
      </c>
      <c r="I790" s="120" t="s">
        <v>118</v>
      </c>
      <c r="J790" s="119">
        <v>0</v>
      </c>
      <c r="K790" s="119">
        <v>0</v>
      </c>
      <c r="L790" s="119">
        <v>168809</v>
      </c>
      <c r="M790" s="121"/>
    </row>
    <row r="791" spans="1:13">
      <c r="A791" s="117"/>
      <c r="B791" s="118" t="s">
        <v>2015</v>
      </c>
      <c r="C791" s="101">
        <v>2016</v>
      </c>
      <c r="D791" s="119">
        <v>145904</v>
      </c>
      <c r="E791" s="119">
        <v>11397</v>
      </c>
      <c r="F791" s="119" t="s">
        <v>114</v>
      </c>
      <c r="G791" s="119">
        <v>0</v>
      </c>
      <c r="H791" s="119">
        <v>0</v>
      </c>
      <c r="I791" s="120" t="s">
        <v>118</v>
      </c>
      <c r="J791" s="119">
        <v>0</v>
      </c>
      <c r="K791" s="119">
        <v>0</v>
      </c>
      <c r="L791" s="119">
        <v>157301</v>
      </c>
      <c r="M791" s="121"/>
    </row>
    <row r="792" spans="1:13">
      <c r="A792" s="117"/>
      <c r="B792" s="118" t="s">
        <v>2015</v>
      </c>
      <c r="C792" s="101">
        <v>2015</v>
      </c>
      <c r="D792" s="119">
        <v>134339</v>
      </c>
      <c r="E792" s="119">
        <v>11565</v>
      </c>
      <c r="F792" s="119" t="s">
        <v>114</v>
      </c>
      <c r="G792" s="119">
        <v>0</v>
      </c>
      <c r="H792" s="119">
        <v>0</v>
      </c>
      <c r="I792" s="120" t="s">
        <v>118</v>
      </c>
      <c r="J792" s="119">
        <v>0</v>
      </c>
      <c r="K792" s="119">
        <v>0</v>
      </c>
      <c r="L792" s="119">
        <v>145904</v>
      </c>
      <c r="M792" s="121"/>
    </row>
    <row r="793" spans="1:13">
      <c r="A793" s="117"/>
      <c r="B793" s="118" t="s">
        <v>2015</v>
      </c>
      <c r="C793" s="101">
        <v>2014</v>
      </c>
      <c r="D793" s="119">
        <v>122685</v>
      </c>
      <c r="E793" s="119">
        <v>11654</v>
      </c>
      <c r="F793" s="119" t="s">
        <v>114</v>
      </c>
      <c r="G793" s="119">
        <v>0</v>
      </c>
      <c r="H793" s="119">
        <v>0</v>
      </c>
      <c r="I793" s="120" t="s">
        <v>118</v>
      </c>
      <c r="J793" s="119">
        <v>0</v>
      </c>
      <c r="K793" s="119">
        <v>0</v>
      </c>
      <c r="L793" s="119">
        <v>134339</v>
      </c>
      <c r="M793" s="121"/>
    </row>
    <row r="794" spans="1:13">
      <c r="A794" s="117"/>
      <c r="B794" s="118" t="s">
        <v>2015</v>
      </c>
      <c r="C794" s="101">
        <v>2013</v>
      </c>
      <c r="D794" s="119">
        <v>111068</v>
      </c>
      <c r="E794" s="119">
        <v>11617</v>
      </c>
      <c r="F794" s="119" t="s">
        <v>114</v>
      </c>
      <c r="G794" s="119">
        <v>0</v>
      </c>
      <c r="H794" s="119">
        <v>0</v>
      </c>
      <c r="I794" s="120" t="s">
        <v>118</v>
      </c>
      <c r="J794" s="119">
        <v>0</v>
      </c>
      <c r="K794" s="119">
        <v>0</v>
      </c>
      <c r="L794" s="119">
        <v>122685</v>
      </c>
      <c r="M794" s="121"/>
    </row>
    <row r="795" spans="1:13">
      <c r="A795" s="117"/>
      <c r="B795" s="118" t="s">
        <v>2015</v>
      </c>
      <c r="C795" s="101">
        <v>2012</v>
      </c>
      <c r="D795" s="119">
        <v>99272</v>
      </c>
      <c r="E795" s="119">
        <v>11796</v>
      </c>
      <c r="F795" s="119" t="s">
        <v>114</v>
      </c>
      <c r="G795" s="119">
        <v>0</v>
      </c>
      <c r="H795" s="119">
        <v>0</v>
      </c>
      <c r="I795" s="120" t="s">
        <v>118</v>
      </c>
      <c r="J795" s="119">
        <v>0</v>
      </c>
      <c r="K795" s="119">
        <v>0</v>
      </c>
      <c r="L795" s="119">
        <v>111068</v>
      </c>
      <c r="M795" s="121"/>
    </row>
    <row r="796" spans="1:13">
      <c r="A796" s="117"/>
      <c r="B796" s="118" t="s">
        <v>2015</v>
      </c>
      <c r="C796" s="101">
        <v>2011</v>
      </c>
      <c r="D796" s="119">
        <v>87448</v>
      </c>
      <c r="E796" s="119">
        <v>11824</v>
      </c>
      <c r="F796" s="119" t="s">
        <v>114</v>
      </c>
      <c r="G796" s="119">
        <v>0</v>
      </c>
      <c r="H796" s="119">
        <v>0</v>
      </c>
      <c r="I796" s="120" t="s">
        <v>118</v>
      </c>
      <c r="J796" s="119">
        <v>0</v>
      </c>
      <c r="K796" s="119">
        <v>0</v>
      </c>
      <c r="L796" s="119">
        <v>99272</v>
      </c>
      <c r="M796" s="121"/>
    </row>
    <row r="797" spans="1:13">
      <c r="A797" s="117"/>
      <c r="B797" s="118" t="s">
        <v>2015</v>
      </c>
      <c r="C797" s="101">
        <v>2010</v>
      </c>
      <c r="D797" s="119">
        <v>68060</v>
      </c>
      <c r="E797" s="119">
        <v>19388</v>
      </c>
      <c r="F797" s="119" t="s">
        <v>114</v>
      </c>
      <c r="G797" s="119">
        <v>0</v>
      </c>
      <c r="H797" s="119">
        <v>0</v>
      </c>
      <c r="I797" s="120" t="s">
        <v>118</v>
      </c>
      <c r="J797" s="119">
        <v>0</v>
      </c>
      <c r="K797" s="119">
        <v>0</v>
      </c>
      <c r="L797" s="119">
        <v>87448</v>
      </c>
      <c r="M797" s="121"/>
    </row>
    <row r="798" spans="1:13">
      <c r="A798" s="117"/>
      <c r="B798" s="118" t="s">
        <v>2015</v>
      </c>
      <c r="C798" s="101">
        <v>2009</v>
      </c>
      <c r="D798" s="119">
        <v>48706</v>
      </c>
      <c r="E798" s="119">
        <v>19354</v>
      </c>
      <c r="F798" s="119" t="s">
        <v>114</v>
      </c>
      <c r="G798" s="119">
        <v>0</v>
      </c>
      <c r="H798" s="119">
        <v>0</v>
      </c>
      <c r="I798" s="120" t="s">
        <v>118</v>
      </c>
      <c r="J798" s="119">
        <v>0</v>
      </c>
      <c r="K798" s="119">
        <v>0</v>
      </c>
      <c r="L798" s="119">
        <v>68060</v>
      </c>
      <c r="M798" s="121"/>
    </row>
    <row r="799" spans="1:13">
      <c r="A799" s="117"/>
      <c r="B799" s="118" t="s">
        <v>2015</v>
      </c>
      <c r="C799" s="101">
        <v>2008</v>
      </c>
      <c r="D799" s="119">
        <v>29716</v>
      </c>
      <c r="E799" s="119">
        <v>18860</v>
      </c>
      <c r="F799" s="119" t="s">
        <v>114</v>
      </c>
      <c r="G799" s="119">
        <v>0</v>
      </c>
      <c r="H799" s="119">
        <v>0</v>
      </c>
      <c r="I799" s="120" t="s">
        <v>118</v>
      </c>
      <c r="J799" s="119">
        <v>0</v>
      </c>
      <c r="K799" s="119">
        <v>0</v>
      </c>
      <c r="L799" s="119">
        <v>48706</v>
      </c>
      <c r="M799" s="121"/>
    </row>
    <row r="800" spans="1:13">
      <c r="A800" s="117"/>
      <c r="B800" s="118" t="s">
        <v>2015</v>
      </c>
      <c r="C800" s="101">
        <v>2007</v>
      </c>
      <c r="D800" s="119">
        <v>10819</v>
      </c>
      <c r="E800" s="119">
        <v>18897</v>
      </c>
      <c r="F800" s="119" t="s">
        <v>114</v>
      </c>
      <c r="G800" s="119">
        <v>0</v>
      </c>
      <c r="H800" s="119">
        <v>0</v>
      </c>
      <c r="I800" s="120" t="s">
        <v>118</v>
      </c>
      <c r="J800" s="119">
        <v>0</v>
      </c>
      <c r="K800" s="119">
        <v>0</v>
      </c>
      <c r="L800" s="119">
        <v>29716</v>
      </c>
      <c r="M800" s="121"/>
    </row>
    <row r="801" spans="1:13">
      <c r="A801" s="117"/>
      <c r="B801" s="118" t="s">
        <v>2016</v>
      </c>
      <c r="C801" s="101" t="s">
        <v>1942</v>
      </c>
      <c r="D801" s="119">
        <v>543997</v>
      </c>
      <c r="E801" s="119">
        <v>27828</v>
      </c>
      <c r="F801" s="119" t="s">
        <v>114</v>
      </c>
      <c r="G801" s="119">
        <v>0</v>
      </c>
      <c r="H801" s="119">
        <v>0</v>
      </c>
      <c r="I801" s="120" t="s">
        <v>118</v>
      </c>
      <c r="J801" s="119">
        <v>0</v>
      </c>
      <c r="K801" s="119">
        <v>0</v>
      </c>
      <c r="L801" s="119">
        <v>571825</v>
      </c>
      <c r="M801" s="121"/>
    </row>
    <row r="802" spans="1:13">
      <c r="A802" s="117"/>
      <c r="B802" s="118" t="s">
        <v>2016</v>
      </c>
      <c r="C802" s="101" t="s">
        <v>1943</v>
      </c>
      <c r="D802" s="119">
        <v>516387</v>
      </c>
      <c r="E802" s="119">
        <v>27610</v>
      </c>
      <c r="F802" s="119" t="s">
        <v>114</v>
      </c>
      <c r="G802" s="119">
        <v>0</v>
      </c>
      <c r="H802" s="119">
        <v>0</v>
      </c>
      <c r="I802" s="120" t="s">
        <v>118</v>
      </c>
      <c r="J802" s="119">
        <v>0</v>
      </c>
      <c r="K802" s="119">
        <v>0</v>
      </c>
      <c r="L802" s="119">
        <v>543997</v>
      </c>
      <c r="M802" s="121"/>
    </row>
    <row r="803" spans="1:13">
      <c r="A803" s="117"/>
      <c r="B803" s="118" t="s">
        <v>2016</v>
      </c>
      <c r="C803" s="101">
        <v>2017</v>
      </c>
      <c r="D803" s="119">
        <v>488879</v>
      </c>
      <c r="E803" s="119">
        <v>27508</v>
      </c>
      <c r="F803" s="119" t="s">
        <v>114</v>
      </c>
      <c r="G803" s="119">
        <v>0</v>
      </c>
      <c r="H803" s="119">
        <v>0</v>
      </c>
      <c r="I803" s="120" t="s">
        <v>118</v>
      </c>
      <c r="J803" s="119">
        <v>0</v>
      </c>
      <c r="K803" s="119">
        <v>0</v>
      </c>
      <c r="L803" s="119">
        <v>516387</v>
      </c>
      <c r="M803" s="121"/>
    </row>
    <row r="804" spans="1:13">
      <c r="A804" s="117"/>
      <c r="B804" s="118" t="s">
        <v>2016</v>
      </c>
      <c r="C804" s="101">
        <v>2016</v>
      </c>
      <c r="D804" s="119">
        <v>461662</v>
      </c>
      <c r="E804" s="119">
        <v>27217</v>
      </c>
      <c r="F804" s="119" t="s">
        <v>114</v>
      </c>
      <c r="G804" s="119">
        <v>0</v>
      </c>
      <c r="H804" s="119">
        <v>0</v>
      </c>
      <c r="I804" s="120" t="s">
        <v>118</v>
      </c>
      <c r="J804" s="119">
        <v>0</v>
      </c>
      <c r="K804" s="119">
        <v>0</v>
      </c>
      <c r="L804" s="119">
        <v>488879</v>
      </c>
      <c r="M804" s="121"/>
    </row>
    <row r="805" spans="1:13">
      <c r="A805" s="117"/>
      <c r="B805" s="118" t="s">
        <v>2016</v>
      </c>
      <c r="C805" s="101">
        <v>2015</v>
      </c>
      <c r="D805" s="119">
        <v>434158</v>
      </c>
      <c r="E805" s="119">
        <v>27504</v>
      </c>
      <c r="F805" s="119" t="s">
        <v>114</v>
      </c>
      <c r="G805" s="119">
        <v>0</v>
      </c>
      <c r="H805" s="119">
        <v>0</v>
      </c>
      <c r="I805" s="120" t="s">
        <v>118</v>
      </c>
      <c r="J805" s="119">
        <v>0</v>
      </c>
      <c r="K805" s="119">
        <v>0</v>
      </c>
      <c r="L805" s="119">
        <v>461662</v>
      </c>
      <c r="M805" s="121"/>
    </row>
    <row r="806" spans="1:13">
      <c r="A806" s="117"/>
      <c r="B806" s="118" t="s">
        <v>2016</v>
      </c>
      <c r="C806" s="101">
        <v>2014</v>
      </c>
      <c r="D806" s="119">
        <v>406489</v>
      </c>
      <c r="E806" s="119">
        <v>27669</v>
      </c>
      <c r="F806" s="119" t="s">
        <v>114</v>
      </c>
      <c r="G806" s="119">
        <v>0</v>
      </c>
      <c r="H806" s="119">
        <v>0</v>
      </c>
      <c r="I806" s="120" t="s">
        <v>118</v>
      </c>
      <c r="J806" s="119">
        <v>0</v>
      </c>
      <c r="K806" s="119">
        <v>0</v>
      </c>
      <c r="L806" s="119">
        <v>434158</v>
      </c>
      <c r="M806" s="121"/>
    </row>
    <row r="807" spans="1:13">
      <c r="A807" s="117"/>
      <c r="B807" s="118" t="s">
        <v>2016</v>
      </c>
      <c r="C807" s="101">
        <v>2013</v>
      </c>
      <c r="D807" s="119">
        <v>-351343</v>
      </c>
      <c r="E807" s="119">
        <v>27832</v>
      </c>
      <c r="F807" s="119" t="s">
        <v>114</v>
      </c>
      <c r="G807" s="119">
        <v>0</v>
      </c>
      <c r="H807" s="119">
        <v>0</v>
      </c>
      <c r="I807" s="120" t="s">
        <v>118</v>
      </c>
      <c r="J807" s="119">
        <v>-730000</v>
      </c>
      <c r="K807" s="119">
        <v>-730000</v>
      </c>
      <c r="L807" s="119">
        <v>406489</v>
      </c>
      <c r="M807" s="121"/>
    </row>
    <row r="808" spans="1:13">
      <c r="A808" s="117"/>
      <c r="B808" s="118" t="s">
        <v>2016</v>
      </c>
      <c r="C808" s="101">
        <v>2012</v>
      </c>
      <c r="D808" s="119">
        <v>-378689</v>
      </c>
      <c r="E808" s="119">
        <v>27346</v>
      </c>
      <c r="F808" s="119" t="s">
        <v>114</v>
      </c>
      <c r="G808" s="119">
        <v>0</v>
      </c>
      <c r="H808" s="119">
        <v>0</v>
      </c>
      <c r="I808" s="120" t="s">
        <v>118</v>
      </c>
      <c r="J808" s="119">
        <v>0</v>
      </c>
      <c r="K808" s="119">
        <v>0</v>
      </c>
      <c r="L808" s="119">
        <v>-351343</v>
      </c>
      <c r="M808" s="121" t="s">
        <v>2017</v>
      </c>
    </row>
    <row r="809" spans="1:13">
      <c r="A809" s="117"/>
      <c r="B809" s="118" t="s">
        <v>2016</v>
      </c>
      <c r="C809" s="101">
        <v>2011</v>
      </c>
      <c r="D809" s="119">
        <v>691245</v>
      </c>
      <c r="E809" s="119">
        <v>27338</v>
      </c>
      <c r="F809" s="119" t="s">
        <v>114</v>
      </c>
      <c r="G809" s="119">
        <v>0</v>
      </c>
      <c r="H809" s="119">
        <v>0</v>
      </c>
      <c r="I809" s="120" t="s">
        <v>118</v>
      </c>
      <c r="J809" s="119">
        <v>1097272</v>
      </c>
      <c r="K809" s="119">
        <v>1097272</v>
      </c>
      <c r="L809" s="119">
        <v>-378689</v>
      </c>
      <c r="M809" s="121" t="s">
        <v>2017</v>
      </c>
    </row>
    <row r="810" spans="1:13">
      <c r="A810" s="117"/>
      <c r="B810" s="118" t="s">
        <v>2016</v>
      </c>
      <c r="C810" s="101">
        <v>2010</v>
      </c>
      <c r="D810" s="119">
        <v>648452</v>
      </c>
      <c r="E810" s="119">
        <v>42793</v>
      </c>
      <c r="F810" s="119" t="s">
        <v>114</v>
      </c>
      <c r="G810" s="119">
        <v>0</v>
      </c>
      <c r="H810" s="119">
        <v>0</v>
      </c>
      <c r="I810" s="120" t="s">
        <v>118</v>
      </c>
      <c r="J810" s="119">
        <v>0</v>
      </c>
      <c r="K810" s="119">
        <v>0</v>
      </c>
      <c r="L810" s="119">
        <v>691245</v>
      </c>
      <c r="M810" s="121"/>
    </row>
    <row r="811" spans="1:13">
      <c r="A811" s="117"/>
      <c r="B811" s="118" t="s">
        <v>2016</v>
      </c>
      <c r="C811" s="101">
        <v>2009</v>
      </c>
      <c r="D811" s="119">
        <v>605835</v>
      </c>
      <c r="E811" s="119">
        <v>42617</v>
      </c>
      <c r="F811" s="119" t="s">
        <v>114</v>
      </c>
      <c r="G811" s="119">
        <v>0</v>
      </c>
      <c r="H811" s="119">
        <v>0</v>
      </c>
      <c r="I811" s="120" t="s">
        <v>118</v>
      </c>
      <c r="J811" s="119">
        <v>0</v>
      </c>
      <c r="K811" s="119">
        <v>0</v>
      </c>
      <c r="L811" s="119">
        <v>648452</v>
      </c>
      <c r="M811" s="121"/>
    </row>
    <row r="812" spans="1:13">
      <c r="A812" s="117"/>
      <c r="B812" s="118" t="s">
        <v>2016</v>
      </c>
      <c r="C812" s="101">
        <v>2008</v>
      </c>
      <c r="D812" s="119">
        <v>563319</v>
      </c>
      <c r="E812" s="119">
        <v>42210</v>
      </c>
      <c r="F812" s="119" t="s">
        <v>114</v>
      </c>
      <c r="G812" s="119">
        <v>0</v>
      </c>
      <c r="H812" s="119">
        <v>0</v>
      </c>
      <c r="I812" s="120" t="s">
        <v>118</v>
      </c>
      <c r="J812" s="119">
        <v>0</v>
      </c>
      <c r="K812" s="119">
        <v>0</v>
      </c>
      <c r="L812" s="119">
        <v>605835</v>
      </c>
      <c r="M812" s="121"/>
    </row>
    <row r="813" spans="1:13">
      <c r="A813" s="117"/>
      <c r="B813" s="118" t="s">
        <v>2016</v>
      </c>
      <c r="C813" s="101">
        <v>2007</v>
      </c>
      <c r="D813" s="119">
        <v>521371</v>
      </c>
      <c r="E813" s="119">
        <v>41948</v>
      </c>
      <c r="F813" s="119" t="s">
        <v>114</v>
      </c>
      <c r="G813" s="119">
        <v>0</v>
      </c>
      <c r="H813" s="119">
        <v>0</v>
      </c>
      <c r="I813" s="120" t="s">
        <v>118</v>
      </c>
      <c r="J813" s="119">
        <v>0</v>
      </c>
      <c r="K813" s="119">
        <v>0</v>
      </c>
      <c r="L813" s="119">
        <v>563319</v>
      </c>
      <c r="M813" s="121"/>
    </row>
    <row r="814" spans="1:13">
      <c r="A814" s="117"/>
      <c r="B814" s="118" t="s">
        <v>2018</v>
      </c>
      <c r="C814" s="101" t="s">
        <v>1942</v>
      </c>
      <c r="D814" s="119">
        <v>1228113</v>
      </c>
      <c r="E814" s="119">
        <v>34041</v>
      </c>
      <c r="F814" s="119" t="s">
        <v>114</v>
      </c>
      <c r="G814" s="119">
        <v>0</v>
      </c>
      <c r="H814" s="119">
        <v>0</v>
      </c>
      <c r="I814" s="120" t="s">
        <v>118</v>
      </c>
      <c r="J814" s="119">
        <v>0</v>
      </c>
      <c r="K814" s="119">
        <v>0</v>
      </c>
      <c r="L814" s="119">
        <v>1262154</v>
      </c>
      <c r="M814" s="121"/>
    </row>
    <row r="815" spans="1:13">
      <c r="A815" s="117"/>
      <c r="B815" s="118" t="s">
        <v>2018</v>
      </c>
      <c r="C815" s="101" t="s">
        <v>1943</v>
      </c>
      <c r="D815" s="119">
        <v>1194277</v>
      </c>
      <c r="E815" s="119">
        <v>33836</v>
      </c>
      <c r="F815" s="119" t="s">
        <v>114</v>
      </c>
      <c r="G815" s="119">
        <v>0</v>
      </c>
      <c r="H815" s="119">
        <v>0</v>
      </c>
      <c r="I815" s="120" t="s">
        <v>118</v>
      </c>
      <c r="J815" s="119">
        <v>0</v>
      </c>
      <c r="K815" s="119">
        <v>0</v>
      </c>
      <c r="L815" s="119">
        <v>1228113</v>
      </c>
      <c r="M815" s="121"/>
    </row>
    <row r="816" spans="1:13">
      <c r="A816" s="117"/>
      <c r="B816" s="118" t="s">
        <v>2018</v>
      </c>
      <c r="C816" s="101">
        <v>2017</v>
      </c>
      <c r="D816" s="119">
        <v>1160503</v>
      </c>
      <c r="E816" s="119">
        <v>33774</v>
      </c>
      <c r="F816" s="119" t="s">
        <v>114</v>
      </c>
      <c r="G816" s="119">
        <v>0</v>
      </c>
      <c r="H816" s="119">
        <v>0</v>
      </c>
      <c r="I816" s="120" t="s">
        <v>118</v>
      </c>
      <c r="J816" s="119">
        <v>0</v>
      </c>
      <c r="K816" s="119">
        <v>0</v>
      </c>
      <c r="L816" s="119">
        <v>1194277</v>
      </c>
      <c r="M816" s="121"/>
    </row>
    <row r="817" spans="1:13">
      <c r="A817" s="117"/>
      <c r="B817" s="118" t="s">
        <v>2018</v>
      </c>
      <c r="C817" s="101">
        <v>2016</v>
      </c>
      <c r="D817" s="119">
        <v>1127203</v>
      </c>
      <c r="E817" s="119">
        <v>33300</v>
      </c>
      <c r="F817" s="119" t="s">
        <v>114</v>
      </c>
      <c r="G817" s="119">
        <v>0</v>
      </c>
      <c r="H817" s="119">
        <v>0</v>
      </c>
      <c r="I817" s="120" t="s">
        <v>118</v>
      </c>
      <c r="J817" s="119">
        <v>0</v>
      </c>
      <c r="K817" s="119">
        <v>0</v>
      </c>
      <c r="L817" s="119">
        <v>1160503</v>
      </c>
      <c r="M817" s="121"/>
    </row>
    <row r="818" spans="1:13">
      <c r="A818" s="117"/>
      <c r="B818" s="118" t="s">
        <v>2018</v>
      </c>
      <c r="C818" s="101">
        <v>2015</v>
      </c>
      <c r="D818" s="119">
        <v>1093860</v>
      </c>
      <c r="E818" s="119">
        <v>33343</v>
      </c>
      <c r="F818" s="119" t="s">
        <v>114</v>
      </c>
      <c r="G818" s="119">
        <v>0</v>
      </c>
      <c r="H818" s="119">
        <v>0</v>
      </c>
      <c r="I818" s="120" t="s">
        <v>118</v>
      </c>
      <c r="J818" s="119">
        <v>0</v>
      </c>
      <c r="K818" s="119">
        <v>0</v>
      </c>
      <c r="L818" s="119">
        <v>1127203</v>
      </c>
      <c r="M818" s="121"/>
    </row>
    <row r="819" spans="1:13">
      <c r="A819" s="117"/>
      <c r="B819" s="118" t="s">
        <v>2018</v>
      </c>
      <c r="C819" s="101">
        <v>2014</v>
      </c>
      <c r="D819" s="119">
        <v>560355</v>
      </c>
      <c r="E819" s="119">
        <v>33505</v>
      </c>
      <c r="F819" s="119" t="s">
        <v>114</v>
      </c>
      <c r="G819" s="119">
        <v>0</v>
      </c>
      <c r="H819" s="119">
        <v>500000</v>
      </c>
      <c r="I819" s="120" t="s">
        <v>2019</v>
      </c>
      <c r="J819" s="119">
        <v>0</v>
      </c>
      <c r="K819" s="119">
        <v>0</v>
      </c>
      <c r="L819" s="119">
        <v>1093860</v>
      </c>
      <c r="M819" s="121"/>
    </row>
    <row r="820" spans="1:13">
      <c r="A820" s="117"/>
      <c r="B820" s="118" t="s">
        <v>2018</v>
      </c>
      <c r="C820" s="101">
        <v>2013</v>
      </c>
      <c r="D820" s="119">
        <v>526363</v>
      </c>
      <c r="E820" s="119">
        <v>33992</v>
      </c>
      <c r="F820" s="119" t="s">
        <v>114</v>
      </c>
      <c r="G820" s="119">
        <v>0</v>
      </c>
      <c r="H820" s="119">
        <v>0</v>
      </c>
      <c r="I820" s="120" t="s">
        <v>118</v>
      </c>
      <c r="J820" s="119">
        <v>0</v>
      </c>
      <c r="K820" s="119">
        <v>0</v>
      </c>
      <c r="L820" s="119">
        <v>560355</v>
      </c>
      <c r="M820" s="121"/>
    </row>
    <row r="821" spans="1:13">
      <c r="A821" s="117"/>
      <c r="B821" s="118" t="s">
        <v>2018</v>
      </c>
      <c r="C821" s="101">
        <v>2012</v>
      </c>
      <c r="D821" s="119">
        <v>492363</v>
      </c>
      <c r="E821" s="119">
        <v>34000</v>
      </c>
      <c r="F821" s="119" t="s">
        <v>114</v>
      </c>
      <c r="G821" s="119">
        <v>0</v>
      </c>
      <c r="H821" s="119">
        <v>0</v>
      </c>
      <c r="I821" s="120" t="s">
        <v>118</v>
      </c>
      <c r="J821" s="119">
        <v>0</v>
      </c>
      <c r="K821" s="119">
        <v>0</v>
      </c>
      <c r="L821" s="119">
        <v>526363</v>
      </c>
      <c r="M821" s="121"/>
    </row>
    <row r="822" spans="1:13">
      <c r="A822" s="117"/>
      <c r="B822" s="118" t="s">
        <v>2018</v>
      </c>
      <c r="C822" s="101">
        <v>2011</v>
      </c>
      <c r="D822" s="119">
        <v>458428</v>
      </c>
      <c r="E822" s="119">
        <v>33935</v>
      </c>
      <c r="F822" s="119" t="s">
        <v>114</v>
      </c>
      <c r="G822" s="119">
        <v>0</v>
      </c>
      <c r="H822" s="119">
        <v>0</v>
      </c>
      <c r="I822" s="120" t="s">
        <v>118</v>
      </c>
      <c r="J822" s="119">
        <v>0</v>
      </c>
      <c r="K822" s="119">
        <v>0</v>
      </c>
      <c r="L822" s="119">
        <v>492363</v>
      </c>
      <c r="M822" s="121"/>
    </row>
    <row r="823" spans="1:13">
      <c r="A823" s="117"/>
      <c r="B823" s="118" t="s">
        <v>2018</v>
      </c>
      <c r="C823" s="101">
        <v>2010</v>
      </c>
      <c r="D823" s="119">
        <v>400874</v>
      </c>
      <c r="E823" s="119">
        <v>57554</v>
      </c>
      <c r="F823" s="119" t="s">
        <v>114</v>
      </c>
      <c r="G823" s="119">
        <v>0</v>
      </c>
      <c r="H823" s="119">
        <v>0</v>
      </c>
      <c r="I823" s="120" t="s">
        <v>118</v>
      </c>
      <c r="J823" s="119">
        <v>0</v>
      </c>
      <c r="K823" s="119">
        <v>0</v>
      </c>
      <c r="L823" s="119">
        <v>458428</v>
      </c>
      <c r="M823" s="121"/>
    </row>
    <row r="824" spans="1:13">
      <c r="A824" s="117"/>
      <c r="B824" s="118" t="s">
        <v>2018</v>
      </c>
      <c r="C824" s="101">
        <v>2009</v>
      </c>
      <c r="D824" s="119">
        <v>343442</v>
      </c>
      <c r="E824" s="119">
        <v>57432</v>
      </c>
      <c r="F824" s="119" t="s">
        <v>114</v>
      </c>
      <c r="G824" s="119">
        <v>0</v>
      </c>
      <c r="H824" s="119">
        <v>0</v>
      </c>
      <c r="I824" s="120" t="s">
        <v>118</v>
      </c>
      <c r="J824" s="119">
        <v>0</v>
      </c>
      <c r="K824" s="119">
        <v>0</v>
      </c>
      <c r="L824" s="119">
        <v>400874</v>
      </c>
      <c r="M824" s="121"/>
    </row>
    <row r="825" spans="1:13">
      <c r="A825" s="117"/>
      <c r="B825" s="118" t="s">
        <v>2018</v>
      </c>
      <c r="C825" s="101">
        <v>2008</v>
      </c>
      <c r="D825" s="119">
        <v>285819</v>
      </c>
      <c r="E825" s="119">
        <v>57236</v>
      </c>
      <c r="F825" s="119" t="s">
        <v>114</v>
      </c>
      <c r="G825" s="119">
        <v>0</v>
      </c>
      <c r="H825" s="119">
        <v>0</v>
      </c>
      <c r="I825" s="120" t="s">
        <v>118</v>
      </c>
      <c r="J825" s="119">
        <v>0</v>
      </c>
      <c r="K825" s="119">
        <v>0</v>
      </c>
      <c r="L825" s="119">
        <v>343442</v>
      </c>
      <c r="M825" s="121"/>
    </row>
    <row r="826" spans="1:13">
      <c r="A826" s="117"/>
      <c r="B826" s="118" t="s">
        <v>2018</v>
      </c>
      <c r="C826" s="101">
        <v>2007</v>
      </c>
      <c r="D826" s="119">
        <v>228411</v>
      </c>
      <c r="E826" s="119">
        <v>57408</v>
      </c>
      <c r="F826" s="119" t="s">
        <v>114</v>
      </c>
      <c r="G826" s="119">
        <v>0</v>
      </c>
      <c r="H826" s="119">
        <v>0</v>
      </c>
      <c r="I826" s="120" t="s">
        <v>118</v>
      </c>
      <c r="J826" s="119">
        <v>0</v>
      </c>
      <c r="K826" s="119">
        <v>0</v>
      </c>
      <c r="L826" s="119">
        <v>285819</v>
      </c>
      <c r="M826" s="121"/>
    </row>
    <row r="827" spans="1:13">
      <c r="A827" s="117"/>
      <c r="B827" s="118" t="s">
        <v>2020</v>
      </c>
      <c r="C827" s="101" t="s">
        <v>1942</v>
      </c>
      <c r="D827" s="119">
        <v>850182</v>
      </c>
      <c r="E827" s="119">
        <v>20531</v>
      </c>
      <c r="F827" s="119" t="s">
        <v>114</v>
      </c>
      <c r="G827" s="119">
        <v>0</v>
      </c>
      <c r="H827" s="119">
        <v>0</v>
      </c>
      <c r="I827" s="120" t="s">
        <v>118</v>
      </c>
      <c r="J827" s="119">
        <v>0</v>
      </c>
      <c r="K827" s="119">
        <v>0</v>
      </c>
      <c r="L827" s="119">
        <v>870713</v>
      </c>
      <c r="M827" s="121"/>
    </row>
    <row r="828" spans="1:13">
      <c r="A828" s="117"/>
      <c r="B828" s="118" t="s">
        <v>2020</v>
      </c>
      <c r="C828" s="101" t="s">
        <v>1943</v>
      </c>
      <c r="D828" s="119">
        <v>829995</v>
      </c>
      <c r="E828" s="119">
        <v>20187</v>
      </c>
      <c r="F828" s="119" t="s">
        <v>114</v>
      </c>
      <c r="G828" s="119">
        <v>0</v>
      </c>
      <c r="H828" s="119">
        <v>0</v>
      </c>
      <c r="I828" s="120" t="s">
        <v>118</v>
      </c>
      <c r="J828" s="119">
        <v>0</v>
      </c>
      <c r="K828" s="119">
        <v>0</v>
      </c>
      <c r="L828" s="119">
        <v>850182</v>
      </c>
      <c r="M828" s="121"/>
    </row>
    <row r="829" spans="1:13">
      <c r="A829" s="117"/>
      <c r="B829" s="118" t="s">
        <v>2020</v>
      </c>
      <c r="C829" s="101">
        <v>2017</v>
      </c>
      <c r="D829" s="119">
        <v>810019</v>
      </c>
      <c r="E829" s="119">
        <v>19976</v>
      </c>
      <c r="F829" s="119" t="s">
        <v>114</v>
      </c>
      <c r="G829" s="119">
        <v>0</v>
      </c>
      <c r="H829" s="119">
        <v>0</v>
      </c>
      <c r="I829" s="120" t="s">
        <v>118</v>
      </c>
      <c r="J829" s="119">
        <v>0</v>
      </c>
      <c r="K829" s="119">
        <v>0</v>
      </c>
      <c r="L829" s="119">
        <v>829995</v>
      </c>
      <c r="M829" s="121"/>
    </row>
    <row r="830" spans="1:13">
      <c r="A830" s="117"/>
      <c r="B830" s="118" t="s">
        <v>2020</v>
      </c>
      <c r="C830" s="101">
        <v>2016</v>
      </c>
      <c r="D830" s="119">
        <v>790239</v>
      </c>
      <c r="E830" s="119">
        <v>19780</v>
      </c>
      <c r="F830" s="119" t="s">
        <v>114</v>
      </c>
      <c r="G830" s="119">
        <v>0</v>
      </c>
      <c r="H830" s="119">
        <v>0</v>
      </c>
      <c r="I830" s="120" t="s">
        <v>118</v>
      </c>
      <c r="J830" s="119">
        <v>0</v>
      </c>
      <c r="K830" s="119">
        <v>0</v>
      </c>
      <c r="L830" s="119">
        <v>810019</v>
      </c>
      <c r="M830" s="121"/>
    </row>
    <row r="831" spans="1:13">
      <c r="A831" s="117"/>
      <c r="B831" s="118" t="s">
        <v>2020</v>
      </c>
      <c r="C831" s="101">
        <v>2015</v>
      </c>
      <c r="D831" s="119">
        <v>770236</v>
      </c>
      <c r="E831" s="119">
        <v>20003</v>
      </c>
      <c r="F831" s="119" t="s">
        <v>114</v>
      </c>
      <c r="G831" s="119">
        <v>0</v>
      </c>
      <c r="H831" s="119">
        <v>0</v>
      </c>
      <c r="I831" s="120" t="s">
        <v>118</v>
      </c>
      <c r="J831" s="119">
        <v>0</v>
      </c>
      <c r="K831" s="119">
        <v>0</v>
      </c>
      <c r="L831" s="119">
        <v>790239</v>
      </c>
      <c r="M831" s="121"/>
    </row>
    <row r="832" spans="1:13">
      <c r="A832" s="117"/>
      <c r="B832" s="118" t="s">
        <v>2020</v>
      </c>
      <c r="C832" s="101">
        <v>2014</v>
      </c>
      <c r="D832" s="119">
        <v>750228</v>
      </c>
      <c r="E832" s="119">
        <v>20008</v>
      </c>
      <c r="F832" s="119" t="s">
        <v>114</v>
      </c>
      <c r="G832" s="119">
        <v>0</v>
      </c>
      <c r="H832" s="119">
        <v>0</v>
      </c>
      <c r="I832" s="120" t="s">
        <v>118</v>
      </c>
      <c r="J832" s="119">
        <v>0</v>
      </c>
      <c r="K832" s="119">
        <v>0</v>
      </c>
      <c r="L832" s="119">
        <v>770236</v>
      </c>
      <c r="M832" s="121"/>
    </row>
    <row r="833" spans="1:13">
      <c r="A833" s="117"/>
      <c r="B833" s="118" t="s">
        <v>2020</v>
      </c>
      <c r="C833" s="101">
        <v>2013</v>
      </c>
      <c r="D833" s="119">
        <v>730124</v>
      </c>
      <c r="E833" s="119">
        <v>20104</v>
      </c>
      <c r="F833" s="119" t="s">
        <v>114</v>
      </c>
      <c r="G833" s="119">
        <v>0</v>
      </c>
      <c r="H833" s="119">
        <v>0</v>
      </c>
      <c r="I833" s="120" t="s">
        <v>118</v>
      </c>
      <c r="J833" s="119">
        <v>0</v>
      </c>
      <c r="K833" s="119">
        <v>0</v>
      </c>
      <c r="L833" s="119">
        <v>750228</v>
      </c>
      <c r="M833" s="121"/>
    </row>
    <row r="834" spans="1:13">
      <c r="A834" s="117"/>
      <c r="B834" s="118" t="s">
        <v>2020</v>
      </c>
      <c r="C834" s="101">
        <v>2012</v>
      </c>
      <c r="D834" s="119">
        <v>710386</v>
      </c>
      <c r="E834" s="119">
        <v>19738</v>
      </c>
      <c r="F834" s="119" t="s">
        <v>114</v>
      </c>
      <c r="G834" s="119">
        <v>0</v>
      </c>
      <c r="H834" s="119">
        <v>0</v>
      </c>
      <c r="I834" s="120" t="s">
        <v>118</v>
      </c>
      <c r="J834" s="119">
        <v>0</v>
      </c>
      <c r="K834" s="119">
        <v>0</v>
      </c>
      <c r="L834" s="119">
        <v>730124</v>
      </c>
      <c r="M834" s="121"/>
    </row>
    <row r="835" spans="1:13">
      <c r="A835" s="117"/>
      <c r="B835" s="118" t="s">
        <v>2020</v>
      </c>
      <c r="C835" s="101">
        <v>2011</v>
      </c>
      <c r="D835" s="119">
        <v>601778</v>
      </c>
      <c r="E835" s="119">
        <v>19675</v>
      </c>
      <c r="F835" s="119" t="s">
        <v>114</v>
      </c>
      <c r="G835" s="119">
        <v>0</v>
      </c>
      <c r="H835" s="119">
        <v>0</v>
      </c>
      <c r="I835" s="120" t="s">
        <v>118</v>
      </c>
      <c r="J835" s="119">
        <v>0</v>
      </c>
      <c r="K835" s="119">
        <v>0</v>
      </c>
      <c r="L835" s="119">
        <v>710386</v>
      </c>
      <c r="M835" s="121"/>
    </row>
    <row r="836" spans="1:13">
      <c r="A836" s="117"/>
      <c r="B836" s="118" t="s">
        <v>2020</v>
      </c>
      <c r="C836" s="101">
        <v>2010</v>
      </c>
      <c r="D836" s="119">
        <v>568577</v>
      </c>
      <c r="E836" s="119">
        <v>33201</v>
      </c>
      <c r="F836" s="119" t="s">
        <v>114</v>
      </c>
      <c r="G836" s="119">
        <v>0</v>
      </c>
      <c r="H836" s="119">
        <v>0</v>
      </c>
      <c r="I836" s="120" t="s">
        <v>118</v>
      </c>
      <c r="J836" s="119">
        <v>0</v>
      </c>
      <c r="K836" s="119">
        <v>0</v>
      </c>
      <c r="L836" s="119">
        <v>601778</v>
      </c>
      <c r="M836" s="121"/>
    </row>
    <row r="837" spans="1:13">
      <c r="A837" s="117"/>
      <c r="B837" s="118" t="s">
        <v>2020</v>
      </c>
      <c r="C837" s="101">
        <v>2009</v>
      </c>
      <c r="D837" s="119">
        <v>535403</v>
      </c>
      <c r="E837" s="119">
        <v>33174</v>
      </c>
      <c r="F837" s="119" t="s">
        <v>114</v>
      </c>
      <c r="G837" s="119">
        <v>0</v>
      </c>
      <c r="H837" s="119">
        <v>0</v>
      </c>
      <c r="I837" s="120" t="s">
        <v>118</v>
      </c>
      <c r="J837" s="119">
        <v>0</v>
      </c>
      <c r="K837" s="119">
        <v>0</v>
      </c>
      <c r="L837" s="119">
        <v>568577</v>
      </c>
      <c r="M837" s="121"/>
    </row>
    <row r="838" spans="1:13">
      <c r="A838" s="117"/>
      <c r="B838" s="118" t="s">
        <v>2020</v>
      </c>
      <c r="C838" s="101">
        <v>2008</v>
      </c>
      <c r="D838" s="119">
        <v>502194</v>
      </c>
      <c r="E838" s="119">
        <v>32985</v>
      </c>
      <c r="F838" s="119" t="s">
        <v>114</v>
      </c>
      <c r="G838" s="119">
        <v>0</v>
      </c>
      <c r="H838" s="119">
        <v>0</v>
      </c>
      <c r="I838" s="120" t="s">
        <v>118</v>
      </c>
      <c r="J838" s="119">
        <v>0</v>
      </c>
      <c r="K838" s="119">
        <v>0</v>
      </c>
      <c r="L838" s="119">
        <v>535403</v>
      </c>
      <c r="M838" s="121"/>
    </row>
    <row r="839" spans="1:13">
      <c r="A839" s="117"/>
      <c r="B839" s="118" t="s">
        <v>2020</v>
      </c>
      <c r="C839" s="101">
        <v>2007</v>
      </c>
      <c r="D839" s="119">
        <v>469647</v>
      </c>
      <c r="E839" s="119">
        <v>32547</v>
      </c>
      <c r="F839" s="119" t="s">
        <v>114</v>
      </c>
      <c r="G839" s="119">
        <v>0</v>
      </c>
      <c r="H839" s="119">
        <v>0</v>
      </c>
      <c r="I839" s="120" t="s">
        <v>118</v>
      </c>
      <c r="J839" s="119">
        <v>0</v>
      </c>
      <c r="K839" s="119">
        <v>0</v>
      </c>
      <c r="L839" s="119">
        <v>502194</v>
      </c>
      <c r="M839" s="121"/>
    </row>
    <row r="840" spans="1:13">
      <c r="A840" s="117"/>
      <c r="B840" s="118" t="s">
        <v>2021</v>
      </c>
      <c r="C840" s="101" t="s">
        <v>1942</v>
      </c>
      <c r="D840" s="119">
        <v>968088</v>
      </c>
      <c r="E840" s="119">
        <v>20844</v>
      </c>
      <c r="F840" s="119" t="s">
        <v>114</v>
      </c>
      <c r="G840" s="119">
        <v>0</v>
      </c>
      <c r="H840" s="119">
        <v>0</v>
      </c>
      <c r="I840" s="120" t="s">
        <v>118</v>
      </c>
      <c r="J840" s="119">
        <v>0</v>
      </c>
      <c r="K840" s="119">
        <v>0</v>
      </c>
      <c r="L840" s="119">
        <v>988932</v>
      </c>
      <c r="M840" s="121"/>
    </row>
    <row r="841" spans="1:13">
      <c r="A841" s="117"/>
      <c r="B841" s="118" t="s">
        <v>2021</v>
      </c>
      <c r="C841" s="101" t="s">
        <v>1943</v>
      </c>
      <c r="D841" s="119">
        <v>947303</v>
      </c>
      <c r="E841" s="119">
        <v>20785</v>
      </c>
      <c r="F841" s="119" t="s">
        <v>114</v>
      </c>
      <c r="G841" s="119">
        <v>0</v>
      </c>
      <c r="H841" s="119">
        <v>0</v>
      </c>
      <c r="I841" s="120" t="s">
        <v>118</v>
      </c>
      <c r="J841" s="119">
        <v>0</v>
      </c>
      <c r="K841" s="119">
        <v>0</v>
      </c>
      <c r="L841" s="119">
        <v>968088</v>
      </c>
      <c r="M841" s="121"/>
    </row>
    <row r="842" spans="1:13">
      <c r="A842" s="117"/>
      <c r="B842" s="118" t="s">
        <v>2021</v>
      </c>
      <c r="C842" s="101">
        <v>2017</v>
      </c>
      <c r="D842" s="119">
        <v>926480</v>
      </c>
      <c r="E842" s="119">
        <v>20823</v>
      </c>
      <c r="F842" s="119" t="s">
        <v>114</v>
      </c>
      <c r="G842" s="119">
        <v>0</v>
      </c>
      <c r="H842" s="119">
        <v>0</v>
      </c>
      <c r="I842" s="120" t="s">
        <v>118</v>
      </c>
      <c r="J842" s="119">
        <v>0</v>
      </c>
      <c r="K842" s="119">
        <v>0</v>
      </c>
      <c r="L842" s="119">
        <v>947303</v>
      </c>
      <c r="M842" s="121"/>
    </row>
    <row r="843" spans="1:13">
      <c r="A843" s="117"/>
      <c r="B843" s="118" t="s">
        <v>2021</v>
      </c>
      <c r="C843" s="101">
        <v>2016</v>
      </c>
      <c r="D843" s="119">
        <v>905819</v>
      </c>
      <c r="E843" s="119">
        <v>20661</v>
      </c>
      <c r="F843" s="119" t="s">
        <v>114</v>
      </c>
      <c r="G843" s="119">
        <v>0</v>
      </c>
      <c r="H843" s="119">
        <v>0</v>
      </c>
      <c r="I843" s="120" t="s">
        <v>118</v>
      </c>
      <c r="J843" s="119">
        <v>0</v>
      </c>
      <c r="K843" s="119">
        <v>0</v>
      </c>
      <c r="L843" s="119">
        <v>926480</v>
      </c>
      <c r="M843" s="121"/>
    </row>
    <row r="844" spans="1:13">
      <c r="A844" s="117"/>
      <c r="B844" s="118" t="s">
        <v>2021</v>
      </c>
      <c r="C844" s="101">
        <v>2015</v>
      </c>
      <c r="D844" s="119">
        <v>884931</v>
      </c>
      <c r="E844" s="119">
        <v>20888</v>
      </c>
      <c r="F844" s="119" t="s">
        <v>114</v>
      </c>
      <c r="G844" s="119">
        <v>0</v>
      </c>
      <c r="H844" s="119">
        <v>0</v>
      </c>
      <c r="I844" s="120" t="s">
        <v>118</v>
      </c>
      <c r="J844" s="119">
        <v>0</v>
      </c>
      <c r="K844" s="119">
        <v>0</v>
      </c>
      <c r="L844" s="119">
        <v>905819</v>
      </c>
      <c r="M844" s="121"/>
    </row>
    <row r="845" spans="1:13">
      <c r="A845" s="117"/>
      <c r="B845" s="118" t="s">
        <v>2021</v>
      </c>
      <c r="C845" s="101">
        <v>2014</v>
      </c>
      <c r="D845" s="119">
        <v>863960</v>
      </c>
      <c r="E845" s="119">
        <v>20971</v>
      </c>
      <c r="F845" s="119" t="s">
        <v>114</v>
      </c>
      <c r="G845" s="119">
        <v>0</v>
      </c>
      <c r="H845" s="119">
        <v>0</v>
      </c>
      <c r="I845" s="120" t="s">
        <v>118</v>
      </c>
      <c r="J845" s="119">
        <v>0</v>
      </c>
      <c r="K845" s="119">
        <v>0</v>
      </c>
      <c r="L845" s="119">
        <v>884931</v>
      </c>
      <c r="M845" s="121"/>
    </row>
    <row r="846" spans="1:13">
      <c r="A846" s="117"/>
      <c r="B846" s="118" t="s">
        <v>2021</v>
      </c>
      <c r="C846" s="101">
        <v>2013</v>
      </c>
      <c r="D846" s="119">
        <v>842964</v>
      </c>
      <c r="E846" s="119">
        <v>20996</v>
      </c>
      <c r="F846" s="119" t="s">
        <v>114</v>
      </c>
      <c r="G846" s="119">
        <v>0</v>
      </c>
      <c r="H846" s="119">
        <v>0</v>
      </c>
      <c r="I846" s="120" t="s">
        <v>118</v>
      </c>
      <c r="J846" s="119">
        <v>0</v>
      </c>
      <c r="K846" s="119">
        <v>0</v>
      </c>
      <c r="L846" s="119">
        <v>863960</v>
      </c>
      <c r="M846" s="121"/>
    </row>
    <row r="847" spans="1:13">
      <c r="A847" s="117"/>
      <c r="B847" s="118" t="s">
        <v>2021</v>
      </c>
      <c r="C847" s="101">
        <v>2012</v>
      </c>
      <c r="D847" s="119">
        <v>822023</v>
      </c>
      <c r="E847" s="119">
        <v>20941</v>
      </c>
      <c r="F847" s="119" t="s">
        <v>114</v>
      </c>
      <c r="G847" s="119">
        <v>0</v>
      </c>
      <c r="H847" s="119">
        <v>0</v>
      </c>
      <c r="I847" s="120" t="s">
        <v>118</v>
      </c>
      <c r="J847" s="119">
        <v>0</v>
      </c>
      <c r="K847" s="119">
        <v>0</v>
      </c>
      <c r="L847" s="119">
        <v>842964</v>
      </c>
      <c r="M847" s="121"/>
    </row>
    <row r="848" spans="1:13">
      <c r="A848" s="117"/>
      <c r="B848" s="118" t="s">
        <v>2021</v>
      </c>
      <c r="C848" s="101">
        <v>2011</v>
      </c>
      <c r="D848" s="119">
        <v>712533</v>
      </c>
      <c r="E848" s="119">
        <v>20821</v>
      </c>
      <c r="F848" s="119" t="s">
        <v>114</v>
      </c>
      <c r="G848" s="119">
        <v>0</v>
      </c>
      <c r="H848" s="119">
        <v>0</v>
      </c>
      <c r="I848" s="120" t="s">
        <v>118</v>
      </c>
      <c r="J848" s="119">
        <v>0</v>
      </c>
      <c r="K848" s="119">
        <v>0</v>
      </c>
      <c r="L848" s="119">
        <v>822023</v>
      </c>
      <c r="M848" s="121"/>
    </row>
    <row r="849" spans="1:13">
      <c r="A849" s="117"/>
      <c r="B849" s="118" t="s">
        <v>2021</v>
      </c>
      <c r="C849" s="101">
        <v>2010</v>
      </c>
      <c r="D849" s="119">
        <v>674868</v>
      </c>
      <c r="E849" s="119">
        <v>37665</v>
      </c>
      <c r="F849" s="119" t="s">
        <v>114</v>
      </c>
      <c r="G849" s="119">
        <v>0</v>
      </c>
      <c r="H849" s="119">
        <v>0</v>
      </c>
      <c r="I849" s="120" t="s">
        <v>118</v>
      </c>
      <c r="J849" s="119">
        <v>0</v>
      </c>
      <c r="K849" s="119">
        <v>0</v>
      </c>
      <c r="L849" s="119">
        <v>712533</v>
      </c>
      <c r="M849" s="121"/>
    </row>
    <row r="850" spans="1:13">
      <c r="A850" s="117"/>
      <c r="B850" s="118" t="s">
        <v>2021</v>
      </c>
      <c r="C850" s="101">
        <v>2009</v>
      </c>
      <c r="D850" s="119">
        <v>637256</v>
      </c>
      <c r="E850" s="119">
        <v>37612</v>
      </c>
      <c r="F850" s="119" t="s">
        <v>114</v>
      </c>
      <c r="G850" s="119">
        <v>0</v>
      </c>
      <c r="H850" s="119">
        <v>0</v>
      </c>
      <c r="I850" s="120" t="s">
        <v>118</v>
      </c>
      <c r="J850" s="119">
        <v>0</v>
      </c>
      <c r="K850" s="119">
        <v>0</v>
      </c>
      <c r="L850" s="119">
        <v>674868</v>
      </c>
      <c r="M850" s="121"/>
    </row>
    <row r="851" spans="1:13">
      <c r="A851" s="117"/>
      <c r="B851" s="118" t="s">
        <v>2021</v>
      </c>
      <c r="C851" s="101">
        <v>2008</v>
      </c>
      <c r="D851" s="119">
        <v>599350</v>
      </c>
      <c r="E851" s="119">
        <v>37666</v>
      </c>
      <c r="F851" s="119" t="s">
        <v>114</v>
      </c>
      <c r="G851" s="119">
        <v>0</v>
      </c>
      <c r="H851" s="119">
        <v>0</v>
      </c>
      <c r="I851" s="120" t="s">
        <v>118</v>
      </c>
      <c r="J851" s="119">
        <v>0</v>
      </c>
      <c r="K851" s="119">
        <v>0</v>
      </c>
      <c r="L851" s="119">
        <v>637256</v>
      </c>
      <c r="M851" s="121"/>
    </row>
    <row r="852" spans="1:13">
      <c r="A852" s="117"/>
      <c r="B852" s="118" t="s">
        <v>2021</v>
      </c>
      <c r="C852" s="101">
        <v>2007</v>
      </c>
      <c r="D852" s="119">
        <v>562596</v>
      </c>
      <c r="E852" s="119">
        <v>36754</v>
      </c>
      <c r="F852" s="119" t="s">
        <v>114</v>
      </c>
      <c r="G852" s="119">
        <v>0</v>
      </c>
      <c r="H852" s="119">
        <v>0</v>
      </c>
      <c r="I852" s="120" t="s">
        <v>118</v>
      </c>
      <c r="J852" s="119">
        <v>0</v>
      </c>
      <c r="K852" s="119">
        <v>0</v>
      </c>
      <c r="L852" s="119">
        <v>599350</v>
      </c>
      <c r="M852" s="121"/>
    </row>
    <row r="853" spans="1:13">
      <c r="A853" s="117"/>
      <c r="B853" s="118" t="s">
        <v>2022</v>
      </c>
      <c r="C853" s="101" t="s">
        <v>1942</v>
      </c>
      <c r="D853" s="119">
        <v>554809.73</v>
      </c>
      <c r="E853" s="119">
        <v>24577</v>
      </c>
      <c r="F853" s="119" t="s">
        <v>114</v>
      </c>
      <c r="G853" s="119">
        <v>0</v>
      </c>
      <c r="H853" s="119">
        <v>0</v>
      </c>
      <c r="I853" s="120" t="s">
        <v>118</v>
      </c>
      <c r="J853" s="119">
        <v>0</v>
      </c>
      <c r="K853" s="119">
        <v>0</v>
      </c>
      <c r="L853" s="119">
        <v>579386.73</v>
      </c>
      <c r="M853" s="121"/>
    </row>
    <row r="854" spans="1:13">
      <c r="A854" s="117"/>
      <c r="B854" s="118" t="s">
        <v>2022</v>
      </c>
      <c r="C854" s="101" t="s">
        <v>1943</v>
      </c>
      <c r="D854" s="119">
        <v>2166623</v>
      </c>
      <c r="E854" s="119">
        <v>24768</v>
      </c>
      <c r="F854" s="119" t="s">
        <v>114</v>
      </c>
      <c r="G854" s="119">
        <v>0</v>
      </c>
      <c r="H854" s="119">
        <v>0</v>
      </c>
      <c r="I854" s="120" t="s">
        <v>118</v>
      </c>
      <c r="J854" s="119">
        <v>1636581.27</v>
      </c>
      <c r="K854" s="119">
        <v>1636581.27</v>
      </c>
      <c r="L854" s="119">
        <v>554809.73</v>
      </c>
      <c r="M854" s="121"/>
    </row>
    <row r="855" spans="1:13">
      <c r="A855" s="117"/>
      <c r="B855" s="118" t="s">
        <v>2022</v>
      </c>
      <c r="C855" s="101">
        <v>2017</v>
      </c>
      <c r="D855" s="119">
        <v>2141969</v>
      </c>
      <c r="E855" s="119">
        <v>24654</v>
      </c>
      <c r="F855" s="119" t="s">
        <v>114</v>
      </c>
      <c r="G855" s="119">
        <v>0</v>
      </c>
      <c r="H855" s="119">
        <v>0</v>
      </c>
      <c r="I855" s="120" t="s">
        <v>118</v>
      </c>
      <c r="J855" s="119">
        <v>0</v>
      </c>
      <c r="K855" s="119">
        <v>0</v>
      </c>
      <c r="L855" s="119">
        <v>2166623</v>
      </c>
      <c r="M855" s="121"/>
    </row>
    <row r="856" spans="1:13">
      <c r="A856" s="117"/>
      <c r="B856" s="118" t="s">
        <v>2022</v>
      </c>
      <c r="C856" s="101">
        <v>2016</v>
      </c>
      <c r="D856" s="119">
        <v>2218305</v>
      </c>
      <c r="E856" s="119">
        <v>24134</v>
      </c>
      <c r="F856" s="119" t="s">
        <v>114</v>
      </c>
      <c r="G856" s="119">
        <v>0</v>
      </c>
      <c r="H856" s="119">
        <v>49530</v>
      </c>
      <c r="I856" s="120" t="s">
        <v>2023</v>
      </c>
      <c r="J856" s="119">
        <v>0</v>
      </c>
      <c r="K856" s="119">
        <v>0</v>
      </c>
      <c r="L856" s="119">
        <v>2141969</v>
      </c>
      <c r="M856" s="121"/>
    </row>
    <row r="857" spans="1:13">
      <c r="A857" s="117"/>
      <c r="B857" s="118" t="s">
        <v>2022</v>
      </c>
      <c r="C857" s="101">
        <v>2015</v>
      </c>
      <c r="D857" s="119">
        <v>2043834</v>
      </c>
      <c r="E857" s="119">
        <v>24471</v>
      </c>
      <c r="F857" s="119" t="s">
        <v>114</v>
      </c>
      <c r="G857" s="119">
        <v>0</v>
      </c>
      <c r="H857" s="119">
        <v>0</v>
      </c>
      <c r="I857" s="120" t="s">
        <v>118</v>
      </c>
      <c r="J857" s="119">
        <v>0</v>
      </c>
      <c r="K857" s="119">
        <v>0</v>
      </c>
      <c r="L857" s="119">
        <v>2218305</v>
      </c>
      <c r="M857" s="121"/>
    </row>
    <row r="858" spans="1:13" ht="30">
      <c r="A858" s="117"/>
      <c r="B858" s="118" t="s">
        <v>2022</v>
      </c>
      <c r="C858" s="101">
        <v>2014</v>
      </c>
      <c r="D858" s="119">
        <v>349170</v>
      </c>
      <c r="E858" s="119">
        <v>24664</v>
      </c>
      <c r="F858" s="119" t="s">
        <v>114</v>
      </c>
      <c r="G858" s="119">
        <v>0</v>
      </c>
      <c r="H858" s="119">
        <v>1670000</v>
      </c>
      <c r="I858" s="120" t="s">
        <v>2024</v>
      </c>
      <c r="J858" s="119">
        <v>0</v>
      </c>
      <c r="K858" s="119">
        <v>0</v>
      </c>
      <c r="L858" s="119">
        <v>2043834</v>
      </c>
      <c r="M858" s="121"/>
    </row>
    <row r="859" spans="1:13">
      <c r="A859" s="117"/>
      <c r="B859" s="118" t="s">
        <v>2022</v>
      </c>
      <c r="C859" s="101">
        <v>2013</v>
      </c>
      <c r="D859" s="119">
        <v>324468</v>
      </c>
      <c r="E859" s="119">
        <v>24702</v>
      </c>
      <c r="F859" s="119" t="s">
        <v>114</v>
      </c>
      <c r="G859" s="119">
        <v>0</v>
      </c>
      <c r="H859" s="119">
        <v>0</v>
      </c>
      <c r="I859" s="120" t="s">
        <v>118</v>
      </c>
      <c r="J859" s="119">
        <v>0</v>
      </c>
      <c r="K859" s="119">
        <v>0</v>
      </c>
      <c r="L859" s="119">
        <v>349170</v>
      </c>
      <c r="M859" s="121"/>
    </row>
    <row r="860" spans="1:13">
      <c r="A860" s="117"/>
      <c r="B860" s="118" t="s">
        <v>2022</v>
      </c>
      <c r="C860" s="101">
        <v>2012</v>
      </c>
      <c r="D860" s="119">
        <v>300022</v>
      </c>
      <c r="E860" s="119">
        <v>24446</v>
      </c>
      <c r="F860" s="119" t="s">
        <v>114</v>
      </c>
      <c r="G860" s="119">
        <v>0</v>
      </c>
      <c r="H860" s="119">
        <v>0</v>
      </c>
      <c r="I860" s="120" t="s">
        <v>118</v>
      </c>
      <c r="J860" s="119">
        <v>0</v>
      </c>
      <c r="K860" s="119">
        <v>0</v>
      </c>
      <c r="L860" s="119">
        <v>324468</v>
      </c>
      <c r="M860" s="121"/>
    </row>
    <row r="861" spans="1:13">
      <c r="A861" s="117"/>
      <c r="B861" s="118" t="s">
        <v>2022</v>
      </c>
      <c r="C861" s="101">
        <v>2011</v>
      </c>
      <c r="D861" s="119">
        <v>275800</v>
      </c>
      <c r="E861" s="119">
        <v>24222</v>
      </c>
      <c r="F861" s="119" t="s">
        <v>114</v>
      </c>
      <c r="G861" s="119">
        <v>0</v>
      </c>
      <c r="H861" s="119">
        <v>0</v>
      </c>
      <c r="I861" s="120" t="s">
        <v>118</v>
      </c>
      <c r="J861" s="119">
        <v>0</v>
      </c>
      <c r="K861" s="119">
        <v>0</v>
      </c>
      <c r="L861" s="119">
        <v>300022</v>
      </c>
      <c r="M861" s="121"/>
    </row>
    <row r="862" spans="1:13">
      <c r="A862" s="117"/>
      <c r="B862" s="118" t="s">
        <v>2022</v>
      </c>
      <c r="C862" s="101">
        <v>2010</v>
      </c>
      <c r="D862" s="119">
        <v>235268</v>
      </c>
      <c r="E862" s="119">
        <v>40532</v>
      </c>
      <c r="F862" s="119" t="s">
        <v>114</v>
      </c>
      <c r="G862" s="119">
        <v>0</v>
      </c>
      <c r="H862" s="119">
        <v>0</v>
      </c>
      <c r="I862" s="120" t="s">
        <v>118</v>
      </c>
      <c r="J862" s="119">
        <v>0</v>
      </c>
      <c r="K862" s="119">
        <v>0</v>
      </c>
      <c r="L862" s="119">
        <v>275800</v>
      </c>
      <c r="M862" s="121"/>
    </row>
    <row r="863" spans="1:13">
      <c r="A863" s="117"/>
      <c r="B863" s="118" t="s">
        <v>2022</v>
      </c>
      <c r="C863" s="101">
        <v>2009</v>
      </c>
      <c r="D863" s="119">
        <v>194910</v>
      </c>
      <c r="E863" s="119">
        <v>40358</v>
      </c>
      <c r="F863" s="119" t="s">
        <v>114</v>
      </c>
      <c r="G863" s="119">
        <v>0</v>
      </c>
      <c r="H863" s="119">
        <v>0</v>
      </c>
      <c r="I863" s="120" t="s">
        <v>118</v>
      </c>
      <c r="J863" s="119">
        <v>0</v>
      </c>
      <c r="K863" s="119">
        <v>0</v>
      </c>
      <c r="L863" s="119">
        <v>235268</v>
      </c>
      <c r="M863" s="121"/>
    </row>
    <row r="864" spans="1:13">
      <c r="A864" s="117"/>
      <c r="B864" s="118" t="s">
        <v>2022</v>
      </c>
      <c r="C864" s="101">
        <v>2008</v>
      </c>
      <c r="D864" s="119">
        <v>154300</v>
      </c>
      <c r="E864" s="119">
        <v>40334</v>
      </c>
      <c r="F864" s="119" t="s">
        <v>114</v>
      </c>
      <c r="G864" s="119">
        <v>0</v>
      </c>
      <c r="H864" s="119">
        <v>0</v>
      </c>
      <c r="I864" s="120" t="s">
        <v>118</v>
      </c>
      <c r="J864" s="119">
        <v>0</v>
      </c>
      <c r="K864" s="119">
        <v>0</v>
      </c>
      <c r="L864" s="119">
        <v>194910</v>
      </c>
      <c r="M864" s="121"/>
    </row>
    <row r="865" spans="1:13">
      <c r="A865" s="117"/>
      <c r="B865" s="118" t="s">
        <v>2022</v>
      </c>
      <c r="C865" s="101">
        <v>2007</v>
      </c>
      <c r="D865" s="119">
        <v>114439</v>
      </c>
      <c r="E865" s="119">
        <v>39861</v>
      </c>
      <c r="F865" s="119" t="s">
        <v>114</v>
      </c>
      <c r="G865" s="119">
        <v>0</v>
      </c>
      <c r="H865" s="119">
        <v>0</v>
      </c>
      <c r="I865" s="120" t="s">
        <v>118</v>
      </c>
      <c r="J865" s="119">
        <v>0</v>
      </c>
      <c r="K865" s="119">
        <v>0</v>
      </c>
      <c r="L865" s="119">
        <v>154300</v>
      </c>
      <c r="M865" s="121"/>
    </row>
    <row r="866" spans="1:13">
      <c r="A866" s="117"/>
      <c r="B866" s="118" t="s">
        <v>2025</v>
      </c>
      <c r="C866" s="101" t="s">
        <v>1942</v>
      </c>
      <c r="D866" s="119">
        <v>3560697</v>
      </c>
      <c r="E866" s="119">
        <v>56901</v>
      </c>
      <c r="F866" s="119" t="s">
        <v>114</v>
      </c>
      <c r="G866" s="119">
        <v>0</v>
      </c>
      <c r="H866" s="119">
        <v>1400000</v>
      </c>
      <c r="I866" s="120" t="s">
        <v>2026</v>
      </c>
      <c r="J866" s="119">
        <v>2493012.88</v>
      </c>
      <c r="K866" s="119">
        <v>2493012.88</v>
      </c>
      <c r="L866" s="119">
        <v>2524585.12</v>
      </c>
      <c r="M866" s="121"/>
    </row>
    <row r="867" spans="1:13">
      <c r="A867" s="117"/>
      <c r="B867" s="118" t="s">
        <v>2025</v>
      </c>
      <c r="C867" s="101" t="s">
        <v>1943</v>
      </c>
      <c r="D867" s="119">
        <v>3503601</v>
      </c>
      <c r="E867" s="119">
        <v>57096</v>
      </c>
      <c r="F867" s="119" t="s">
        <v>114</v>
      </c>
      <c r="G867" s="119">
        <v>0</v>
      </c>
      <c r="H867" s="119">
        <v>0</v>
      </c>
      <c r="I867" s="120" t="s">
        <v>118</v>
      </c>
      <c r="J867" s="119">
        <v>0</v>
      </c>
      <c r="K867" s="119">
        <v>0</v>
      </c>
      <c r="L867" s="119">
        <v>3560697</v>
      </c>
      <c r="M867" s="121"/>
    </row>
    <row r="868" spans="1:13">
      <c r="A868" s="117"/>
      <c r="B868" s="118" t="s">
        <v>2025</v>
      </c>
      <c r="C868" s="101">
        <v>2017</v>
      </c>
      <c r="D868" s="119">
        <v>3446493</v>
      </c>
      <c r="E868" s="119">
        <v>57108</v>
      </c>
      <c r="F868" s="119" t="s">
        <v>114</v>
      </c>
      <c r="G868" s="119">
        <v>0</v>
      </c>
      <c r="H868" s="119">
        <v>0</v>
      </c>
      <c r="I868" s="120" t="s">
        <v>118</v>
      </c>
      <c r="J868" s="119">
        <v>0</v>
      </c>
      <c r="K868" s="119">
        <v>0</v>
      </c>
      <c r="L868" s="119">
        <v>3503601</v>
      </c>
      <c r="M868" s="121"/>
    </row>
    <row r="869" spans="1:13">
      <c r="A869" s="117"/>
      <c r="B869" s="118" t="s">
        <v>2025</v>
      </c>
      <c r="C869" s="101">
        <v>2016</v>
      </c>
      <c r="D869" s="119">
        <v>3389837</v>
      </c>
      <c r="E869" s="119">
        <v>56656</v>
      </c>
      <c r="F869" s="119" t="s">
        <v>114</v>
      </c>
      <c r="G869" s="119">
        <v>0</v>
      </c>
      <c r="H869" s="119">
        <v>0</v>
      </c>
      <c r="I869" s="120" t="s">
        <v>118</v>
      </c>
      <c r="J869" s="119">
        <v>0</v>
      </c>
      <c r="K869" s="119">
        <v>0</v>
      </c>
      <c r="L869" s="119">
        <v>3446493</v>
      </c>
      <c r="M869" s="121"/>
    </row>
    <row r="870" spans="1:13">
      <c r="A870" s="117"/>
      <c r="B870" s="118" t="s">
        <v>2025</v>
      </c>
      <c r="C870" s="101">
        <v>2015</v>
      </c>
      <c r="D870" s="119">
        <v>3332519</v>
      </c>
      <c r="E870" s="119">
        <v>57318</v>
      </c>
      <c r="F870" s="119" t="s">
        <v>114</v>
      </c>
      <c r="G870" s="119">
        <v>0</v>
      </c>
      <c r="H870" s="119">
        <v>0</v>
      </c>
      <c r="I870" s="120" t="s">
        <v>118</v>
      </c>
      <c r="J870" s="119">
        <v>0</v>
      </c>
      <c r="K870" s="119">
        <v>0</v>
      </c>
      <c r="L870" s="119">
        <v>3389837</v>
      </c>
      <c r="M870" s="121"/>
    </row>
    <row r="871" spans="1:13" ht="30">
      <c r="A871" s="117"/>
      <c r="B871" s="118" t="s">
        <v>2025</v>
      </c>
      <c r="C871" s="101">
        <v>2014</v>
      </c>
      <c r="D871" s="119">
        <v>675445</v>
      </c>
      <c r="E871" s="119">
        <v>57074</v>
      </c>
      <c r="F871" s="119" t="s">
        <v>114</v>
      </c>
      <c r="G871" s="119">
        <v>0</v>
      </c>
      <c r="H871" s="119">
        <v>2600000</v>
      </c>
      <c r="I871" s="120" t="s">
        <v>2027</v>
      </c>
      <c r="J871" s="119">
        <v>0</v>
      </c>
      <c r="K871" s="119">
        <v>0</v>
      </c>
      <c r="L871" s="119">
        <v>3332519</v>
      </c>
      <c r="M871" s="121"/>
    </row>
    <row r="872" spans="1:13">
      <c r="A872" s="117"/>
      <c r="B872" s="118" t="s">
        <v>2025</v>
      </c>
      <c r="C872" s="101">
        <v>2013</v>
      </c>
      <c r="D872" s="119">
        <v>617911</v>
      </c>
      <c r="E872" s="119">
        <v>57534</v>
      </c>
      <c r="F872" s="119" t="s">
        <v>114</v>
      </c>
      <c r="G872" s="119">
        <v>0</v>
      </c>
      <c r="H872" s="119">
        <v>0</v>
      </c>
      <c r="I872" s="120" t="s">
        <v>118</v>
      </c>
      <c r="J872" s="119">
        <v>0</v>
      </c>
      <c r="K872" s="119">
        <v>0</v>
      </c>
      <c r="L872" s="119">
        <v>675445</v>
      </c>
      <c r="M872" s="121"/>
    </row>
    <row r="873" spans="1:13">
      <c r="A873" s="117"/>
      <c r="B873" s="118" t="s">
        <v>2025</v>
      </c>
      <c r="C873" s="101">
        <v>2012</v>
      </c>
      <c r="D873" s="119">
        <v>1149442</v>
      </c>
      <c r="E873" s="119">
        <v>57288</v>
      </c>
      <c r="F873" s="119" t="s">
        <v>114</v>
      </c>
      <c r="G873" s="119">
        <v>0</v>
      </c>
      <c r="H873" s="119">
        <v>0</v>
      </c>
      <c r="I873" s="120" t="s">
        <v>118</v>
      </c>
      <c r="J873" s="119">
        <v>588819</v>
      </c>
      <c r="K873" s="119">
        <v>588819</v>
      </c>
      <c r="L873" s="119">
        <v>617911</v>
      </c>
      <c r="M873" s="121"/>
    </row>
    <row r="874" spans="1:13">
      <c r="A874" s="117"/>
      <c r="B874" s="118" t="s">
        <v>2025</v>
      </c>
      <c r="C874" s="101">
        <v>2011</v>
      </c>
      <c r="D874" s="119">
        <v>1092011</v>
      </c>
      <c r="E874" s="119">
        <v>57431</v>
      </c>
      <c r="F874" s="119" t="s">
        <v>114</v>
      </c>
      <c r="G874" s="119">
        <v>0</v>
      </c>
      <c r="H874" s="119">
        <v>0</v>
      </c>
      <c r="I874" s="120" t="s">
        <v>118</v>
      </c>
      <c r="J874" s="119">
        <v>0</v>
      </c>
      <c r="K874" s="119">
        <v>0</v>
      </c>
      <c r="L874" s="119">
        <v>1149442</v>
      </c>
      <c r="M874" s="121"/>
    </row>
    <row r="875" spans="1:13">
      <c r="A875" s="117"/>
      <c r="B875" s="118" t="s">
        <v>2025</v>
      </c>
      <c r="C875" s="101">
        <v>2010</v>
      </c>
      <c r="D875" s="119">
        <v>988538</v>
      </c>
      <c r="E875" s="119">
        <v>103473</v>
      </c>
      <c r="F875" s="119" t="s">
        <v>114</v>
      </c>
      <c r="G875" s="119">
        <v>0</v>
      </c>
      <c r="H875" s="119">
        <v>0</v>
      </c>
      <c r="I875" s="120" t="s">
        <v>118</v>
      </c>
      <c r="J875" s="119">
        <v>0</v>
      </c>
      <c r="K875" s="119">
        <v>0</v>
      </c>
      <c r="L875" s="119">
        <v>1092011</v>
      </c>
      <c r="M875" s="121"/>
    </row>
    <row r="876" spans="1:13">
      <c r="A876" s="117"/>
      <c r="B876" s="118" t="s">
        <v>2025</v>
      </c>
      <c r="C876" s="101">
        <v>2009</v>
      </c>
      <c r="D876" s="119">
        <v>885296</v>
      </c>
      <c r="E876" s="119">
        <v>103242</v>
      </c>
      <c r="F876" s="119" t="s">
        <v>114</v>
      </c>
      <c r="G876" s="119">
        <v>0</v>
      </c>
      <c r="H876" s="119">
        <v>0</v>
      </c>
      <c r="I876" s="120" t="s">
        <v>118</v>
      </c>
      <c r="J876" s="119">
        <v>0</v>
      </c>
      <c r="K876" s="119">
        <v>0</v>
      </c>
      <c r="L876" s="119">
        <v>988538</v>
      </c>
      <c r="M876" s="121"/>
    </row>
    <row r="877" spans="1:13">
      <c r="A877" s="117"/>
      <c r="B877" s="118" t="s">
        <v>2025</v>
      </c>
      <c r="C877" s="101">
        <v>2008</v>
      </c>
      <c r="D877" s="119">
        <v>781434</v>
      </c>
      <c r="E877" s="119">
        <v>103205</v>
      </c>
      <c r="F877" s="119" t="s">
        <v>114</v>
      </c>
      <c r="G877" s="119">
        <v>0</v>
      </c>
      <c r="H877" s="119">
        <v>0</v>
      </c>
      <c r="I877" s="120" t="s">
        <v>118</v>
      </c>
      <c r="J877" s="119">
        <v>0</v>
      </c>
      <c r="K877" s="119">
        <v>0</v>
      </c>
      <c r="L877" s="119">
        <v>885296</v>
      </c>
      <c r="M877" s="121"/>
    </row>
    <row r="878" spans="1:13">
      <c r="A878" s="117"/>
      <c r="B878" s="118" t="s">
        <v>2025</v>
      </c>
      <c r="C878" s="101">
        <v>2007</v>
      </c>
      <c r="D878" s="119">
        <v>678740</v>
      </c>
      <c r="E878" s="119">
        <v>102694</v>
      </c>
      <c r="F878" s="119" t="s">
        <v>114</v>
      </c>
      <c r="G878" s="119">
        <v>0</v>
      </c>
      <c r="H878" s="119">
        <v>0</v>
      </c>
      <c r="I878" s="120" t="s">
        <v>118</v>
      </c>
      <c r="J878" s="119">
        <v>0</v>
      </c>
      <c r="K878" s="119">
        <v>0</v>
      </c>
      <c r="L878" s="119">
        <v>781434</v>
      </c>
      <c r="M878" s="121"/>
    </row>
    <row r="879" spans="1:13">
      <c r="A879" s="117"/>
      <c r="B879" s="118" t="s">
        <v>2028</v>
      </c>
      <c r="C879" s="101" t="s">
        <v>1942</v>
      </c>
      <c r="D879" s="119">
        <v>365227</v>
      </c>
      <c r="E879" s="119">
        <v>7584</v>
      </c>
      <c r="F879" s="119" t="s">
        <v>114</v>
      </c>
      <c r="G879" s="119">
        <v>0</v>
      </c>
      <c r="H879" s="119">
        <v>0</v>
      </c>
      <c r="I879" s="120" t="s">
        <v>118</v>
      </c>
      <c r="J879" s="119">
        <v>0</v>
      </c>
      <c r="K879" s="119">
        <v>0</v>
      </c>
      <c r="L879" s="119">
        <v>372811</v>
      </c>
      <c r="M879" s="121"/>
    </row>
    <row r="880" spans="1:13">
      <c r="A880" s="117"/>
      <c r="B880" s="118" t="s">
        <v>2028</v>
      </c>
      <c r="C880" s="101" t="s">
        <v>1943</v>
      </c>
      <c r="D880" s="119">
        <v>357667</v>
      </c>
      <c r="E880" s="119">
        <v>7560</v>
      </c>
      <c r="F880" s="119" t="s">
        <v>114</v>
      </c>
      <c r="G880" s="119">
        <v>0</v>
      </c>
      <c r="H880" s="119">
        <v>0</v>
      </c>
      <c r="I880" s="120" t="s">
        <v>118</v>
      </c>
      <c r="J880" s="119">
        <v>0</v>
      </c>
      <c r="K880" s="119">
        <v>0</v>
      </c>
      <c r="L880" s="119">
        <v>365227</v>
      </c>
      <c r="M880" s="121"/>
    </row>
    <row r="881" spans="1:13">
      <c r="A881" s="117"/>
      <c r="B881" s="118" t="s">
        <v>2028</v>
      </c>
      <c r="C881" s="101">
        <v>2017</v>
      </c>
      <c r="D881" s="119">
        <v>349977</v>
      </c>
      <c r="E881" s="119">
        <v>7690</v>
      </c>
      <c r="F881" s="119" t="s">
        <v>114</v>
      </c>
      <c r="G881" s="119">
        <v>0</v>
      </c>
      <c r="H881" s="119">
        <v>0</v>
      </c>
      <c r="I881" s="120" t="s">
        <v>118</v>
      </c>
      <c r="J881" s="119">
        <v>0</v>
      </c>
      <c r="K881" s="119">
        <v>0</v>
      </c>
      <c r="L881" s="119">
        <v>357667</v>
      </c>
      <c r="M881" s="121"/>
    </row>
    <row r="882" spans="1:13">
      <c r="A882" s="117"/>
      <c r="B882" s="118" t="s">
        <v>2028</v>
      </c>
      <c r="C882" s="101">
        <v>2016</v>
      </c>
      <c r="D882" s="119">
        <v>342284</v>
      </c>
      <c r="E882" s="119">
        <v>7693</v>
      </c>
      <c r="F882" s="119" t="s">
        <v>114</v>
      </c>
      <c r="G882" s="119">
        <v>0</v>
      </c>
      <c r="H882" s="119">
        <v>0</v>
      </c>
      <c r="I882" s="120" t="s">
        <v>118</v>
      </c>
      <c r="J882" s="119">
        <v>0</v>
      </c>
      <c r="K882" s="119">
        <v>0</v>
      </c>
      <c r="L882" s="119">
        <v>349977</v>
      </c>
      <c r="M882" s="121"/>
    </row>
    <row r="883" spans="1:13">
      <c r="A883" s="117"/>
      <c r="B883" s="118" t="s">
        <v>2028</v>
      </c>
      <c r="C883" s="101">
        <v>2015</v>
      </c>
      <c r="D883" s="119">
        <v>334476</v>
      </c>
      <c r="E883" s="119">
        <v>7808</v>
      </c>
      <c r="F883" s="119" t="s">
        <v>114</v>
      </c>
      <c r="G883" s="119">
        <v>0</v>
      </c>
      <c r="H883" s="119">
        <v>0</v>
      </c>
      <c r="I883" s="120" t="s">
        <v>118</v>
      </c>
      <c r="J883" s="119">
        <v>0</v>
      </c>
      <c r="K883" s="119">
        <v>0</v>
      </c>
      <c r="L883" s="119">
        <v>342284</v>
      </c>
      <c r="M883" s="121"/>
    </row>
    <row r="884" spans="1:13">
      <c r="A884" s="117"/>
      <c r="B884" s="118" t="s">
        <v>2028</v>
      </c>
      <c r="C884" s="101">
        <v>2014</v>
      </c>
      <c r="D884" s="119">
        <v>326622</v>
      </c>
      <c r="E884" s="119">
        <v>7854</v>
      </c>
      <c r="F884" s="119" t="s">
        <v>114</v>
      </c>
      <c r="G884" s="119">
        <v>0</v>
      </c>
      <c r="H884" s="119">
        <v>0</v>
      </c>
      <c r="I884" s="120" t="s">
        <v>118</v>
      </c>
      <c r="J884" s="119">
        <v>0</v>
      </c>
      <c r="K884" s="119">
        <v>0</v>
      </c>
      <c r="L884" s="119">
        <v>334476</v>
      </c>
      <c r="M884" s="121"/>
    </row>
    <row r="885" spans="1:13">
      <c r="A885" s="117"/>
      <c r="B885" s="118" t="s">
        <v>2028</v>
      </c>
      <c r="C885" s="101">
        <v>2013</v>
      </c>
      <c r="D885" s="119">
        <v>318633</v>
      </c>
      <c r="E885" s="119">
        <v>7989</v>
      </c>
      <c r="F885" s="119" t="s">
        <v>114</v>
      </c>
      <c r="G885" s="119">
        <v>0</v>
      </c>
      <c r="H885" s="119">
        <v>0</v>
      </c>
      <c r="I885" s="120" t="s">
        <v>118</v>
      </c>
      <c r="J885" s="119">
        <v>0</v>
      </c>
      <c r="K885" s="119">
        <v>0</v>
      </c>
      <c r="L885" s="119">
        <v>326622</v>
      </c>
      <c r="M885" s="121"/>
    </row>
    <row r="886" spans="1:13">
      <c r="A886" s="117"/>
      <c r="B886" s="118" t="s">
        <v>2028</v>
      </c>
      <c r="C886" s="101">
        <v>2012</v>
      </c>
      <c r="D886" s="119">
        <v>310731</v>
      </c>
      <c r="E886" s="119">
        <v>7902</v>
      </c>
      <c r="F886" s="119" t="s">
        <v>114</v>
      </c>
      <c r="G886" s="119">
        <v>0</v>
      </c>
      <c r="H886" s="119">
        <v>0</v>
      </c>
      <c r="I886" s="120" t="s">
        <v>118</v>
      </c>
      <c r="J886" s="119">
        <v>0</v>
      </c>
      <c r="K886" s="119">
        <v>0</v>
      </c>
      <c r="L886" s="119">
        <v>318633</v>
      </c>
      <c r="M886" s="121"/>
    </row>
    <row r="887" spans="1:13">
      <c r="A887" s="117"/>
      <c r="B887" s="118" t="s">
        <v>2028</v>
      </c>
      <c r="C887" s="101">
        <v>2011</v>
      </c>
      <c r="D887" s="119">
        <v>285998</v>
      </c>
      <c r="E887" s="119">
        <v>8033</v>
      </c>
      <c r="F887" s="119" t="s">
        <v>114</v>
      </c>
      <c r="G887" s="119">
        <v>0</v>
      </c>
      <c r="H887" s="119">
        <v>0</v>
      </c>
      <c r="I887" s="120" t="s">
        <v>118</v>
      </c>
      <c r="J887" s="119">
        <v>0</v>
      </c>
      <c r="K887" s="119">
        <v>0</v>
      </c>
      <c r="L887" s="119">
        <v>310731</v>
      </c>
      <c r="M887" s="121"/>
    </row>
    <row r="888" spans="1:13">
      <c r="A888" s="117"/>
      <c r="B888" s="118" t="s">
        <v>2028</v>
      </c>
      <c r="C888" s="101">
        <v>2010</v>
      </c>
      <c r="D888" s="119">
        <v>272034</v>
      </c>
      <c r="E888" s="119">
        <v>13964</v>
      </c>
      <c r="F888" s="119" t="s">
        <v>114</v>
      </c>
      <c r="G888" s="119">
        <v>0</v>
      </c>
      <c r="H888" s="119">
        <v>0</v>
      </c>
      <c r="I888" s="120" t="s">
        <v>118</v>
      </c>
      <c r="J888" s="119">
        <v>0</v>
      </c>
      <c r="K888" s="119">
        <v>0</v>
      </c>
      <c r="L888" s="119">
        <v>285998</v>
      </c>
      <c r="M888" s="121"/>
    </row>
    <row r="889" spans="1:13">
      <c r="A889" s="117"/>
      <c r="B889" s="118" t="s">
        <v>2028</v>
      </c>
      <c r="C889" s="101">
        <v>2009</v>
      </c>
      <c r="D889" s="119">
        <v>258083</v>
      </c>
      <c r="E889" s="119">
        <v>13951</v>
      </c>
      <c r="F889" s="119" t="s">
        <v>114</v>
      </c>
      <c r="G889" s="119">
        <v>0</v>
      </c>
      <c r="H889" s="119">
        <v>0</v>
      </c>
      <c r="I889" s="120" t="s">
        <v>118</v>
      </c>
      <c r="J889" s="119">
        <v>0</v>
      </c>
      <c r="K889" s="119">
        <v>0</v>
      </c>
      <c r="L889" s="119">
        <v>272034</v>
      </c>
      <c r="M889" s="121"/>
    </row>
    <row r="890" spans="1:13">
      <c r="A890" s="117"/>
      <c r="B890" s="118" t="s">
        <v>2028</v>
      </c>
      <c r="C890" s="101">
        <v>2008</v>
      </c>
      <c r="D890" s="119">
        <v>244068</v>
      </c>
      <c r="E890" s="119">
        <v>13924</v>
      </c>
      <c r="F890" s="119" t="s">
        <v>114</v>
      </c>
      <c r="G890" s="119">
        <v>0</v>
      </c>
      <c r="H890" s="119">
        <v>0</v>
      </c>
      <c r="I890" s="120" t="s">
        <v>118</v>
      </c>
      <c r="J890" s="119">
        <v>0</v>
      </c>
      <c r="K890" s="119">
        <v>0</v>
      </c>
      <c r="L890" s="119">
        <v>258083</v>
      </c>
      <c r="M890" s="121"/>
    </row>
    <row r="891" spans="1:13">
      <c r="A891" s="117"/>
      <c r="B891" s="118" t="s">
        <v>2028</v>
      </c>
      <c r="C891" s="101">
        <v>2007</v>
      </c>
      <c r="D891" s="119">
        <v>230348</v>
      </c>
      <c r="E891" s="119">
        <v>13720</v>
      </c>
      <c r="F891" s="119" t="s">
        <v>114</v>
      </c>
      <c r="G891" s="119">
        <v>0</v>
      </c>
      <c r="H891" s="119">
        <v>0</v>
      </c>
      <c r="I891" s="120" t="s">
        <v>118</v>
      </c>
      <c r="J891" s="119">
        <v>0</v>
      </c>
      <c r="K891" s="119">
        <v>0</v>
      </c>
      <c r="L891" s="119">
        <v>244068</v>
      </c>
      <c r="M891" s="121"/>
    </row>
    <row r="892" spans="1:13">
      <c r="A892" s="117"/>
      <c r="B892" s="118" t="s">
        <v>2029</v>
      </c>
      <c r="C892" s="101" t="s">
        <v>1942</v>
      </c>
      <c r="D892" s="119">
        <v>1168016</v>
      </c>
      <c r="E892" s="119">
        <v>58524</v>
      </c>
      <c r="F892" s="119" t="s">
        <v>114</v>
      </c>
      <c r="G892" s="119">
        <v>0</v>
      </c>
      <c r="H892" s="119">
        <v>0</v>
      </c>
      <c r="I892" s="120" t="s">
        <v>118</v>
      </c>
      <c r="J892" s="119">
        <v>0</v>
      </c>
      <c r="K892" s="119">
        <v>0</v>
      </c>
      <c r="L892" s="119">
        <v>1226540</v>
      </c>
      <c r="M892" s="121"/>
    </row>
    <row r="893" spans="1:13">
      <c r="A893" s="117"/>
      <c r="B893" s="118" t="s">
        <v>2029</v>
      </c>
      <c r="C893" s="101" t="s">
        <v>1943</v>
      </c>
      <c r="D893" s="119">
        <v>1109719</v>
      </c>
      <c r="E893" s="119">
        <v>58297</v>
      </c>
      <c r="F893" s="119" t="s">
        <v>114</v>
      </c>
      <c r="G893" s="119">
        <v>0</v>
      </c>
      <c r="H893" s="119">
        <v>0</v>
      </c>
      <c r="I893" s="120" t="s">
        <v>118</v>
      </c>
      <c r="J893" s="119">
        <v>0</v>
      </c>
      <c r="K893" s="119">
        <v>0</v>
      </c>
      <c r="L893" s="119">
        <v>1168016</v>
      </c>
      <c r="M893" s="121"/>
    </row>
    <row r="894" spans="1:13">
      <c r="A894" s="117"/>
      <c r="B894" s="118" t="s">
        <v>2029</v>
      </c>
      <c r="C894" s="101">
        <v>2017</v>
      </c>
      <c r="D894" s="119">
        <v>1051616</v>
      </c>
      <c r="E894" s="119">
        <v>58103</v>
      </c>
      <c r="F894" s="119" t="s">
        <v>114</v>
      </c>
      <c r="G894" s="119">
        <v>0</v>
      </c>
      <c r="H894" s="119">
        <v>0</v>
      </c>
      <c r="I894" s="120" t="s">
        <v>118</v>
      </c>
      <c r="J894" s="119">
        <v>0</v>
      </c>
      <c r="K894" s="119">
        <v>0</v>
      </c>
      <c r="L894" s="119">
        <v>1109719</v>
      </c>
      <c r="M894" s="121"/>
    </row>
    <row r="895" spans="1:13">
      <c r="A895" s="117"/>
      <c r="B895" s="118" t="s">
        <v>2029</v>
      </c>
      <c r="C895" s="101">
        <v>2016</v>
      </c>
      <c r="D895" s="119">
        <v>993935</v>
      </c>
      <c r="E895" s="119">
        <v>57681</v>
      </c>
      <c r="F895" s="119" t="s">
        <v>114</v>
      </c>
      <c r="G895" s="119">
        <v>0</v>
      </c>
      <c r="H895" s="119">
        <v>0</v>
      </c>
      <c r="I895" s="120" t="s">
        <v>118</v>
      </c>
      <c r="J895" s="119">
        <v>0</v>
      </c>
      <c r="K895" s="119">
        <v>0</v>
      </c>
      <c r="L895" s="119">
        <v>1051616</v>
      </c>
      <c r="M895" s="121"/>
    </row>
    <row r="896" spans="1:13">
      <c r="A896" s="117"/>
      <c r="B896" s="118" t="s">
        <v>2029</v>
      </c>
      <c r="C896" s="101">
        <v>2015</v>
      </c>
      <c r="D896" s="119">
        <v>936249</v>
      </c>
      <c r="E896" s="119">
        <v>57686</v>
      </c>
      <c r="F896" s="119" t="s">
        <v>114</v>
      </c>
      <c r="G896" s="119">
        <v>0</v>
      </c>
      <c r="H896" s="119">
        <v>0</v>
      </c>
      <c r="I896" s="120" t="s">
        <v>118</v>
      </c>
      <c r="J896" s="119">
        <v>0</v>
      </c>
      <c r="K896" s="119">
        <v>0</v>
      </c>
      <c r="L896" s="119">
        <v>993935</v>
      </c>
      <c r="M896" s="121"/>
    </row>
    <row r="897" spans="1:13">
      <c r="A897" s="117"/>
      <c r="B897" s="118" t="s">
        <v>2029</v>
      </c>
      <c r="C897" s="101">
        <v>2014</v>
      </c>
      <c r="D897" s="119">
        <v>878524</v>
      </c>
      <c r="E897" s="119">
        <v>57725</v>
      </c>
      <c r="F897" s="119" t="s">
        <v>114</v>
      </c>
      <c r="G897" s="119">
        <v>0</v>
      </c>
      <c r="H897" s="119">
        <v>0</v>
      </c>
      <c r="I897" s="120" t="s">
        <v>118</v>
      </c>
      <c r="J897" s="119">
        <v>0</v>
      </c>
      <c r="K897" s="119">
        <v>0</v>
      </c>
      <c r="L897" s="119">
        <v>936249</v>
      </c>
      <c r="M897" s="121"/>
    </row>
    <row r="898" spans="1:13">
      <c r="A898" s="117"/>
      <c r="B898" s="118" t="s">
        <v>2029</v>
      </c>
      <c r="C898" s="101">
        <v>2013</v>
      </c>
      <c r="D898" s="119">
        <v>1346854</v>
      </c>
      <c r="E898" s="119">
        <v>57578</v>
      </c>
      <c r="F898" s="119" t="s">
        <v>114</v>
      </c>
      <c r="G898" s="119">
        <v>0</v>
      </c>
      <c r="H898" s="119">
        <v>0</v>
      </c>
      <c r="I898" s="120" t="s">
        <v>118</v>
      </c>
      <c r="J898" s="119">
        <v>525908</v>
      </c>
      <c r="K898" s="119">
        <v>525908</v>
      </c>
      <c r="L898" s="119">
        <v>878524</v>
      </c>
      <c r="M898" s="121"/>
    </row>
    <row r="899" spans="1:13">
      <c r="A899" s="117"/>
      <c r="B899" s="118" t="s">
        <v>2029</v>
      </c>
      <c r="C899" s="101">
        <v>2012</v>
      </c>
      <c r="D899" s="119">
        <v>1288775</v>
      </c>
      <c r="E899" s="119">
        <v>58079</v>
      </c>
      <c r="F899" s="119" t="s">
        <v>114</v>
      </c>
      <c r="G899" s="119">
        <v>0</v>
      </c>
      <c r="H899" s="119">
        <v>0</v>
      </c>
      <c r="I899" s="120" t="s">
        <v>118</v>
      </c>
      <c r="J899" s="119">
        <v>0</v>
      </c>
      <c r="K899" s="119">
        <v>0</v>
      </c>
      <c r="L899" s="119">
        <v>1346854</v>
      </c>
      <c r="M899" s="121"/>
    </row>
    <row r="900" spans="1:13">
      <c r="A900" s="117"/>
      <c r="B900" s="118" t="s">
        <v>2029</v>
      </c>
      <c r="C900" s="101">
        <v>2011</v>
      </c>
      <c r="D900" s="119">
        <v>1230585</v>
      </c>
      <c r="E900" s="119">
        <v>58190</v>
      </c>
      <c r="F900" s="119" t="s">
        <v>114</v>
      </c>
      <c r="G900" s="119">
        <v>0</v>
      </c>
      <c r="H900" s="119">
        <v>0</v>
      </c>
      <c r="I900" s="120" t="s">
        <v>118</v>
      </c>
      <c r="J900" s="119">
        <v>0</v>
      </c>
      <c r="K900" s="119">
        <v>0</v>
      </c>
      <c r="L900" s="119">
        <v>1288775</v>
      </c>
      <c r="M900" s="121"/>
    </row>
    <row r="901" spans="1:13">
      <c r="A901" s="117"/>
      <c r="B901" s="118" t="s">
        <v>2029</v>
      </c>
      <c r="C901" s="101">
        <v>2010</v>
      </c>
      <c r="D901" s="119">
        <v>1124080</v>
      </c>
      <c r="E901" s="119">
        <v>106505</v>
      </c>
      <c r="F901" s="119" t="s">
        <v>114</v>
      </c>
      <c r="G901" s="119">
        <v>0</v>
      </c>
      <c r="H901" s="119">
        <v>0</v>
      </c>
      <c r="I901" s="120" t="s">
        <v>118</v>
      </c>
      <c r="J901" s="119">
        <v>0</v>
      </c>
      <c r="K901" s="119">
        <v>0</v>
      </c>
      <c r="L901" s="119">
        <v>1230585</v>
      </c>
      <c r="M901" s="121"/>
    </row>
    <row r="902" spans="1:13">
      <c r="A902" s="117"/>
      <c r="B902" s="118" t="s">
        <v>2029</v>
      </c>
      <c r="C902" s="101">
        <v>2009</v>
      </c>
      <c r="D902" s="119">
        <v>1017693</v>
      </c>
      <c r="E902" s="119">
        <v>106387</v>
      </c>
      <c r="F902" s="119" t="s">
        <v>114</v>
      </c>
      <c r="G902" s="119">
        <v>0</v>
      </c>
      <c r="H902" s="119">
        <v>0</v>
      </c>
      <c r="I902" s="120" t="s">
        <v>118</v>
      </c>
      <c r="J902" s="119">
        <v>0</v>
      </c>
      <c r="K902" s="119">
        <v>0</v>
      </c>
      <c r="L902" s="119">
        <v>1124080</v>
      </c>
      <c r="M902" s="121"/>
    </row>
    <row r="903" spans="1:13">
      <c r="A903" s="117"/>
      <c r="B903" s="118" t="s">
        <v>2029</v>
      </c>
      <c r="C903" s="101">
        <v>2008</v>
      </c>
      <c r="D903" s="119">
        <v>910611</v>
      </c>
      <c r="E903" s="119">
        <v>106406</v>
      </c>
      <c r="F903" s="119" t="s">
        <v>114</v>
      </c>
      <c r="G903" s="119">
        <v>0</v>
      </c>
      <c r="H903" s="119">
        <v>0</v>
      </c>
      <c r="I903" s="120" t="s">
        <v>118</v>
      </c>
      <c r="J903" s="119">
        <v>0</v>
      </c>
      <c r="K903" s="119">
        <v>0</v>
      </c>
      <c r="L903" s="119">
        <v>1017693</v>
      </c>
      <c r="M903" s="121"/>
    </row>
    <row r="904" spans="1:13">
      <c r="A904" s="117"/>
      <c r="B904" s="118" t="s">
        <v>2029</v>
      </c>
      <c r="C904" s="101">
        <v>2007</v>
      </c>
      <c r="D904" s="119">
        <v>804793</v>
      </c>
      <c r="E904" s="119">
        <v>105818</v>
      </c>
      <c r="F904" s="119" t="s">
        <v>114</v>
      </c>
      <c r="G904" s="119">
        <v>0</v>
      </c>
      <c r="H904" s="119">
        <v>0</v>
      </c>
      <c r="I904" s="120" t="s">
        <v>118</v>
      </c>
      <c r="J904" s="119">
        <v>0</v>
      </c>
      <c r="K904" s="119">
        <v>0</v>
      </c>
      <c r="L904" s="119">
        <v>910611</v>
      </c>
      <c r="M904" s="121"/>
    </row>
    <row r="905" spans="1:13">
      <c r="A905" s="117"/>
      <c r="B905" s="118" t="s">
        <v>2030</v>
      </c>
      <c r="C905" s="101" t="s">
        <v>1942</v>
      </c>
      <c r="D905" s="119">
        <v>1668789</v>
      </c>
      <c r="E905" s="119">
        <v>57464</v>
      </c>
      <c r="F905" s="119" t="s">
        <v>114</v>
      </c>
      <c r="G905" s="119">
        <v>0</v>
      </c>
      <c r="H905" s="119">
        <v>0</v>
      </c>
      <c r="I905" s="120" t="s">
        <v>118</v>
      </c>
      <c r="J905" s="119">
        <v>0</v>
      </c>
      <c r="K905" s="119">
        <v>0</v>
      </c>
      <c r="L905" s="119">
        <v>1726253</v>
      </c>
      <c r="M905" s="121"/>
    </row>
    <row r="906" spans="1:13">
      <c r="A906" s="117"/>
      <c r="B906" s="118" t="s">
        <v>2030</v>
      </c>
      <c r="C906" s="101" t="s">
        <v>1943</v>
      </c>
      <c r="D906" s="119">
        <v>1611477</v>
      </c>
      <c r="E906" s="119">
        <v>57312</v>
      </c>
      <c r="F906" s="119" t="s">
        <v>114</v>
      </c>
      <c r="G906" s="119">
        <v>0</v>
      </c>
      <c r="H906" s="119">
        <v>0</v>
      </c>
      <c r="I906" s="120" t="s">
        <v>118</v>
      </c>
      <c r="J906" s="119">
        <v>0</v>
      </c>
      <c r="K906" s="119">
        <v>0</v>
      </c>
      <c r="L906" s="119">
        <v>1668789</v>
      </c>
      <c r="M906" s="121"/>
    </row>
    <row r="907" spans="1:13">
      <c r="A907" s="117"/>
      <c r="B907" s="118" t="s">
        <v>2030</v>
      </c>
      <c r="C907" s="101">
        <v>2017</v>
      </c>
      <c r="D907" s="119">
        <v>1553900</v>
      </c>
      <c r="E907" s="119">
        <v>57577</v>
      </c>
      <c r="F907" s="119" t="s">
        <v>114</v>
      </c>
      <c r="G907" s="119">
        <v>0</v>
      </c>
      <c r="H907" s="119">
        <v>0</v>
      </c>
      <c r="I907" s="120" t="s">
        <v>118</v>
      </c>
      <c r="J907" s="119">
        <v>0</v>
      </c>
      <c r="K907" s="119">
        <v>0</v>
      </c>
      <c r="L907" s="119">
        <v>1611477</v>
      </c>
      <c r="M907" s="121"/>
    </row>
    <row r="908" spans="1:13">
      <c r="A908" s="117"/>
      <c r="B908" s="118" t="s">
        <v>2030</v>
      </c>
      <c r="C908" s="101">
        <v>2016</v>
      </c>
      <c r="D908" s="119">
        <v>1496837</v>
      </c>
      <c r="E908" s="119">
        <v>57063</v>
      </c>
      <c r="F908" s="119" t="s">
        <v>114</v>
      </c>
      <c r="G908" s="119">
        <v>0</v>
      </c>
      <c r="H908" s="119">
        <v>0</v>
      </c>
      <c r="I908" s="120" t="s">
        <v>118</v>
      </c>
      <c r="J908" s="119">
        <v>0</v>
      </c>
      <c r="K908" s="119">
        <v>0</v>
      </c>
      <c r="L908" s="119">
        <v>1553900</v>
      </c>
      <c r="M908" s="121"/>
    </row>
    <row r="909" spans="1:13">
      <c r="A909" s="117"/>
      <c r="B909" s="118" t="s">
        <v>2030</v>
      </c>
      <c r="C909" s="101">
        <v>2015</v>
      </c>
      <c r="D909" s="119">
        <v>1439256</v>
      </c>
      <c r="E909" s="119">
        <v>57581</v>
      </c>
      <c r="F909" s="119" t="s">
        <v>114</v>
      </c>
      <c r="G909" s="119">
        <v>0</v>
      </c>
      <c r="H909" s="119">
        <v>0</v>
      </c>
      <c r="I909" s="120" t="s">
        <v>118</v>
      </c>
      <c r="J909" s="119">
        <v>0</v>
      </c>
      <c r="K909" s="119">
        <v>0</v>
      </c>
      <c r="L909" s="119">
        <v>1496837</v>
      </c>
      <c r="M909" s="121"/>
    </row>
    <row r="910" spans="1:13">
      <c r="A910" s="117"/>
      <c r="B910" s="118" t="s">
        <v>2030</v>
      </c>
      <c r="C910" s="101">
        <v>2014</v>
      </c>
      <c r="D910" s="119">
        <v>1381169</v>
      </c>
      <c r="E910" s="119">
        <v>58087</v>
      </c>
      <c r="F910" s="119" t="s">
        <v>114</v>
      </c>
      <c r="G910" s="119">
        <v>0</v>
      </c>
      <c r="H910" s="119">
        <v>0</v>
      </c>
      <c r="I910" s="120" t="s">
        <v>118</v>
      </c>
      <c r="J910" s="119">
        <v>0</v>
      </c>
      <c r="K910" s="119">
        <v>0</v>
      </c>
      <c r="L910" s="119">
        <v>1439256</v>
      </c>
      <c r="M910" s="121"/>
    </row>
    <row r="911" spans="1:13">
      <c r="A911" s="117"/>
      <c r="B911" s="118" t="s">
        <v>2030</v>
      </c>
      <c r="C911" s="101">
        <v>2013</v>
      </c>
      <c r="D911" s="119">
        <v>1322573</v>
      </c>
      <c r="E911" s="119">
        <v>58596</v>
      </c>
      <c r="F911" s="119" t="s">
        <v>114</v>
      </c>
      <c r="G911" s="119">
        <v>0</v>
      </c>
      <c r="H911" s="119">
        <v>0</v>
      </c>
      <c r="I911" s="120" t="s">
        <v>118</v>
      </c>
      <c r="J911" s="119">
        <v>0</v>
      </c>
      <c r="K911" s="119">
        <v>0</v>
      </c>
      <c r="L911" s="119">
        <v>1381169</v>
      </c>
      <c r="M911" s="121"/>
    </row>
    <row r="912" spans="1:13">
      <c r="A912" s="117"/>
      <c r="B912" s="118" t="s">
        <v>2030</v>
      </c>
      <c r="C912" s="101">
        <v>2012</v>
      </c>
      <c r="D912" s="119">
        <v>1264151</v>
      </c>
      <c r="E912" s="119">
        <v>58422</v>
      </c>
      <c r="F912" s="119" t="s">
        <v>114</v>
      </c>
      <c r="G912" s="119">
        <v>0</v>
      </c>
      <c r="H912" s="119">
        <v>0</v>
      </c>
      <c r="I912" s="120" t="s">
        <v>118</v>
      </c>
      <c r="J912" s="119">
        <v>0</v>
      </c>
      <c r="K912" s="119">
        <v>0</v>
      </c>
      <c r="L912" s="119">
        <v>1322573</v>
      </c>
      <c r="M912" s="121"/>
    </row>
    <row r="913" spans="1:13">
      <c r="A913" s="117"/>
      <c r="B913" s="118" t="s">
        <v>2030</v>
      </c>
      <c r="C913" s="101">
        <v>2011</v>
      </c>
      <c r="D913" s="119">
        <v>1205746</v>
      </c>
      <c r="E913" s="119">
        <v>58405</v>
      </c>
      <c r="F913" s="119" t="s">
        <v>114</v>
      </c>
      <c r="G913" s="119">
        <v>0</v>
      </c>
      <c r="H913" s="119">
        <v>0</v>
      </c>
      <c r="I913" s="120" t="s">
        <v>118</v>
      </c>
      <c r="J913" s="119">
        <v>0</v>
      </c>
      <c r="K913" s="119">
        <v>0</v>
      </c>
      <c r="L913" s="119">
        <v>1264151</v>
      </c>
      <c r="M913" s="121"/>
    </row>
    <row r="914" spans="1:13">
      <c r="A914" s="117"/>
      <c r="B914" s="118" t="s">
        <v>2030</v>
      </c>
      <c r="C914" s="101">
        <v>2010</v>
      </c>
      <c r="D914" s="119">
        <v>1102938</v>
      </c>
      <c r="E914" s="119">
        <v>102808</v>
      </c>
      <c r="F914" s="119" t="s">
        <v>114</v>
      </c>
      <c r="G914" s="119">
        <v>0</v>
      </c>
      <c r="H914" s="119">
        <v>0</v>
      </c>
      <c r="I914" s="120" t="s">
        <v>118</v>
      </c>
      <c r="J914" s="119">
        <v>0</v>
      </c>
      <c r="K914" s="119">
        <v>0</v>
      </c>
      <c r="L914" s="119">
        <v>1205746</v>
      </c>
      <c r="M914" s="121"/>
    </row>
    <row r="915" spans="1:13">
      <c r="A915" s="117"/>
      <c r="B915" s="118" t="s">
        <v>2030</v>
      </c>
      <c r="C915" s="101">
        <v>2009</v>
      </c>
      <c r="D915" s="119">
        <v>1000152</v>
      </c>
      <c r="E915" s="119">
        <v>102786</v>
      </c>
      <c r="F915" s="119" t="s">
        <v>114</v>
      </c>
      <c r="G915" s="119">
        <v>0</v>
      </c>
      <c r="H915" s="119">
        <v>0</v>
      </c>
      <c r="I915" s="120" t="s">
        <v>118</v>
      </c>
      <c r="J915" s="119">
        <v>0</v>
      </c>
      <c r="K915" s="119">
        <v>0</v>
      </c>
      <c r="L915" s="119">
        <v>1102938</v>
      </c>
      <c r="M915" s="121"/>
    </row>
    <row r="916" spans="1:13">
      <c r="A916" s="117"/>
      <c r="B916" s="118" t="s">
        <v>2030</v>
      </c>
      <c r="C916" s="101">
        <v>2008</v>
      </c>
      <c r="D916" s="119">
        <v>896714</v>
      </c>
      <c r="E916" s="119">
        <v>102764</v>
      </c>
      <c r="F916" s="119" t="s">
        <v>114</v>
      </c>
      <c r="G916" s="119">
        <v>0</v>
      </c>
      <c r="H916" s="119">
        <v>0</v>
      </c>
      <c r="I916" s="120" t="s">
        <v>118</v>
      </c>
      <c r="J916" s="119">
        <v>0</v>
      </c>
      <c r="K916" s="119">
        <v>0</v>
      </c>
      <c r="L916" s="119">
        <v>1000152</v>
      </c>
      <c r="M916" s="121"/>
    </row>
    <row r="917" spans="1:13">
      <c r="A917" s="117"/>
      <c r="B917" s="118" t="s">
        <v>2030</v>
      </c>
      <c r="C917" s="101">
        <v>2007</v>
      </c>
      <c r="D917" s="119">
        <v>793935</v>
      </c>
      <c r="E917" s="119">
        <v>102779</v>
      </c>
      <c r="F917" s="119" t="s">
        <v>114</v>
      </c>
      <c r="G917" s="119">
        <v>0</v>
      </c>
      <c r="H917" s="119">
        <v>0</v>
      </c>
      <c r="I917" s="120" t="s">
        <v>118</v>
      </c>
      <c r="J917" s="119">
        <v>0</v>
      </c>
      <c r="K917" s="119">
        <v>0</v>
      </c>
      <c r="L917" s="119">
        <v>896714</v>
      </c>
      <c r="M917" s="121"/>
    </row>
    <row r="918" spans="1:13">
      <c r="A918" s="117"/>
      <c r="B918" s="122" t="s">
        <v>625</v>
      </c>
      <c r="C918" s="123"/>
      <c r="D918" s="124"/>
      <c r="E918" s="124">
        <v>46894036</v>
      </c>
      <c r="F918" s="124"/>
      <c r="G918" s="124"/>
      <c r="H918" s="124">
        <v>8094530</v>
      </c>
      <c r="I918" s="125"/>
      <c r="J918" s="124">
        <v>39942006.340000004</v>
      </c>
      <c r="K918" s="124">
        <v>39890066.290000007</v>
      </c>
      <c r="L918" s="124"/>
      <c r="M918" s="126"/>
    </row>
    <row r="919" spans="1:13">
      <c r="A919" s="117"/>
      <c r="B919" s="115" t="s">
        <v>626</v>
      </c>
      <c r="C919" s="101"/>
      <c r="D919" s="119"/>
      <c r="E919" s="119"/>
      <c r="F919" s="119"/>
      <c r="G919" s="119"/>
      <c r="H919" s="119"/>
      <c r="I919" s="120"/>
      <c r="J919" s="119" t="s">
        <v>118</v>
      </c>
      <c r="K919" s="119" t="s">
        <v>118</v>
      </c>
      <c r="L919" s="119"/>
      <c r="M919" s="121"/>
    </row>
    <row r="920" spans="1:13">
      <c r="A920" s="117"/>
      <c r="B920" s="118" t="s">
        <v>626</v>
      </c>
      <c r="C920" s="101" t="s">
        <v>1942</v>
      </c>
      <c r="D920" s="119">
        <v>3394209</v>
      </c>
      <c r="E920" s="119">
        <v>96439</v>
      </c>
      <c r="F920" s="119" t="s">
        <v>114</v>
      </c>
      <c r="G920" s="119">
        <v>0</v>
      </c>
      <c r="H920" s="119">
        <v>0</v>
      </c>
      <c r="I920" s="120" t="s">
        <v>118</v>
      </c>
      <c r="J920" s="119">
        <v>0</v>
      </c>
      <c r="K920" s="119">
        <v>0</v>
      </c>
      <c r="L920" s="119">
        <v>3490648</v>
      </c>
      <c r="M920" s="121"/>
    </row>
    <row r="921" spans="1:13">
      <c r="A921" s="117"/>
      <c r="B921" s="118" t="s">
        <v>626</v>
      </c>
      <c r="C921" s="101" t="s">
        <v>1943</v>
      </c>
      <c r="D921" s="119">
        <v>3298634</v>
      </c>
      <c r="E921" s="119">
        <v>95575</v>
      </c>
      <c r="F921" s="119" t="s">
        <v>114</v>
      </c>
      <c r="G921" s="119">
        <v>0</v>
      </c>
      <c r="H921" s="119">
        <v>0</v>
      </c>
      <c r="I921" s="120" t="s">
        <v>118</v>
      </c>
      <c r="J921" s="119">
        <v>0</v>
      </c>
      <c r="K921" s="119">
        <v>0</v>
      </c>
      <c r="L921" s="119">
        <v>3394209</v>
      </c>
      <c r="M921" s="121"/>
    </row>
    <row r="922" spans="1:13">
      <c r="A922" s="117"/>
      <c r="B922" s="118" t="s">
        <v>626</v>
      </c>
      <c r="C922" s="101">
        <v>2017</v>
      </c>
      <c r="D922" s="119">
        <v>3202827</v>
      </c>
      <c r="E922" s="119">
        <v>95807</v>
      </c>
      <c r="F922" s="119" t="s">
        <v>114</v>
      </c>
      <c r="G922" s="119">
        <v>0</v>
      </c>
      <c r="H922" s="119">
        <v>0</v>
      </c>
      <c r="I922" s="120" t="s">
        <v>118</v>
      </c>
      <c r="J922" s="119">
        <v>0</v>
      </c>
      <c r="K922" s="119">
        <v>0</v>
      </c>
      <c r="L922" s="119">
        <v>3298634</v>
      </c>
      <c r="M922" s="121"/>
    </row>
    <row r="923" spans="1:13">
      <c r="A923" s="117"/>
      <c r="B923" s="118" t="s">
        <v>626</v>
      </c>
      <c r="C923" s="101">
        <v>2016</v>
      </c>
      <c r="D923" s="119">
        <v>3108312</v>
      </c>
      <c r="E923" s="119">
        <v>94515</v>
      </c>
      <c r="F923" s="119" t="s">
        <v>114</v>
      </c>
      <c r="G923" s="119">
        <v>0</v>
      </c>
      <c r="H923" s="119">
        <v>0</v>
      </c>
      <c r="I923" s="120" t="s">
        <v>118</v>
      </c>
      <c r="J923" s="119">
        <v>0</v>
      </c>
      <c r="K923" s="119">
        <v>0</v>
      </c>
      <c r="L923" s="119">
        <v>3202827</v>
      </c>
      <c r="M923" s="121"/>
    </row>
    <row r="924" spans="1:13">
      <c r="A924" s="117"/>
      <c r="B924" s="118" t="s">
        <v>626</v>
      </c>
      <c r="C924" s="101">
        <v>2015</v>
      </c>
      <c r="D924" s="119">
        <v>3013157</v>
      </c>
      <c r="E924" s="119">
        <v>95155</v>
      </c>
      <c r="F924" s="119" t="s">
        <v>114</v>
      </c>
      <c r="G924" s="119">
        <v>0</v>
      </c>
      <c r="H924" s="119">
        <v>0</v>
      </c>
      <c r="I924" s="120" t="s">
        <v>118</v>
      </c>
      <c r="J924" s="119">
        <v>0</v>
      </c>
      <c r="K924" s="119">
        <v>0</v>
      </c>
      <c r="L924" s="119">
        <v>3108312</v>
      </c>
      <c r="M924" s="121"/>
    </row>
    <row r="925" spans="1:13">
      <c r="A925" s="117"/>
      <c r="B925" s="118" t="s">
        <v>626</v>
      </c>
      <c r="C925" s="101">
        <v>2014</v>
      </c>
      <c r="D925" s="119">
        <v>2918314</v>
      </c>
      <c r="E925" s="119">
        <v>94843</v>
      </c>
      <c r="F925" s="119" t="s">
        <v>114</v>
      </c>
      <c r="G925" s="119">
        <v>0</v>
      </c>
      <c r="H925" s="119">
        <v>0</v>
      </c>
      <c r="I925" s="120" t="s">
        <v>118</v>
      </c>
      <c r="J925" s="119">
        <v>0</v>
      </c>
      <c r="K925" s="119">
        <v>0</v>
      </c>
      <c r="L925" s="119">
        <v>3013157</v>
      </c>
      <c r="M925" s="121"/>
    </row>
    <row r="926" spans="1:13">
      <c r="A926" s="117"/>
      <c r="B926" s="118" t="s">
        <v>626</v>
      </c>
      <c r="C926" s="101">
        <v>2013</v>
      </c>
      <c r="D926" s="119">
        <v>2822249</v>
      </c>
      <c r="E926" s="119">
        <v>96065</v>
      </c>
      <c r="F926" s="119" t="s">
        <v>114</v>
      </c>
      <c r="G926" s="119">
        <v>0</v>
      </c>
      <c r="H926" s="119">
        <v>0</v>
      </c>
      <c r="I926" s="120" t="s">
        <v>118</v>
      </c>
      <c r="J926" s="119">
        <v>0</v>
      </c>
      <c r="K926" s="119">
        <v>0</v>
      </c>
      <c r="L926" s="119">
        <v>2918314</v>
      </c>
      <c r="M926" s="121"/>
    </row>
    <row r="927" spans="1:13">
      <c r="A927" s="117"/>
      <c r="B927" s="118" t="s">
        <v>626</v>
      </c>
      <c r="C927" s="101">
        <v>2012</v>
      </c>
      <c r="D927" s="119">
        <v>2726463</v>
      </c>
      <c r="E927" s="119">
        <v>95786</v>
      </c>
      <c r="F927" s="119" t="s">
        <v>114</v>
      </c>
      <c r="G927" s="119">
        <v>0</v>
      </c>
      <c r="H927" s="119">
        <v>0</v>
      </c>
      <c r="I927" s="120" t="s">
        <v>118</v>
      </c>
      <c r="J927" s="119">
        <v>0</v>
      </c>
      <c r="K927" s="119">
        <v>0</v>
      </c>
      <c r="L927" s="119">
        <v>2822249</v>
      </c>
      <c r="M927" s="121"/>
    </row>
    <row r="928" spans="1:13">
      <c r="A928" s="117"/>
      <c r="B928" s="118" t="s">
        <v>626</v>
      </c>
      <c r="C928" s="101">
        <v>2011</v>
      </c>
      <c r="D928" s="119">
        <v>2630557</v>
      </c>
      <c r="E928" s="119">
        <v>95906</v>
      </c>
      <c r="F928" s="119" t="s">
        <v>114</v>
      </c>
      <c r="G928" s="119">
        <v>0</v>
      </c>
      <c r="H928" s="119">
        <v>0</v>
      </c>
      <c r="I928" s="120" t="s">
        <v>118</v>
      </c>
      <c r="J928" s="119">
        <v>0</v>
      </c>
      <c r="K928" s="119">
        <v>0</v>
      </c>
      <c r="L928" s="119">
        <v>2726463</v>
      </c>
      <c r="M928" s="121"/>
    </row>
    <row r="929" spans="1:13">
      <c r="A929" s="117"/>
      <c r="B929" s="118" t="s">
        <v>626</v>
      </c>
      <c r="C929" s="101">
        <v>2010</v>
      </c>
      <c r="D929" s="119">
        <v>2426468</v>
      </c>
      <c r="E929" s="119">
        <v>204089</v>
      </c>
      <c r="F929" s="119" t="s">
        <v>114</v>
      </c>
      <c r="G929" s="119">
        <v>0</v>
      </c>
      <c r="H929" s="119">
        <v>0</v>
      </c>
      <c r="I929" s="120" t="s">
        <v>118</v>
      </c>
      <c r="J929" s="119">
        <v>0</v>
      </c>
      <c r="K929" s="119">
        <v>0</v>
      </c>
      <c r="L929" s="119">
        <v>2630557</v>
      </c>
      <c r="M929" s="121"/>
    </row>
    <row r="930" spans="1:13">
      <c r="A930" s="117"/>
      <c r="B930" s="118" t="s">
        <v>626</v>
      </c>
      <c r="C930" s="101">
        <v>2009</v>
      </c>
      <c r="D930" s="119">
        <v>2222955</v>
      </c>
      <c r="E930" s="119">
        <v>203513</v>
      </c>
      <c r="F930" s="119" t="s">
        <v>114</v>
      </c>
      <c r="G930" s="119">
        <v>0</v>
      </c>
      <c r="H930" s="119">
        <v>0</v>
      </c>
      <c r="I930" s="120" t="s">
        <v>118</v>
      </c>
      <c r="J930" s="119">
        <v>0</v>
      </c>
      <c r="K930" s="119">
        <v>0</v>
      </c>
      <c r="L930" s="119">
        <v>2426468</v>
      </c>
      <c r="M930" s="121"/>
    </row>
    <row r="931" spans="1:13">
      <c r="A931" s="117"/>
      <c r="B931" s="118" t="s">
        <v>626</v>
      </c>
      <c r="C931" s="101">
        <v>2008</v>
      </c>
      <c r="D931" s="119">
        <v>2018704</v>
      </c>
      <c r="E931" s="119">
        <v>203155</v>
      </c>
      <c r="F931" s="119" t="s">
        <v>114</v>
      </c>
      <c r="G931" s="119">
        <v>0</v>
      </c>
      <c r="H931" s="119">
        <v>0</v>
      </c>
      <c r="I931" s="120" t="s">
        <v>118</v>
      </c>
      <c r="J931" s="119">
        <v>0</v>
      </c>
      <c r="K931" s="119">
        <v>0</v>
      </c>
      <c r="L931" s="119">
        <v>2222955</v>
      </c>
      <c r="M931" s="121"/>
    </row>
    <row r="932" spans="1:13">
      <c r="A932" s="117"/>
      <c r="B932" s="118" t="s">
        <v>626</v>
      </c>
      <c r="C932" s="101">
        <v>2007</v>
      </c>
      <c r="D932" s="119">
        <v>1815580</v>
      </c>
      <c r="E932" s="119">
        <v>203124</v>
      </c>
      <c r="F932" s="119" t="s">
        <v>114</v>
      </c>
      <c r="G932" s="119">
        <v>0</v>
      </c>
      <c r="H932" s="119">
        <v>0</v>
      </c>
      <c r="I932" s="120" t="s">
        <v>118</v>
      </c>
      <c r="J932" s="119">
        <v>0</v>
      </c>
      <c r="K932" s="119">
        <v>0</v>
      </c>
      <c r="L932" s="119">
        <v>2018704</v>
      </c>
      <c r="M932" s="121"/>
    </row>
    <row r="933" spans="1:13">
      <c r="A933" s="117"/>
      <c r="B933" s="118" t="s">
        <v>2031</v>
      </c>
      <c r="C933" s="101" t="s">
        <v>1942</v>
      </c>
      <c r="D933" s="119">
        <v>1116243</v>
      </c>
      <c r="E933" s="119">
        <v>28521</v>
      </c>
      <c r="F933" s="119" t="s">
        <v>114</v>
      </c>
      <c r="G933" s="119">
        <v>0</v>
      </c>
      <c r="H933" s="119">
        <v>0</v>
      </c>
      <c r="I933" s="120" t="s">
        <v>118</v>
      </c>
      <c r="J933" s="119">
        <v>0</v>
      </c>
      <c r="K933" s="119">
        <v>0</v>
      </c>
      <c r="L933" s="119">
        <v>1144764</v>
      </c>
      <c r="M933" s="121"/>
    </row>
    <row r="934" spans="1:13">
      <c r="A934" s="117"/>
      <c r="B934" s="118" t="s">
        <v>2031</v>
      </c>
      <c r="C934" s="101" t="s">
        <v>1943</v>
      </c>
      <c r="D934" s="119">
        <v>1087915</v>
      </c>
      <c r="E934" s="119">
        <v>28328</v>
      </c>
      <c r="F934" s="119" t="s">
        <v>114</v>
      </c>
      <c r="G934" s="119">
        <v>0</v>
      </c>
      <c r="H934" s="119">
        <v>0</v>
      </c>
      <c r="I934" s="120" t="s">
        <v>118</v>
      </c>
      <c r="J934" s="119">
        <v>0</v>
      </c>
      <c r="K934" s="119">
        <v>0</v>
      </c>
      <c r="L934" s="119">
        <v>1116243</v>
      </c>
      <c r="M934" s="121"/>
    </row>
    <row r="935" spans="1:13">
      <c r="A935" s="117"/>
      <c r="B935" s="118" t="s">
        <v>2031</v>
      </c>
      <c r="C935" s="101">
        <v>2017</v>
      </c>
      <c r="D935" s="119">
        <v>1059633</v>
      </c>
      <c r="E935" s="119">
        <v>28282</v>
      </c>
      <c r="F935" s="119" t="s">
        <v>114</v>
      </c>
      <c r="G935" s="119">
        <v>0</v>
      </c>
      <c r="H935" s="119">
        <v>0</v>
      </c>
      <c r="I935" s="120" t="s">
        <v>118</v>
      </c>
      <c r="J935" s="119">
        <v>0</v>
      </c>
      <c r="K935" s="119">
        <v>0</v>
      </c>
      <c r="L935" s="119">
        <v>1087915</v>
      </c>
      <c r="M935" s="121"/>
    </row>
    <row r="936" spans="1:13">
      <c r="A936" s="117"/>
      <c r="B936" s="118" t="s">
        <v>2031</v>
      </c>
      <c r="C936" s="101">
        <v>2016</v>
      </c>
      <c r="D936" s="119">
        <v>1031645</v>
      </c>
      <c r="E936" s="119">
        <v>27988</v>
      </c>
      <c r="F936" s="119" t="s">
        <v>114</v>
      </c>
      <c r="G936" s="119">
        <v>0</v>
      </c>
      <c r="H936" s="119">
        <v>0</v>
      </c>
      <c r="I936" s="120" t="s">
        <v>118</v>
      </c>
      <c r="J936" s="119">
        <v>0</v>
      </c>
      <c r="K936" s="119">
        <v>0</v>
      </c>
      <c r="L936" s="119">
        <v>1059633</v>
      </c>
      <c r="M936" s="121"/>
    </row>
    <row r="937" spans="1:13">
      <c r="A937" s="117"/>
      <c r="B937" s="118" t="s">
        <v>2031</v>
      </c>
      <c r="C937" s="101">
        <v>2015</v>
      </c>
      <c r="D937" s="119">
        <v>1003405</v>
      </c>
      <c r="E937" s="119">
        <v>28240</v>
      </c>
      <c r="F937" s="119" t="s">
        <v>114</v>
      </c>
      <c r="G937" s="119">
        <v>0</v>
      </c>
      <c r="H937" s="119">
        <v>0</v>
      </c>
      <c r="I937" s="120" t="s">
        <v>118</v>
      </c>
      <c r="J937" s="119">
        <v>0</v>
      </c>
      <c r="K937" s="119">
        <v>0</v>
      </c>
      <c r="L937" s="119">
        <v>1031645</v>
      </c>
      <c r="M937" s="121"/>
    </row>
    <row r="938" spans="1:13">
      <c r="A938" s="117"/>
      <c r="B938" s="118" t="s">
        <v>2031</v>
      </c>
      <c r="C938" s="101">
        <v>2014</v>
      </c>
      <c r="D938" s="119">
        <v>974971</v>
      </c>
      <c r="E938" s="119">
        <v>28434</v>
      </c>
      <c r="F938" s="119" t="s">
        <v>114</v>
      </c>
      <c r="G938" s="119">
        <v>0</v>
      </c>
      <c r="H938" s="119">
        <v>0</v>
      </c>
      <c r="I938" s="120" t="s">
        <v>118</v>
      </c>
      <c r="J938" s="119">
        <v>0</v>
      </c>
      <c r="K938" s="119">
        <v>0</v>
      </c>
      <c r="L938" s="119">
        <v>1003405</v>
      </c>
      <c r="M938" s="121"/>
    </row>
    <row r="939" spans="1:13">
      <c r="A939" s="117"/>
      <c r="B939" s="118" t="s">
        <v>2031</v>
      </c>
      <c r="C939" s="101">
        <v>2013</v>
      </c>
      <c r="D939" s="119">
        <v>946300</v>
      </c>
      <c r="E939" s="119">
        <v>28671</v>
      </c>
      <c r="F939" s="119" t="s">
        <v>114</v>
      </c>
      <c r="G939" s="119">
        <v>0</v>
      </c>
      <c r="H939" s="119">
        <v>0</v>
      </c>
      <c r="I939" s="120" t="s">
        <v>118</v>
      </c>
      <c r="J939" s="119">
        <v>0</v>
      </c>
      <c r="K939" s="119">
        <v>0</v>
      </c>
      <c r="L939" s="119">
        <v>974971</v>
      </c>
      <c r="M939" s="121"/>
    </row>
    <row r="940" spans="1:13">
      <c r="A940" s="117"/>
      <c r="B940" s="118" t="s">
        <v>2031</v>
      </c>
      <c r="C940" s="101">
        <v>2012</v>
      </c>
      <c r="D940" s="119">
        <v>917547</v>
      </c>
      <c r="E940" s="119">
        <v>28753</v>
      </c>
      <c r="F940" s="119" t="s">
        <v>114</v>
      </c>
      <c r="G940" s="119">
        <v>0</v>
      </c>
      <c r="H940" s="119">
        <v>0</v>
      </c>
      <c r="I940" s="120" t="s">
        <v>118</v>
      </c>
      <c r="J940" s="119">
        <v>0</v>
      </c>
      <c r="K940" s="119">
        <v>0</v>
      </c>
      <c r="L940" s="119">
        <v>946300</v>
      </c>
      <c r="M940" s="121"/>
    </row>
    <row r="941" spans="1:13">
      <c r="A941" s="117"/>
      <c r="B941" s="118" t="s">
        <v>2031</v>
      </c>
      <c r="C941" s="101">
        <v>2011</v>
      </c>
      <c r="D941" s="119">
        <v>889385</v>
      </c>
      <c r="E941" s="119">
        <v>28162</v>
      </c>
      <c r="F941" s="119" t="s">
        <v>114</v>
      </c>
      <c r="G941" s="119">
        <v>0</v>
      </c>
      <c r="H941" s="119">
        <v>0</v>
      </c>
      <c r="I941" s="120" t="s">
        <v>118</v>
      </c>
      <c r="J941" s="119">
        <v>0</v>
      </c>
      <c r="K941" s="119">
        <v>0</v>
      </c>
      <c r="L941" s="119">
        <v>917547</v>
      </c>
      <c r="M941" s="121"/>
    </row>
    <row r="942" spans="1:13">
      <c r="A942" s="117"/>
      <c r="B942" s="118" t="s">
        <v>2031</v>
      </c>
      <c r="C942" s="101">
        <v>2010</v>
      </c>
      <c r="D942" s="119">
        <v>836099</v>
      </c>
      <c r="E942" s="119">
        <v>53286</v>
      </c>
      <c r="F942" s="119" t="s">
        <v>114</v>
      </c>
      <c r="G942" s="119">
        <v>0</v>
      </c>
      <c r="H942" s="119">
        <v>0</v>
      </c>
      <c r="I942" s="120" t="s">
        <v>118</v>
      </c>
      <c r="J942" s="119">
        <v>0</v>
      </c>
      <c r="K942" s="119">
        <v>0</v>
      </c>
      <c r="L942" s="119">
        <v>889385</v>
      </c>
      <c r="M942" s="121"/>
    </row>
    <row r="943" spans="1:13">
      <c r="A943" s="117"/>
      <c r="B943" s="118" t="s">
        <v>2031</v>
      </c>
      <c r="C943" s="101">
        <v>2009</v>
      </c>
      <c r="D943" s="119">
        <v>782950</v>
      </c>
      <c r="E943" s="119">
        <v>53149</v>
      </c>
      <c r="F943" s="119" t="s">
        <v>114</v>
      </c>
      <c r="G943" s="119">
        <v>0</v>
      </c>
      <c r="H943" s="119">
        <v>0</v>
      </c>
      <c r="I943" s="120" t="s">
        <v>118</v>
      </c>
      <c r="J943" s="119">
        <v>0</v>
      </c>
      <c r="K943" s="119">
        <v>0</v>
      </c>
      <c r="L943" s="119">
        <v>836099</v>
      </c>
      <c r="M943" s="121"/>
    </row>
    <row r="944" spans="1:13">
      <c r="A944" s="117"/>
      <c r="B944" s="118" t="s">
        <v>2031</v>
      </c>
      <c r="C944" s="101">
        <v>2008</v>
      </c>
      <c r="D944" s="119">
        <v>729528</v>
      </c>
      <c r="E944" s="119">
        <v>53099</v>
      </c>
      <c r="F944" s="119" t="s">
        <v>114</v>
      </c>
      <c r="G944" s="119">
        <v>0</v>
      </c>
      <c r="H944" s="119">
        <v>0</v>
      </c>
      <c r="I944" s="120" t="s">
        <v>118</v>
      </c>
      <c r="J944" s="119">
        <v>0</v>
      </c>
      <c r="K944" s="119">
        <v>0</v>
      </c>
      <c r="L944" s="119">
        <v>782950</v>
      </c>
      <c r="M944" s="121"/>
    </row>
    <row r="945" spans="1:13">
      <c r="A945" s="117"/>
      <c r="B945" s="118" t="s">
        <v>2031</v>
      </c>
      <c r="C945" s="101">
        <v>2007</v>
      </c>
      <c r="D945" s="119">
        <v>677097</v>
      </c>
      <c r="E945" s="119">
        <v>52431</v>
      </c>
      <c r="F945" s="119" t="s">
        <v>114</v>
      </c>
      <c r="G945" s="119">
        <v>0</v>
      </c>
      <c r="H945" s="119">
        <v>0</v>
      </c>
      <c r="I945" s="120" t="s">
        <v>118</v>
      </c>
      <c r="J945" s="119">
        <v>0</v>
      </c>
      <c r="K945" s="119">
        <v>0</v>
      </c>
      <c r="L945" s="119">
        <v>729528</v>
      </c>
      <c r="M945" s="121"/>
    </row>
    <row r="946" spans="1:13">
      <c r="A946" s="117"/>
      <c r="B946" s="118" t="s">
        <v>2032</v>
      </c>
      <c r="C946" s="101" t="s">
        <v>1942</v>
      </c>
      <c r="D946" s="119">
        <v>787192</v>
      </c>
      <c r="E946" s="119">
        <v>25802</v>
      </c>
      <c r="F946" s="119" t="s">
        <v>114</v>
      </c>
      <c r="G946" s="119">
        <v>0</v>
      </c>
      <c r="H946" s="119">
        <v>0</v>
      </c>
      <c r="I946" s="120" t="s">
        <v>118</v>
      </c>
      <c r="J946" s="119">
        <v>0</v>
      </c>
      <c r="K946" s="119">
        <v>0</v>
      </c>
      <c r="L946" s="119">
        <v>812994</v>
      </c>
      <c r="M946" s="121"/>
    </row>
    <row r="947" spans="1:13">
      <c r="A947" s="117"/>
      <c r="B947" s="118" t="s">
        <v>2032</v>
      </c>
      <c r="C947" s="101" t="s">
        <v>1943</v>
      </c>
      <c r="D947" s="119">
        <v>761575</v>
      </c>
      <c r="E947" s="119">
        <v>25617</v>
      </c>
      <c r="F947" s="119" t="s">
        <v>114</v>
      </c>
      <c r="G947" s="119">
        <v>0</v>
      </c>
      <c r="H947" s="119">
        <v>0</v>
      </c>
      <c r="I947" s="120" t="s">
        <v>118</v>
      </c>
      <c r="J947" s="119">
        <v>0</v>
      </c>
      <c r="K947" s="119">
        <v>0</v>
      </c>
      <c r="L947" s="119">
        <v>787192</v>
      </c>
      <c r="M947" s="121"/>
    </row>
    <row r="948" spans="1:13">
      <c r="A948" s="117"/>
      <c r="B948" s="118" t="s">
        <v>2032</v>
      </c>
      <c r="C948" s="101">
        <v>2017</v>
      </c>
      <c r="D948" s="119">
        <v>735741</v>
      </c>
      <c r="E948" s="119">
        <v>25834</v>
      </c>
      <c r="F948" s="119" t="s">
        <v>114</v>
      </c>
      <c r="G948" s="119">
        <v>0</v>
      </c>
      <c r="H948" s="119">
        <v>0</v>
      </c>
      <c r="I948" s="120" t="s">
        <v>118</v>
      </c>
      <c r="J948" s="119">
        <v>0</v>
      </c>
      <c r="K948" s="119">
        <v>0</v>
      </c>
      <c r="L948" s="119">
        <v>761575</v>
      </c>
      <c r="M948" s="121"/>
    </row>
    <row r="949" spans="1:13">
      <c r="A949" s="117"/>
      <c r="B949" s="118" t="s">
        <v>2032</v>
      </c>
      <c r="C949" s="101">
        <v>2016</v>
      </c>
      <c r="D949" s="119">
        <v>710105</v>
      </c>
      <c r="E949" s="119">
        <v>25636</v>
      </c>
      <c r="F949" s="119" t="s">
        <v>114</v>
      </c>
      <c r="G949" s="119">
        <v>0</v>
      </c>
      <c r="H949" s="119">
        <v>0</v>
      </c>
      <c r="I949" s="120" t="s">
        <v>118</v>
      </c>
      <c r="J949" s="119">
        <v>0</v>
      </c>
      <c r="K949" s="119">
        <v>0</v>
      </c>
      <c r="L949" s="119">
        <v>735741</v>
      </c>
      <c r="M949" s="121"/>
    </row>
    <row r="950" spans="1:13">
      <c r="A950" s="117"/>
      <c r="B950" s="118" t="s">
        <v>2032</v>
      </c>
      <c r="C950" s="101">
        <v>2015</v>
      </c>
      <c r="D950" s="119">
        <v>684348</v>
      </c>
      <c r="E950" s="119">
        <v>25757</v>
      </c>
      <c r="F950" s="119" t="s">
        <v>114</v>
      </c>
      <c r="G950" s="119">
        <v>0</v>
      </c>
      <c r="H950" s="119">
        <v>0</v>
      </c>
      <c r="I950" s="120" t="s">
        <v>118</v>
      </c>
      <c r="J950" s="119">
        <v>0</v>
      </c>
      <c r="K950" s="119">
        <v>0</v>
      </c>
      <c r="L950" s="119">
        <v>710105</v>
      </c>
      <c r="M950" s="121"/>
    </row>
    <row r="951" spans="1:13">
      <c r="A951" s="117"/>
      <c r="B951" s="118" t="s">
        <v>2032</v>
      </c>
      <c r="C951" s="101">
        <v>2014</v>
      </c>
      <c r="D951" s="119">
        <v>658393</v>
      </c>
      <c r="E951" s="119">
        <v>25955</v>
      </c>
      <c r="F951" s="119" t="s">
        <v>114</v>
      </c>
      <c r="G951" s="119">
        <v>0</v>
      </c>
      <c r="H951" s="119">
        <v>0</v>
      </c>
      <c r="I951" s="120" t="s">
        <v>118</v>
      </c>
      <c r="J951" s="119">
        <v>0</v>
      </c>
      <c r="K951" s="119">
        <v>0</v>
      </c>
      <c r="L951" s="119">
        <v>684348</v>
      </c>
      <c r="M951" s="121"/>
    </row>
    <row r="952" spans="1:13">
      <c r="A952" s="117"/>
      <c r="B952" s="118" t="s">
        <v>2032</v>
      </c>
      <c r="C952" s="101">
        <v>2013</v>
      </c>
      <c r="D952" s="119">
        <v>632567</v>
      </c>
      <c r="E952" s="119">
        <v>25826</v>
      </c>
      <c r="F952" s="119" t="s">
        <v>114</v>
      </c>
      <c r="G952" s="119">
        <v>0</v>
      </c>
      <c r="H952" s="119">
        <v>0</v>
      </c>
      <c r="I952" s="120" t="s">
        <v>118</v>
      </c>
      <c r="J952" s="119">
        <v>0</v>
      </c>
      <c r="K952" s="119">
        <v>0</v>
      </c>
      <c r="L952" s="119">
        <v>658393</v>
      </c>
      <c r="M952" s="121"/>
    </row>
    <row r="953" spans="1:13">
      <c r="A953" s="117"/>
      <c r="B953" s="118" t="s">
        <v>2032</v>
      </c>
      <c r="C953" s="101">
        <v>2012</v>
      </c>
      <c r="D953" s="119">
        <v>606667</v>
      </c>
      <c r="E953" s="119">
        <v>25900</v>
      </c>
      <c r="F953" s="119" t="s">
        <v>114</v>
      </c>
      <c r="G953" s="119">
        <v>0</v>
      </c>
      <c r="H953" s="119">
        <v>0</v>
      </c>
      <c r="I953" s="120" t="s">
        <v>118</v>
      </c>
      <c r="J953" s="119">
        <v>0</v>
      </c>
      <c r="K953" s="119">
        <v>0</v>
      </c>
      <c r="L953" s="119">
        <v>632567</v>
      </c>
      <c r="M953" s="121"/>
    </row>
    <row r="954" spans="1:13">
      <c r="A954" s="117"/>
      <c r="B954" s="118" t="s">
        <v>2032</v>
      </c>
      <c r="C954" s="101">
        <v>2011</v>
      </c>
      <c r="D954" s="119">
        <v>580994</v>
      </c>
      <c r="E954" s="119">
        <v>25673</v>
      </c>
      <c r="F954" s="119" t="s">
        <v>114</v>
      </c>
      <c r="G954" s="119">
        <v>0</v>
      </c>
      <c r="H954" s="119">
        <v>0</v>
      </c>
      <c r="I954" s="120" t="s">
        <v>118</v>
      </c>
      <c r="J954" s="119">
        <v>0</v>
      </c>
      <c r="K954" s="119">
        <v>0</v>
      </c>
      <c r="L954" s="119">
        <v>606667</v>
      </c>
      <c r="M954" s="121"/>
    </row>
    <row r="955" spans="1:13">
      <c r="A955" s="117"/>
      <c r="B955" s="118" t="s">
        <v>2032</v>
      </c>
      <c r="C955" s="101">
        <v>2010</v>
      </c>
      <c r="D955" s="119">
        <v>527697</v>
      </c>
      <c r="E955" s="119">
        <v>53297</v>
      </c>
      <c r="F955" s="119" t="s">
        <v>114</v>
      </c>
      <c r="G955" s="119">
        <v>0</v>
      </c>
      <c r="H955" s="119">
        <v>0</v>
      </c>
      <c r="I955" s="120" t="s">
        <v>118</v>
      </c>
      <c r="J955" s="119">
        <v>0</v>
      </c>
      <c r="K955" s="119">
        <v>0</v>
      </c>
      <c r="L955" s="119">
        <v>580994</v>
      </c>
      <c r="M955" s="121"/>
    </row>
    <row r="956" spans="1:13">
      <c r="A956" s="117"/>
      <c r="B956" s="118" t="s">
        <v>2032</v>
      </c>
      <c r="C956" s="101">
        <v>2009</v>
      </c>
      <c r="D956" s="119">
        <v>474424</v>
      </c>
      <c r="E956" s="119">
        <v>53273</v>
      </c>
      <c r="F956" s="119" t="s">
        <v>114</v>
      </c>
      <c r="G956" s="119">
        <v>0</v>
      </c>
      <c r="H956" s="119">
        <v>0</v>
      </c>
      <c r="I956" s="120" t="s">
        <v>118</v>
      </c>
      <c r="J956" s="119">
        <v>0</v>
      </c>
      <c r="K956" s="119">
        <v>0</v>
      </c>
      <c r="L956" s="119">
        <v>527697</v>
      </c>
      <c r="M956" s="121"/>
    </row>
    <row r="957" spans="1:13">
      <c r="A957" s="117"/>
      <c r="B957" s="118" t="s">
        <v>2032</v>
      </c>
      <c r="C957" s="101">
        <v>2008</v>
      </c>
      <c r="D957" s="119">
        <v>420751</v>
      </c>
      <c r="E957" s="119">
        <v>53374</v>
      </c>
      <c r="F957" s="119" t="s">
        <v>114</v>
      </c>
      <c r="G957" s="119">
        <v>0</v>
      </c>
      <c r="H957" s="119">
        <v>0</v>
      </c>
      <c r="I957" s="120" t="s">
        <v>118</v>
      </c>
      <c r="J957" s="119">
        <v>0</v>
      </c>
      <c r="K957" s="119">
        <v>0</v>
      </c>
      <c r="L957" s="119">
        <v>474424</v>
      </c>
      <c r="M957" s="121"/>
    </row>
    <row r="958" spans="1:13">
      <c r="A958" s="117"/>
      <c r="B958" s="118" t="s">
        <v>2032</v>
      </c>
      <c r="C958" s="101">
        <v>2007</v>
      </c>
      <c r="D958" s="119">
        <v>367438</v>
      </c>
      <c r="E958" s="119">
        <v>53313</v>
      </c>
      <c r="F958" s="119" t="s">
        <v>114</v>
      </c>
      <c r="G958" s="119">
        <v>0</v>
      </c>
      <c r="H958" s="119">
        <v>0</v>
      </c>
      <c r="I958" s="120" t="s">
        <v>118</v>
      </c>
      <c r="J958" s="119">
        <v>0</v>
      </c>
      <c r="K958" s="119">
        <v>0</v>
      </c>
      <c r="L958" s="119">
        <v>420751</v>
      </c>
      <c r="M958" s="121"/>
    </row>
    <row r="959" spans="1:13">
      <c r="A959" s="117"/>
      <c r="B959" s="122" t="s">
        <v>632</v>
      </c>
      <c r="C959" s="123"/>
      <c r="D959" s="124"/>
      <c r="E959" s="124">
        <v>2586573</v>
      </c>
      <c r="F959" s="124"/>
      <c r="G959" s="124"/>
      <c r="H959" s="124">
        <v>0</v>
      </c>
      <c r="I959" s="125"/>
      <c r="J959" s="124">
        <v>0</v>
      </c>
      <c r="K959" s="124">
        <v>0</v>
      </c>
      <c r="L959" s="124"/>
      <c r="M959" s="126"/>
    </row>
    <row r="960" spans="1:13">
      <c r="A960" s="117"/>
      <c r="B960" s="115" t="s">
        <v>633</v>
      </c>
      <c r="C960" s="101"/>
      <c r="D960" s="119"/>
      <c r="E960" s="119"/>
      <c r="F960" s="119"/>
      <c r="G960" s="119"/>
      <c r="H960" s="119"/>
      <c r="I960" s="120"/>
      <c r="J960" s="119" t="s">
        <v>118</v>
      </c>
      <c r="K960" s="119" t="s">
        <v>118</v>
      </c>
      <c r="L960" s="119"/>
      <c r="M960" s="121"/>
    </row>
    <row r="961" spans="1:13">
      <c r="A961" s="117"/>
      <c r="B961" s="118" t="s">
        <v>2033</v>
      </c>
      <c r="C961" s="101" t="s">
        <v>1942</v>
      </c>
      <c r="D961" s="119">
        <v>1666657.14</v>
      </c>
      <c r="E961" s="119">
        <v>72628</v>
      </c>
      <c r="F961" s="119" t="s">
        <v>114</v>
      </c>
      <c r="G961" s="119">
        <v>0</v>
      </c>
      <c r="H961" s="119">
        <v>0</v>
      </c>
      <c r="I961" s="120" t="s">
        <v>118</v>
      </c>
      <c r="J961" s="119">
        <v>0</v>
      </c>
      <c r="K961" s="119">
        <v>0</v>
      </c>
      <c r="L961" s="119">
        <v>1739285.14</v>
      </c>
      <c r="M961" s="121"/>
    </row>
    <row r="962" spans="1:13">
      <c r="A962" s="117"/>
      <c r="B962" s="118" t="s">
        <v>2033</v>
      </c>
      <c r="C962" s="101" t="s">
        <v>1943</v>
      </c>
      <c r="D962" s="119">
        <v>1595265.14</v>
      </c>
      <c r="E962" s="119">
        <v>71392</v>
      </c>
      <c r="F962" s="119" t="s">
        <v>114</v>
      </c>
      <c r="G962" s="119">
        <v>0</v>
      </c>
      <c r="H962" s="119">
        <v>0</v>
      </c>
      <c r="I962" s="120" t="s">
        <v>118</v>
      </c>
      <c r="J962" s="119">
        <v>0</v>
      </c>
      <c r="K962" s="119">
        <v>0</v>
      </c>
      <c r="L962" s="119">
        <v>1666657.14</v>
      </c>
      <c r="M962" s="121"/>
    </row>
    <row r="963" spans="1:13">
      <c r="A963" s="117"/>
      <c r="B963" s="118" t="s">
        <v>2033</v>
      </c>
      <c r="C963" s="101">
        <v>2017</v>
      </c>
      <c r="D963" s="119">
        <v>1523996.14</v>
      </c>
      <c r="E963" s="119">
        <v>71269</v>
      </c>
      <c r="F963" s="119" t="s">
        <v>114</v>
      </c>
      <c r="G963" s="119">
        <v>0</v>
      </c>
      <c r="H963" s="119">
        <v>0</v>
      </c>
      <c r="I963" s="120" t="s">
        <v>118</v>
      </c>
      <c r="J963" s="119">
        <v>0</v>
      </c>
      <c r="K963" s="119">
        <v>0</v>
      </c>
      <c r="L963" s="119">
        <v>1595265.14</v>
      </c>
      <c r="M963" s="121"/>
    </row>
    <row r="964" spans="1:13">
      <c r="A964" s="117"/>
      <c r="B964" s="118" t="s">
        <v>2033</v>
      </c>
      <c r="C964" s="101">
        <v>2016</v>
      </c>
      <c r="D964" s="119">
        <v>1453363.14</v>
      </c>
      <c r="E964" s="119">
        <v>70633</v>
      </c>
      <c r="F964" s="119" t="s">
        <v>114</v>
      </c>
      <c r="G964" s="119">
        <v>0</v>
      </c>
      <c r="H964" s="119">
        <v>0</v>
      </c>
      <c r="I964" s="120" t="s">
        <v>118</v>
      </c>
      <c r="J964" s="119">
        <v>0</v>
      </c>
      <c r="K964" s="119">
        <v>0</v>
      </c>
      <c r="L964" s="119">
        <v>1523996.14</v>
      </c>
      <c r="M964" s="121"/>
    </row>
    <row r="965" spans="1:13">
      <c r="A965" s="117"/>
      <c r="B965" s="118" t="s">
        <v>2033</v>
      </c>
      <c r="C965" s="101">
        <v>2015</v>
      </c>
      <c r="D965" s="119">
        <v>1382352.14</v>
      </c>
      <c r="E965" s="119">
        <v>71011</v>
      </c>
      <c r="F965" s="119" t="s">
        <v>114</v>
      </c>
      <c r="G965" s="119">
        <v>0</v>
      </c>
      <c r="H965" s="119">
        <v>0</v>
      </c>
      <c r="I965" s="120" t="s">
        <v>118</v>
      </c>
      <c r="J965" s="119">
        <v>0</v>
      </c>
      <c r="K965" s="119">
        <v>0</v>
      </c>
      <c r="L965" s="119">
        <v>1453363.14</v>
      </c>
      <c r="M965" s="121"/>
    </row>
    <row r="966" spans="1:13">
      <c r="A966" s="117"/>
      <c r="B966" s="118" t="s">
        <v>2033</v>
      </c>
      <c r="C966" s="101">
        <v>2014</v>
      </c>
      <c r="D966" s="119">
        <v>1311230.1399999999</v>
      </c>
      <c r="E966" s="119">
        <v>71122</v>
      </c>
      <c r="F966" s="119" t="s">
        <v>114</v>
      </c>
      <c r="G966" s="119">
        <v>0</v>
      </c>
      <c r="H966" s="119">
        <v>0</v>
      </c>
      <c r="I966" s="120" t="s">
        <v>118</v>
      </c>
      <c r="J966" s="119">
        <v>0</v>
      </c>
      <c r="K966" s="119">
        <v>0</v>
      </c>
      <c r="L966" s="119">
        <v>1382352.14</v>
      </c>
      <c r="M966" s="121"/>
    </row>
    <row r="967" spans="1:13">
      <c r="A967" s="117"/>
      <c r="B967" s="118" t="s">
        <v>2033</v>
      </c>
      <c r="C967" s="101">
        <v>2013</v>
      </c>
      <c r="D967" s="119">
        <v>1240812.1399999999</v>
      </c>
      <c r="E967" s="119">
        <v>70418</v>
      </c>
      <c r="F967" s="119" t="s">
        <v>114</v>
      </c>
      <c r="G967" s="119">
        <v>0</v>
      </c>
      <c r="H967" s="119">
        <v>0</v>
      </c>
      <c r="I967" s="120" t="s">
        <v>118</v>
      </c>
      <c r="J967" s="119">
        <v>0</v>
      </c>
      <c r="K967" s="119">
        <v>0</v>
      </c>
      <c r="L967" s="119">
        <v>1311230.1399999999</v>
      </c>
      <c r="M967" s="121"/>
    </row>
    <row r="968" spans="1:13">
      <c r="A968" s="117"/>
      <c r="B968" s="118" t="s">
        <v>2033</v>
      </c>
      <c r="C968" s="101">
        <v>2012</v>
      </c>
      <c r="D968" s="119">
        <v>1170891.1399999999</v>
      </c>
      <c r="E968" s="119">
        <v>69921</v>
      </c>
      <c r="F968" s="119" t="s">
        <v>114</v>
      </c>
      <c r="G968" s="119">
        <v>0</v>
      </c>
      <c r="H968" s="119">
        <v>0</v>
      </c>
      <c r="I968" s="120" t="s">
        <v>118</v>
      </c>
      <c r="J968" s="119">
        <v>0</v>
      </c>
      <c r="K968" s="119">
        <v>0</v>
      </c>
      <c r="L968" s="119">
        <v>1240812.1399999999</v>
      </c>
      <c r="M968" s="121"/>
    </row>
    <row r="969" spans="1:13">
      <c r="A969" s="117"/>
      <c r="B969" s="118" t="s">
        <v>2033</v>
      </c>
      <c r="C969" s="101">
        <v>2011</v>
      </c>
      <c r="D969" s="119">
        <v>1101013.1399999999</v>
      </c>
      <c r="E969" s="119">
        <v>69878</v>
      </c>
      <c r="F969" s="119" t="s">
        <v>114</v>
      </c>
      <c r="G969" s="119">
        <v>0</v>
      </c>
      <c r="H969" s="119">
        <v>0</v>
      </c>
      <c r="I969" s="120" t="s">
        <v>118</v>
      </c>
      <c r="J969" s="119">
        <v>0</v>
      </c>
      <c r="K969" s="119">
        <v>0</v>
      </c>
      <c r="L969" s="119">
        <v>1170891.1399999999</v>
      </c>
      <c r="M969" s="121"/>
    </row>
    <row r="970" spans="1:13">
      <c r="A970" s="117"/>
      <c r="B970" s="118" t="s">
        <v>2033</v>
      </c>
      <c r="C970" s="101">
        <v>2010</v>
      </c>
      <c r="D970" s="119">
        <v>974707.1399999999</v>
      </c>
      <c r="E970" s="119">
        <v>126306</v>
      </c>
      <c r="F970" s="119" t="s">
        <v>114</v>
      </c>
      <c r="G970" s="119">
        <v>0</v>
      </c>
      <c r="H970" s="119">
        <v>0</v>
      </c>
      <c r="I970" s="120" t="s">
        <v>118</v>
      </c>
      <c r="J970" s="119">
        <v>0</v>
      </c>
      <c r="K970" s="119">
        <v>0</v>
      </c>
      <c r="L970" s="119">
        <v>1101013.1399999999</v>
      </c>
      <c r="M970" s="121"/>
    </row>
    <row r="971" spans="1:13">
      <c r="A971" s="117"/>
      <c r="B971" s="118" t="s">
        <v>2033</v>
      </c>
      <c r="C971" s="101">
        <v>2009</v>
      </c>
      <c r="D971" s="119">
        <v>848520.14</v>
      </c>
      <c r="E971" s="119">
        <v>126187</v>
      </c>
      <c r="F971" s="119" t="s">
        <v>114</v>
      </c>
      <c r="G971" s="119">
        <v>0</v>
      </c>
      <c r="H971" s="119">
        <v>0</v>
      </c>
      <c r="I971" s="120" t="s">
        <v>118</v>
      </c>
      <c r="J971" s="119">
        <v>0</v>
      </c>
      <c r="K971" s="119">
        <v>0</v>
      </c>
      <c r="L971" s="119">
        <v>974707.14</v>
      </c>
      <c r="M971" s="121"/>
    </row>
    <row r="972" spans="1:13">
      <c r="A972" s="117"/>
      <c r="B972" s="118" t="s">
        <v>2033</v>
      </c>
      <c r="C972" s="101">
        <v>2008</v>
      </c>
      <c r="D972" s="119">
        <v>721513.14</v>
      </c>
      <c r="E972" s="119">
        <v>126199</v>
      </c>
      <c r="F972" s="119" t="s">
        <v>114</v>
      </c>
      <c r="G972" s="119">
        <v>0</v>
      </c>
      <c r="H972" s="119">
        <v>0</v>
      </c>
      <c r="I972" s="120" t="s">
        <v>118</v>
      </c>
      <c r="J972" s="119">
        <v>0</v>
      </c>
      <c r="K972" s="119">
        <v>0</v>
      </c>
      <c r="L972" s="119">
        <v>848520.14</v>
      </c>
      <c r="M972" s="121"/>
    </row>
    <row r="973" spans="1:13">
      <c r="A973" s="117"/>
      <c r="B973" s="118" t="s">
        <v>2033</v>
      </c>
      <c r="C973" s="101">
        <v>2007</v>
      </c>
      <c r="D973" s="119">
        <v>1705149</v>
      </c>
      <c r="E973" s="119">
        <v>126055</v>
      </c>
      <c r="F973" s="119" t="s">
        <v>114</v>
      </c>
      <c r="G973" s="119">
        <v>0</v>
      </c>
      <c r="H973" s="119">
        <v>0</v>
      </c>
      <c r="I973" s="120" t="s">
        <v>118</v>
      </c>
      <c r="J973" s="119">
        <v>1109690.8600000001</v>
      </c>
      <c r="K973" s="119">
        <v>1109690.8600000001</v>
      </c>
      <c r="L973" s="119">
        <v>721513.14</v>
      </c>
      <c r="M973" s="121"/>
    </row>
    <row r="974" spans="1:13">
      <c r="A974" s="117"/>
      <c r="B974" s="118" t="s">
        <v>2034</v>
      </c>
      <c r="C974" s="101" t="s">
        <v>1942</v>
      </c>
      <c r="D974" s="119">
        <v>361760</v>
      </c>
      <c r="E974" s="119">
        <v>6597</v>
      </c>
      <c r="F974" s="119" t="s">
        <v>114</v>
      </c>
      <c r="G974" s="119">
        <v>0</v>
      </c>
      <c r="H974" s="119">
        <v>0</v>
      </c>
      <c r="I974" s="120" t="s">
        <v>118</v>
      </c>
      <c r="J974" s="119">
        <v>0</v>
      </c>
      <c r="K974" s="119">
        <v>0</v>
      </c>
      <c r="L974" s="119">
        <v>368357</v>
      </c>
      <c r="M974" s="121"/>
    </row>
    <row r="975" spans="1:13">
      <c r="A975" s="117"/>
      <c r="B975" s="118" t="s">
        <v>2034</v>
      </c>
      <c r="C975" s="101" t="s">
        <v>1943</v>
      </c>
      <c r="D975" s="119">
        <v>355189</v>
      </c>
      <c r="E975" s="119">
        <v>6571</v>
      </c>
      <c r="F975" s="119" t="s">
        <v>114</v>
      </c>
      <c r="G975" s="119">
        <v>0</v>
      </c>
      <c r="H975" s="119">
        <v>0</v>
      </c>
      <c r="I975" s="120" t="s">
        <v>118</v>
      </c>
      <c r="J975" s="119">
        <v>0</v>
      </c>
      <c r="K975" s="119">
        <v>0</v>
      </c>
      <c r="L975" s="119">
        <v>361760</v>
      </c>
      <c r="M975" s="121"/>
    </row>
    <row r="976" spans="1:13">
      <c r="A976" s="117"/>
      <c r="B976" s="118" t="s">
        <v>2034</v>
      </c>
      <c r="C976" s="101">
        <v>2017</v>
      </c>
      <c r="D976" s="119">
        <v>348610</v>
      </c>
      <c r="E976" s="119">
        <v>6579</v>
      </c>
      <c r="F976" s="119" t="s">
        <v>114</v>
      </c>
      <c r="G976" s="119">
        <v>0</v>
      </c>
      <c r="H976" s="119">
        <v>0</v>
      </c>
      <c r="I976" s="120" t="s">
        <v>118</v>
      </c>
      <c r="J976" s="119">
        <v>0</v>
      </c>
      <c r="K976" s="119">
        <v>0</v>
      </c>
      <c r="L976" s="119">
        <v>355189</v>
      </c>
      <c r="M976" s="121"/>
    </row>
    <row r="977" spans="1:13">
      <c r="A977" s="117"/>
      <c r="B977" s="118" t="s">
        <v>2034</v>
      </c>
      <c r="C977" s="101">
        <v>2016</v>
      </c>
      <c r="D977" s="119">
        <v>342125</v>
      </c>
      <c r="E977" s="119">
        <v>6485</v>
      </c>
      <c r="F977" s="119" t="s">
        <v>114</v>
      </c>
      <c r="G977" s="119">
        <v>0</v>
      </c>
      <c r="H977" s="119">
        <v>0</v>
      </c>
      <c r="I977" s="120" t="s">
        <v>118</v>
      </c>
      <c r="J977" s="119">
        <v>0</v>
      </c>
      <c r="K977" s="119">
        <v>0</v>
      </c>
      <c r="L977" s="119">
        <v>348610</v>
      </c>
      <c r="M977" s="121"/>
    </row>
    <row r="978" spans="1:13">
      <c r="A978" s="117"/>
      <c r="B978" s="118" t="s">
        <v>2034</v>
      </c>
      <c r="C978" s="101">
        <v>2015</v>
      </c>
      <c r="D978" s="119">
        <v>335643</v>
      </c>
      <c r="E978" s="119">
        <v>6482</v>
      </c>
      <c r="F978" s="119" t="s">
        <v>114</v>
      </c>
      <c r="G978" s="119">
        <v>0</v>
      </c>
      <c r="H978" s="119">
        <v>0</v>
      </c>
      <c r="I978" s="120" t="s">
        <v>118</v>
      </c>
      <c r="J978" s="119">
        <v>0</v>
      </c>
      <c r="K978" s="119">
        <v>0</v>
      </c>
      <c r="L978" s="119">
        <v>342125</v>
      </c>
      <c r="M978" s="121"/>
    </row>
    <row r="979" spans="1:13">
      <c r="A979" s="117"/>
      <c r="B979" s="118" t="s">
        <v>2034</v>
      </c>
      <c r="C979" s="101">
        <v>2014</v>
      </c>
      <c r="D979" s="119">
        <v>329101</v>
      </c>
      <c r="E979" s="119">
        <v>6542</v>
      </c>
      <c r="F979" s="119" t="s">
        <v>114</v>
      </c>
      <c r="G979" s="119">
        <v>0</v>
      </c>
      <c r="H979" s="119">
        <v>0</v>
      </c>
      <c r="I979" s="120" t="s">
        <v>118</v>
      </c>
      <c r="J979" s="119">
        <v>0</v>
      </c>
      <c r="K979" s="119">
        <v>0</v>
      </c>
      <c r="L979" s="119">
        <v>335643</v>
      </c>
      <c r="M979" s="121"/>
    </row>
    <row r="980" spans="1:13">
      <c r="A980" s="117"/>
      <c r="B980" s="118" t="s">
        <v>2034</v>
      </c>
      <c r="C980" s="101">
        <v>2013</v>
      </c>
      <c r="D980" s="119">
        <v>322366</v>
      </c>
      <c r="E980" s="119">
        <v>6735</v>
      </c>
      <c r="F980" s="119" t="s">
        <v>114</v>
      </c>
      <c r="G980" s="119">
        <v>0</v>
      </c>
      <c r="H980" s="119">
        <v>0</v>
      </c>
      <c r="I980" s="120" t="s">
        <v>118</v>
      </c>
      <c r="J980" s="119">
        <v>0</v>
      </c>
      <c r="K980" s="119">
        <v>0</v>
      </c>
      <c r="L980" s="119">
        <v>329101</v>
      </c>
      <c r="M980" s="121"/>
    </row>
    <row r="981" spans="1:13">
      <c r="A981" s="117"/>
      <c r="B981" s="118" t="s">
        <v>2034</v>
      </c>
      <c r="C981" s="101">
        <v>2012</v>
      </c>
      <c r="D981" s="119">
        <v>315587</v>
      </c>
      <c r="E981" s="119">
        <v>6779</v>
      </c>
      <c r="F981" s="119" t="s">
        <v>114</v>
      </c>
      <c r="G981" s="119">
        <v>0</v>
      </c>
      <c r="H981" s="119">
        <v>0</v>
      </c>
      <c r="I981" s="120" t="s">
        <v>118</v>
      </c>
      <c r="J981" s="119">
        <v>0</v>
      </c>
      <c r="K981" s="119">
        <v>0</v>
      </c>
      <c r="L981" s="119">
        <v>322366</v>
      </c>
      <c r="M981" s="121"/>
    </row>
    <row r="982" spans="1:13">
      <c r="A982" s="117"/>
      <c r="B982" s="118" t="s">
        <v>2034</v>
      </c>
      <c r="C982" s="101">
        <v>2011</v>
      </c>
      <c r="D982" s="119">
        <v>234430</v>
      </c>
      <c r="E982" s="119">
        <v>6757</v>
      </c>
      <c r="F982" s="119" t="s">
        <v>114</v>
      </c>
      <c r="G982" s="119">
        <v>0</v>
      </c>
      <c r="H982" s="119">
        <v>0</v>
      </c>
      <c r="I982" s="120" t="s">
        <v>118</v>
      </c>
      <c r="J982" s="119">
        <v>0</v>
      </c>
      <c r="K982" s="119">
        <v>0</v>
      </c>
      <c r="L982" s="119">
        <v>315587</v>
      </c>
      <c r="M982" s="121"/>
    </row>
    <row r="983" spans="1:13">
      <c r="A983" s="117"/>
      <c r="B983" s="118" t="s">
        <v>2034</v>
      </c>
      <c r="C983" s="101">
        <v>2010</v>
      </c>
      <c r="D983" s="119">
        <v>220864</v>
      </c>
      <c r="E983" s="119">
        <v>13566</v>
      </c>
      <c r="F983" s="119" t="s">
        <v>114</v>
      </c>
      <c r="G983" s="119">
        <v>0</v>
      </c>
      <c r="H983" s="119">
        <v>0</v>
      </c>
      <c r="I983" s="120" t="s">
        <v>118</v>
      </c>
      <c r="J983" s="119">
        <v>0</v>
      </c>
      <c r="K983" s="119">
        <v>0</v>
      </c>
      <c r="L983" s="119">
        <v>234430</v>
      </c>
      <c r="M983" s="121"/>
    </row>
    <row r="984" spans="1:13">
      <c r="A984" s="117"/>
      <c r="B984" s="118" t="s">
        <v>2034</v>
      </c>
      <c r="C984" s="101">
        <v>2009</v>
      </c>
      <c r="D984" s="119">
        <v>207306</v>
      </c>
      <c r="E984" s="119">
        <v>13558</v>
      </c>
      <c r="F984" s="119" t="s">
        <v>114</v>
      </c>
      <c r="G984" s="119">
        <v>0</v>
      </c>
      <c r="H984" s="119">
        <v>0</v>
      </c>
      <c r="I984" s="120" t="s">
        <v>118</v>
      </c>
      <c r="J984" s="119">
        <v>0</v>
      </c>
      <c r="K984" s="119">
        <v>0</v>
      </c>
      <c r="L984" s="119">
        <v>220864</v>
      </c>
      <c r="M984" s="121"/>
    </row>
    <row r="985" spans="1:13">
      <c r="A985" s="117"/>
      <c r="B985" s="118" t="s">
        <v>2034</v>
      </c>
      <c r="C985" s="101">
        <v>2008</v>
      </c>
      <c r="D985" s="119">
        <v>193685</v>
      </c>
      <c r="E985" s="119">
        <v>13543</v>
      </c>
      <c r="F985" s="119" t="s">
        <v>114</v>
      </c>
      <c r="G985" s="119">
        <v>0</v>
      </c>
      <c r="H985" s="119">
        <v>0</v>
      </c>
      <c r="I985" s="120" t="s">
        <v>118</v>
      </c>
      <c r="J985" s="119">
        <v>0</v>
      </c>
      <c r="K985" s="119">
        <v>0</v>
      </c>
      <c r="L985" s="119">
        <v>207306</v>
      </c>
      <c r="M985" s="121"/>
    </row>
    <row r="986" spans="1:13">
      <c r="A986" s="117"/>
      <c r="B986" s="118" t="s">
        <v>2034</v>
      </c>
      <c r="C986" s="101">
        <v>2007</v>
      </c>
      <c r="D986" s="119">
        <v>180119</v>
      </c>
      <c r="E986" s="119">
        <v>13566</v>
      </c>
      <c r="F986" s="119" t="s">
        <v>114</v>
      </c>
      <c r="G986" s="119">
        <v>0</v>
      </c>
      <c r="H986" s="119">
        <v>0</v>
      </c>
      <c r="I986" s="120" t="s">
        <v>118</v>
      </c>
      <c r="J986" s="119">
        <v>0</v>
      </c>
      <c r="K986" s="119">
        <v>0</v>
      </c>
      <c r="L986" s="119">
        <v>193685</v>
      </c>
      <c r="M986" s="121"/>
    </row>
    <row r="987" spans="1:13" ht="30">
      <c r="A987" s="117"/>
      <c r="B987" s="118" t="s">
        <v>2035</v>
      </c>
      <c r="C987" s="101" t="s">
        <v>1942</v>
      </c>
      <c r="D987" s="119">
        <v>4262137.55</v>
      </c>
      <c r="E987" s="119">
        <v>145527</v>
      </c>
      <c r="F987" s="119" t="s">
        <v>114</v>
      </c>
      <c r="G987" s="119">
        <v>0</v>
      </c>
      <c r="H987" s="119">
        <v>1500000</v>
      </c>
      <c r="I987" s="120" t="s">
        <v>2036</v>
      </c>
      <c r="J987" s="119">
        <v>0</v>
      </c>
      <c r="K987" s="119">
        <v>0</v>
      </c>
      <c r="L987" s="119">
        <v>5907664.5499999998</v>
      </c>
      <c r="M987" s="121"/>
    </row>
    <row r="988" spans="1:13">
      <c r="A988" s="117"/>
      <c r="B988" s="118" t="s">
        <v>2035</v>
      </c>
      <c r="C988" s="101" t="s">
        <v>1943</v>
      </c>
      <c r="D988" s="119">
        <v>4117150.55</v>
      </c>
      <c r="E988" s="119">
        <v>144987</v>
      </c>
      <c r="F988" s="119" t="s">
        <v>114</v>
      </c>
      <c r="G988" s="119">
        <v>0</v>
      </c>
      <c r="H988" s="119">
        <v>0</v>
      </c>
      <c r="I988" s="120" t="s">
        <v>118</v>
      </c>
      <c r="J988" s="119">
        <v>0</v>
      </c>
      <c r="K988" s="119">
        <v>0</v>
      </c>
      <c r="L988" s="119">
        <v>4262137.55</v>
      </c>
      <c r="M988" s="121"/>
    </row>
    <row r="989" spans="1:13">
      <c r="A989" s="117"/>
      <c r="B989" s="118" t="s">
        <v>2035</v>
      </c>
      <c r="C989" s="101">
        <v>2017</v>
      </c>
      <c r="D989" s="119">
        <v>3972028.55</v>
      </c>
      <c r="E989" s="119">
        <v>145122</v>
      </c>
      <c r="F989" s="119" t="s">
        <v>114</v>
      </c>
      <c r="G989" s="119">
        <v>0</v>
      </c>
      <c r="H989" s="119">
        <v>0</v>
      </c>
      <c r="I989" s="120" t="s">
        <v>118</v>
      </c>
      <c r="J989" s="119">
        <v>0</v>
      </c>
      <c r="K989" s="119">
        <v>0</v>
      </c>
      <c r="L989" s="119">
        <v>4117150.55</v>
      </c>
      <c r="M989" s="121"/>
    </row>
    <row r="990" spans="1:13">
      <c r="A990" s="117"/>
      <c r="B990" s="118" t="s">
        <v>2035</v>
      </c>
      <c r="C990" s="101">
        <v>2016</v>
      </c>
      <c r="D990" s="119">
        <v>4482669.9400000004</v>
      </c>
      <c r="E990" s="119">
        <v>144056</v>
      </c>
      <c r="F990" s="119" t="s">
        <v>114</v>
      </c>
      <c r="G990" s="119">
        <v>0</v>
      </c>
      <c r="H990" s="119">
        <v>0</v>
      </c>
      <c r="I990" s="120" t="s">
        <v>118</v>
      </c>
      <c r="J990" s="119">
        <v>654697.39</v>
      </c>
      <c r="K990" s="119">
        <v>654697.39</v>
      </c>
      <c r="L990" s="119">
        <v>3972028.55</v>
      </c>
      <c r="M990" s="121"/>
    </row>
    <row r="991" spans="1:13">
      <c r="A991" s="117"/>
      <c r="B991" s="118" t="s">
        <v>2035</v>
      </c>
      <c r="C991" s="101">
        <v>2015</v>
      </c>
      <c r="D991" s="119">
        <v>4337306.9400000004</v>
      </c>
      <c r="E991" s="119">
        <v>145363</v>
      </c>
      <c r="F991" s="119" t="s">
        <v>114</v>
      </c>
      <c r="G991" s="119">
        <v>0</v>
      </c>
      <c r="H991" s="119">
        <v>0</v>
      </c>
      <c r="I991" s="120" t="s">
        <v>118</v>
      </c>
      <c r="J991" s="119">
        <v>0</v>
      </c>
      <c r="K991" s="119">
        <v>0</v>
      </c>
      <c r="L991" s="119">
        <v>4482669.9400000004</v>
      </c>
      <c r="M991" s="121"/>
    </row>
    <row r="992" spans="1:13">
      <c r="A992" s="117"/>
      <c r="B992" s="118" t="s">
        <v>2035</v>
      </c>
      <c r="C992" s="101">
        <v>2014</v>
      </c>
      <c r="D992" s="119">
        <v>4191252.9400000004</v>
      </c>
      <c r="E992" s="119">
        <v>146054</v>
      </c>
      <c r="F992" s="119" t="s">
        <v>114</v>
      </c>
      <c r="G992" s="119">
        <v>0</v>
      </c>
      <c r="H992" s="119">
        <v>0</v>
      </c>
      <c r="I992" s="120" t="s">
        <v>118</v>
      </c>
      <c r="J992" s="119">
        <v>0</v>
      </c>
      <c r="K992" s="119">
        <v>0</v>
      </c>
      <c r="L992" s="119">
        <v>4337306.9400000004</v>
      </c>
      <c r="M992" s="121"/>
    </row>
    <row r="993" spans="1:13">
      <c r="A993" s="117"/>
      <c r="B993" s="118" t="s">
        <v>2035</v>
      </c>
      <c r="C993" s="101">
        <v>2013</v>
      </c>
      <c r="D993" s="119">
        <v>4046014.94</v>
      </c>
      <c r="E993" s="119">
        <v>145238</v>
      </c>
      <c r="F993" s="119" t="s">
        <v>114</v>
      </c>
      <c r="G993" s="119">
        <v>0</v>
      </c>
      <c r="H993" s="119">
        <v>0</v>
      </c>
      <c r="I993" s="120" t="s">
        <v>118</v>
      </c>
      <c r="J993" s="119">
        <v>0</v>
      </c>
      <c r="K993" s="119">
        <v>0</v>
      </c>
      <c r="L993" s="119">
        <v>4191252.94</v>
      </c>
      <c r="M993" s="121"/>
    </row>
    <row r="994" spans="1:13">
      <c r="A994" s="117"/>
      <c r="B994" s="118" t="s">
        <v>2035</v>
      </c>
      <c r="C994" s="101">
        <v>2012</v>
      </c>
      <c r="D994" s="119">
        <v>3900656.94</v>
      </c>
      <c r="E994" s="119">
        <v>145358</v>
      </c>
      <c r="F994" s="119" t="s">
        <v>114</v>
      </c>
      <c r="G994" s="119">
        <v>0</v>
      </c>
      <c r="H994" s="119">
        <v>0</v>
      </c>
      <c r="I994" s="120" t="s">
        <v>118</v>
      </c>
      <c r="J994" s="119">
        <v>0</v>
      </c>
      <c r="K994" s="119">
        <v>0</v>
      </c>
      <c r="L994" s="119">
        <v>4046014.94</v>
      </c>
      <c r="M994" s="121"/>
    </row>
    <row r="995" spans="1:13">
      <c r="A995" s="117"/>
      <c r="B995" s="118" t="s">
        <v>2035</v>
      </c>
      <c r="C995" s="101">
        <v>2011</v>
      </c>
      <c r="D995" s="119">
        <v>3754901.94</v>
      </c>
      <c r="E995" s="119">
        <v>145755</v>
      </c>
      <c r="F995" s="119" t="s">
        <v>114</v>
      </c>
      <c r="G995" s="119">
        <v>0</v>
      </c>
      <c r="H995" s="119">
        <v>0</v>
      </c>
      <c r="I995" s="120" t="s">
        <v>118</v>
      </c>
      <c r="J995" s="119">
        <v>0</v>
      </c>
      <c r="K995" s="119">
        <v>0</v>
      </c>
      <c r="L995" s="119">
        <v>3900656.94</v>
      </c>
      <c r="M995" s="121"/>
    </row>
    <row r="996" spans="1:13">
      <c r="A996" s="117"/>
      <c r="B996" s="118" t="s">
        <v>2035</v>
      </c>
      <c r="C996" s="101">
        <v>2010</v>
      </c>
      <c r="D996" s="119">
        <v>3444777.94</v>
      </c>
      <c r="E996" s="119">
        <v>310124</v>
      </c>
      <c r="F996" s="119" t="s">
        <v>114</v>
      </c>
      <c r="G996" s="119">
        <v>0</v>
      </c>
      <c r="H996" s="119">
        <v>0</v>
      </c>
      <c r="I996" s="120" t="s">
        <v>118</v>
      </c>
      <c r="J996" s="119">
        <v>0</v>
      </c>
      <c r="K996" s="119">
        <v>0</v>
      </c>
      <c r="L996" s="119">
        <v>3754901.94</v>
      </c>
      <c r="M996" s="121"/>
    </row>
    <row r="997" spans="1:13">
      <c r="A997" s="117"/>
      <c r="B997" s="118" t="s">
        <v>2035</v>
      </c>
      <c r="C997" s="101">
        <v>2009</v>
      </c>
      <c r="D997" s="119">
        <v>3134894.94</v>
      </c>
      <c r="E997" s="119">
        <v>309883</v>
      </c>
      <c r="F997" s="119" t="s">
        <v>114</v>
      </c>
      <c r="G997" s="119">
        <v>0</v>
      </c>
      <c r="H997" s="119">
        <v>0</v>
      </c>
      <c r="I997" s="120" t="s">
        <v>118</v>
      </c>
      <c r="J997" s="119">
        <v>0</v>
      </c>
      <c r="K997" s="119">
        <v>0</v>
      </c>
      <c r="L997" s="119">
        <v>3444777.94</v>
      </c>
      <c r="M997" s="121"/>
    </row>
    <row r="998" spans="1:13">
      <c r="A998" s="117"/>
      <c r="B998" s="118" t="s">
        <v>2035</v>
      </c>
      <c r="C998" s="101">
        <v>2008</v>
      </c>
      <c r="D998" s="119">
        <v>2822890.94</v>
      </c>
      <c r="E998" s="119">
        <v>310315</v>
      </c>
      <c r="F998" s="119" t="s">
        <v>114</v>
      </c>
      <c r="G998" s="119">
        <v>0</v>
      </c>
      <c r="H998" s="119">
        <v>0</v>
      </c>
      <c r="I998" s="120" t="s">
        <v>118</v>
      </c>
      <c r="J998" s="119">
        <v>0</v>
      </c>
      <c r="K998" s="119">
        <v>0</v>
      </c>
      <c r="L998" s="119">
        <v>3134894.94</v>
      </c>
      <c r="M998" s="121"/>
    </row>
    <row r="999" spans="1:13">
      <c r="A999" s="117"/>
      <c r="B999" s="118" t="s">
        <v>2035</v>
      </c>
      <c r="C999" s="101">
        <v>2007</v>
      </c>
      <c r="D999" s="119">
        <v>2512182.94</v>
      </c>
      <c r="E999" s="119">
        <v>310708</v>
      </c>
      <c r="F999" s="119" t="s">
        <v>114</v>
      </c>
      <c r="G999" s="119">
        <v>0</v>
      </c>
      <c r="H999" s="119">
        <v>0</v>
      </c>
      <c r="I999" s="120" t="s">
        <v>118</v>
      </c>
      <c r="J999" s="119">
        <v>0</v>
      </c>
      <c r="K999" s="119">
        <v>0</v>
      </c>
      <c r="L999" s="119">
        <v>2822890.94</v>
      </c>
      <c r="M999" s="121"/>
    </row>
    <row r="1000" spans="1:13">
      <c r="A1000" s="117"/>
      <c r="B1000" s="118" t="s">
        <v>2037</v>
      </c>
      <c r="C1000" s="101" t="s">
        <v>1942</v>
      </c>
      <c r="D1000" s="119">
        <v>2902006</v>
      </c>
      <c r="E1000" s="119">
        <v>9102</v>
      </c>
      <c r="F1000" s="119" t="s">
        <v>114</v>
      </c>
      <c r="G1000" s="119">
        <v>0</v>
      </c>
      <c r="H1000" s="119">
        <v>0</v>
      </c>
      <c r="I1000" s="120" t="s">
        <v>118</v>
      </c>
      <c r="J1000" s="119">
        <v>0</v>
      </c>
      <c r="K1000" s="119">
        <v>0</v>
      </c>
      <c r="L1000" s="119">
        <v>2911108</v>
      </c>
      <c r="M1000" s="121"/>
    </row>
    <row r="1001" spans="1:13">
      <c r="A1001" s="117"/>
      <c r="B1001" s="118" t="s">
        <v>2037</v>
      </c>
      <c r="C1001" s="101" t="s">
        <v>1943</v>
      </c>
      <c r="D1001" s="119">
        <v>2892983</v>
      </c>
      <c r="E1001" s="119">
        <v>9023</v>
      </c>
      <c r="F1001" s="119" t="s">
        <v>114</v>
      </c>
      <c r="G1001" s="119">
        <v>0</v>
      </c>
      <c r="H1001" s="119">
        <v>0</v>
      </c>
      <c r="I1001" s="120" t="s">
        <v>118</v>
      </c>
      <c r="J1001" s="119">
        <v>0</v>
      </c>
      <c r="K1001" s="119">
        <v>0</v>
      </c>
      <c r="L1001" s="119">
        <v>2902006</v>
      </c>
      <c r="M1001" s="121"/>
    </row>
    <row r="1002" spans="1:13">
      <c r="A1002" s="117"/>
      <c r="B1002" s="118" t="s">
        <v>2037</v>
      </c>
      <c r="C1002" s="101">
        <v>2017</v>
      </c>
      <c r="D1002" s="119">
        <v>2883931</v>
      </c>
      <c r="E1002" s="119">
        <v>9052</v>
      </c>
      <c r="F1002" s="119" t="s">
        <v>114</v>
      </c>
      <c r="G1002" s="119">
        <v>0</v>
      </c>
      <c r="H1002" s="119">
        <v>0</v>
      </c>
      <c r="I1002" s="120" t="s">
        <v>118</v>
      </c>
      <c r="J1002" s="119">
        <v>0</v>
      </c>
      <c r="K1002" s="119">
        <v>0</v>
      </c>
      <c r="L1002" s="119">
        <v>2892983</v>
      </c>
      <c r="M1002" s="121"/>
    </row>
    <row r="1003" spans="1:13">
      <c r="A1003" s="117"/>
      <c r="B1003" s="118" t="s">
        <v>2037</v>
      </c>
      <c r="C1003" s="101">
        <v>2016</v>
      </c>
      <c r="D1003" s="119">
        <v>2874944</v>
      </c>
      <c r="E1003" s="119">
        <v>8987</v>
      </c>
      <c r="F1003" s="119" t="s">
        <v>114</v>
      </c>
      <c r="G1003" s="119">
        <v>0</v>
      </c>
      <c r="H1003" s="119">
        <v>0</v>
      </c>
      <c r="I1003" s="120" t="s">
        <v>118</v>
      </c>
      <c r="J1003" s="119">
        <v>0</v>
      </c>
      <c r="K1003" s="119">
        <v>0</v>
      </c>
      <c r="L1003" s="119">
        <v>2883931</v>
      </c>
      <c r="M1003" s="121"/>
    </row>
    <row r="1004" spans="1:13" ht="30">
      <c r="A1004" s="117"/>
      <c r="B1004" s="118" t="s">
        <v>2037</v>
      </c>
      <c r="C1004" s="101">
        <v>2015</v>
      </c>
      <c r="D1004" s="119">
        <v>468908</v>
      </c>
      <c r="E1004" s="119">
        <v>9036</v>
      </c>
      <c r="F1004" s="119" t="s">
        <v>114</v>
      </c>
      <c r="G1004" s="119">
        <v>0</v>
      </c>
      <c r="H1004" s="119">
        <v>2397000</v>
      </c>
      <c r="I1004" s="120" t="s">
        <v>2038</v>
      </c>
      <c r="J1004" s="119">
        <v>0</v>
      </c>
      <c r="K1004" s="119">
        <v>0</v>
      </c>
      <c r="L1004" s="119">
        <v>2874944</v>
      </c>
      <c r="M1004" s="121"/>
    </row>
    <row r="1005" spans="1:13">
      <c r="A1005" s="117"/>
      <c r="B1005" s="118" t="s">
        <v>2037</v>
      </c>
      <c r="C1005" s="101">
        <v>2014</v>
      </c>
      <c r="D1005" s="119">
        <v>459820</v>
      </c>
      <c r="E1005" s="119">
        <v>9088</v>
      </c>
      <c r="F1005" s="119" t="s">
        <v>114</v>
      </c>
      <c r="G1005" s="119">
        <v>0</v>
      </c>
      <c r="H1005" s="119">
        <v>0</v>
      </c>
      <c r="I1005" s="120" t="s">
        <v>118</v>
      </c>
      <c r="J1005" s="119">
        <v>0</v>
      </c>
      <c r="K1005" s="119">
        <v>0</v>
      </c>
      <c r="L1005" s="119">
        <v>468908</v>
      </c>
      <c r="M1005" s="121"/>
    </row>
    <row r="1006" spans="1:13">
      <c r="A1006" s="117"/>
      <c r="B1006" s="118" t="s">
        <v>2037</v>
      </c>
      <c r="C1006" s="101">
        <v>2013</v>
      </c>
      <c r="D1006" s="119">
        <v>450819</v>
      </c>
      <c r="E1006" s="119">
        <v>9001</v>
      </c>
      <c r="F1006" s="119" t="s">
        <v>114</v>
      </c>
      <c r="G1006" s="119">
        <v>0</v>
      </c>
      <c r="H1006" s="119">
        <v>0</v>
      </c>
      <c r="I1006" s="120" t="s">
        <v>118</v>
      </c>
      <c r="J1006" s="119">
        <v>0</v>
      </c>
      <c r="K1006" s="119">
        <v>0</v>
      </c>
      <c r="L1006" s="119">
        <v>459820</v>
      </c>
      <c r="M1006" s="121"/>
    </row>
    <row r="1007" spans="1:13">
      <c r="A1007" s="117"/>
      <c r="B1007" s="118" t="s">
        <v>2037</v>
      </c>
      <c r="C1007" s="101">
        <v>2012</v>
      </c>
      <c r="D1007" s="119">
        <v>441846</v>
      </c>
      <c r="E1007" s="119">
        <v>8973</v>
      </c>
      <c r="F1007" s="119" t="s">
        <v>114</v>
      </c>
      <c r="G1007" s="119">
        <v>0</v>
      </c>
      <c r="H1007" s="119">
        <v>0</v>
      </c>
      <c r="I1007" s="120" t="s">
        <v>118</v>
      </c>
      <c r="J1007" s="119">
        <v>0</v>
      </c>
      <c r="K1007" s="119">
        <v>0</v>
      </c>
      <c r="L1007" s="119">
        <v>450819</v>
      </c>
      <c r="M1007" s="121"/>
    </row>
    <row r="1008" spans="1:13">
      <c r="A1008" s="117"/>
      <c r="B1008" s="118" t="s">
        <v>2037</v>
      </c>
      <c r="C1008" s="101">
        <v>2011</v>
      </c>
      <c r="D1008" s="119">
        <v>362937</v>
      </c>
      <c r="E1008" s="119">
        <v>9009</v>
      </c>
      <c r="F1008" s="119" t="s">
        <v>114</v>
      </c>
      <c r="G1008" s="119">
        <v>0</v>
      </c>
      <c r="H1008" s="119">
        <v>0</v>
      </c>
      <c r="I1008" s="120" t="s">
        <v>118</v>
      </c>
      <c r="J1008" s="119">
        <v>0</v>
      </c>
      <c r="K1008" s="119">
        <v>0</v>
      </c>
      <c r="L1008" s="119">
        <v>441846</v>
      </c>
      <c r="M1008" s="121"/>
    </row>
    <row r="1009" spans="1:13">
      <c r="A1009" s="117"/>
      <c r="B1009" s="118" t="s">
        <v>2037</v>
      </c>
      <c r="C1009" s="101">
        <v>2010</v>
      </c>
      <c r="D1009" s="119">
        <v>343974</v>
      </c>
      <c r="E1009" s="119">
        <v>18963</v>
      </c>
      <c r="F1009" s="119" t="s">
        <v>114</v>
      </c>
      <c r="G1009" s="119">
        <v>0</v>
      </c>
      <c r="H1009" s="119">
        <v>0</v>
      </c>
      <c r="I1009" s="120" t="s">
        <v>118</v>
      </c>
      <c r="J1009" s="119">
        <v>0</v>
      </c>
      <c r="K1009" s="119">
        <v>0</v>
      </c>
      <c r="L1009" s="119">
        <v>362937</v>
      </c>
      <c r="M1009" s="121"/>
    </row>
    <row r="1010" spans="1:13">
      <c r="A1010" s="117"/>
      <c r="B1010" s="118" t="s">
        <v>2037</v>
      </c>
      <c r="C1010" s="101">
        <v>2009</v>
      </c>
      <c r="D1010" s="119">
        <v>325020</v>
      </c>
      <c r="E1010" s="119">
        <v>18954</v>
      </c>
      <c r="F1010" s="119" t="s">
        <v>114</v>
      </c>
      <c r="G1010" s="119">
        <v>0</v>
      </c>
      <c r="H1010" s="119">
        <v>0</v>
      </c>
      <c r="I1010" s="120" t="s">
        <v>118</v>
      </c>
      <c r="J1010" s="119">
        <v>0</v>
      </c>
      <c r="K1010" s="119">
        <v>0</v>
      </c>
      <c r="L1010" s="119">
        <v>343974</v>
      </c>
      <c r="M1010" s="121"/>
    </row>
    <row r="1011" spans="1:13">
      <c r="A1011" s="117"/>
      <c r="B1011" s="118" t="s">
        <v>2037</v>
      </c>
      <c r="C1011" s="101">
        <v>2008</v>
      </c>
      <c r="D1011" s="119">
        <v>305984</v>
      </c>
      <c r="E1011" s="119">
        <v>18932</v>
      </c>
      <c r="F1011" s="119" t="s">
        <v>114</v>
      </c>
      <c r="G1011" s="119">
        <v>0</v>
      </c>
      <c r="H1011" s="119">
        <v>0</v>
      </c>
      <c r="I1011" s="120" t="s">
        <v>118</v>
      </c>
      <c r="J1011" s="119">
        <v>0</v>
      </c>
      <c r="K1011" s="119">
        <v>0</v>
      </c>
      <c r="L1011" s="119">
        <v>325020</v>
      </c>
      <c r="M1011" s="121"/>
    </row>
    <row r="1012" spans="1:13">
      <c r="A1012" s="117"/>
      <c r="B1012" s="118" t="s">
        <v>2037</v>
      </c>
      <c r="C1012" s="101">
        <v>2007</v>
      </c>
      <c r="D1012" s="119">
        <v>287004</v>
      </c>
      <c r="E1012" s="119">
        <v>18980</v>
      </c>
      <c r="F1012" s="119" t="s">
        <v>114</v>
      </c>
      <c r="G1012" s="119">
        <v>0</v>
      </c>
      <c r="H1012" s="119">
        <v>0</v>
      </c>
      <c r="I1012" s="120" t="s">
        <v>118</v>
      </c>
      <c r="J1012" s="119">
        <v>0</v>
      </c>
      <c r="K1012" s="119">
        <v>0</v>
      </c>
      <c r="L1012" s="119">
        <v>305984</v>
      </c>
      <c r="M1012" s="121"/>
    </row>
    <row r="1013" spans="1:13">
      <c r="A1013" s="117"/>
      <c r="B1013" s="118" t="s">
        <v>2039</v>
      </c>
      <c r="C1013" s="101" t="s">
        <v>1942</v>
      </c>
      <c r="D1013" s="119">
        <v>3730846</v>
      </c>
      <c r="E1013" s="119">
        <v>48616</v>
      </c>
      <c r="F1013" s="119" t="s">
        <v>114</v>
      </c>
      <c r="G1013" s="119">
        <v>0</v>
      </c>
      <c r="H1013" s="119">
        <v>0</v>
      </c>
      <c r="I1013" s="120" t="s">
        <v>118</v>
      </c>
      <c r="J1013" s="119">
        <v>0</v>
      </c>
      <c r="K1013" s="119">
        <v>0</v>
      </c>
      <c r="L1013" s="119">
        <v>3779462</v>
      </c>
      <c r="M1013" s="121"/>
    </row>
    <row r="1014" spans="1:13">
      <c r="A1014" s="117"/>
      <c r="B1014" s="118" t="s">
        <v>2039</v>
      </c>
      <c r="C1014" s="101" t="s">
        <v>1943</v>
      </c>
      <c r="D1014" s="119">
        <v>3682534</v>
      </c>
      <c r="E1014" s="119">
        <v>48312</v>
      </c>
      <c r="F1014" s="119" t="s">
        <v>114</v>
      </c>
      <c r="G1014" s="119">
        <v>0</v>
      </c>
      <c r="H1014" s="119">
        <v>0</v>
      </c>
      <c r="I1014" s="120" t="s">
        <v>118</v>
      </c>
      <c r="J1014" s="119">
        <v>0</v>
      </c>
      <c r="K1014" s="119">
        <v>0</v>
      </c>
      <c r="L1014" s="119">
        <v>3730846</v>
      </c>
      <c r="M1014" s="121"/>
    </row>
    <row r="1015" spans="1:13">
      <c r="A1015" s="117"/>
      <c r="B1015" s="118" t="s">
        <v>2039</v>
      </c>
      <c r="C1015" s="101">
        <v>2017</v>
      </c>
      <c r="D1015" s="119">
        <v>3634438</v>
      </c>
      <c r="E1015" s="119">
        <v>48096</v>
      </c>
      <c r="F1015" s="119" t="s">
        <v>114</v>
      </c>
      <c r="G1015" s="119">
        <v>0</v>
      </c>
      <c r="H1015" s="119">
        <v>0</v>
      </c>
      <c r="I1015" s="120" t="s">
        <v>118</v>
      </c>
      <c r="J1015" s="119">
        <v>0</v>
      </c>
      <c r="K1015" s="119">
        <v>0</v>
      </c>
      <c r="L1015" s="119">
        <v>3682534</v>
      </c>
      <c r="M1015" s="121"/>
    </row>
    <row r="1016" spans="1:13">
      <c r="A1016" s="117"/>
      <c r="B1016" s="118" t="s">
        <v>2039</v>
      </c>
      <c r="C1016" s="101">
        <v>2016</v>
      </c>
      <c r="D1016" s="119">
        <v>3586990</v>
      </c>
      <c r="E1016" s="119">
        <v>47448</v>
      </c>
      <c r="F1016" s="119" t="s">
        <v>114</v>
      </c>
      <c r="G1016" s="119">
        <v>0</v>
      </c>
      <c r="H1016" s="119">
        <v>0</v>
      </c>
      <c r="I1016" s="120" t="s">
        <v>118</v>
      </c>
      <c r="J1016" s="119">
        <v>0</v>
      </c>
      <c r="K1016" s="119">
        <v>0</v>
      </c>
      <c r="L1016" s="119">
        <v>3634438</v>
      </c>
      <c r="M1016" s="121"/>
    </row>
    <row r="1017" spans="1:13" ht="30">
      <c r="A1017" s="117"/>
      <c r="B1017" s="118" t="s">
        <v>2039</v>
      </c>
      <c r="C1017" s="101">
        <v>2015</v>
      </c>
      <c r="D1017" s="119">
        <v>2167719</v>
      </c>
      <c r="E1017" s="119">
        <v>47726</v>
      </c>
      <c r="F1017" s="119" t="s">
        <v>114</v>
      </c>
      <c r="G1017" s="119">
        <v>0</v>
      </c>
      <c r="H1017" s="119">
        <v>1371545</v>
      </c>
      <c r="I1017" s="120" t="s">
        <v>2040</v>
      </c>
      <c r="J1017" s="119">
        <v>0</v>
      </c>
      <c r="K1017" s="119">
        <v>0</v>
      </c>
      <c r="L1017" s="119">
        <v>3586990</v>
      </c>
      <c r="M1017" s="121"/>
    </row>
    <row r="1018" spans="1:13" ht="30">
      <c r="A1018" s="117"/>
      <c r="B1018" s="118" t="s">
        <v>2039</v>
      </c>
      <c r="C1018" s="101">
        <v>2014</v>
      </c>
      <c r="D1018" s="119">
        <v>1016955</v>
      </c>
      <c r="E1018" s="119">
        <v>47963</v>
      </c>
      <c r="F1018" s="119" t="s">
        <v>114</v>
      </c>
      <c r="G1018" s="119">
        <v>0</v>
      </c>
      <c r="H1018" s="119">
        <v>1102801</v>
      </c>
      <c r="I1018" s="120" t="s">
        <v>2041</v>
      </c>
      <c r="J1018" s="119">
        <v>0</v>
      </c>
      <c r="K1018" s="119">
        <v>0</v>
      </c>
      <c r="L1018" s="119">
        <v>2167719</v>
      </c>
      <c r="M1018" s="121"/>
    </row>
    <row r="1019" spans="1:13">
      <c r="A1019" s="117"/>
      <c r="B1019" s="118" t="s">
        <v>2039</v>
      </c>
      <c r="C1019" s="101">
        <v>2013</v>
      </c>
      <c r="D1019" s="119">
        <v>969529</v>
      </c>
      <c r="E1019" s="119">
        <v>47426</v>
      </c>
      <c r="F1019" s="119" t="s">
        <v>114</v>
      </c>
      <c r="G1019" s="119">
        <v>0</v>
      </c>
      <c r="H1019" s="119">
        <v>0</v>
      </c>
      <c r="I1019" s="120" t="s">
        <v>118</v>
      </c>
      <c r="J1019" s="119">
        <v>0</v>
      </c>
      <c r="K1019" s="119">
        <v>0</v>
      </c>
      <c r="L1019" s="119">
        <v>1016955</v>
      </c>
      <c r="M1019" s="121"/>
    </row>
    <row r="1020" spans="1:13">
      <c r="A1020" s="117"/>
      <c r="B1020" s="118" t="s">
        <v>2039</v>
      </c>
      <c r="C1020" s="101">
        <v>2012</v>
      </c>
      <c r="D1020" s="119">
        <v>921995</v>
      </c>
      <c r="E1020" s="119">
        <v>47534</v>
      </c>
      <c r="F1020" s="119" t="s">
        <v>114</v>
      </c>
      <c r="G1020" s="119">
        <v>0</v>
      </c>
      <c r="H1020" s="119">
        <v>0</v>
      </c>
      <c r="I1020" s="120" t="s">
        <v>118</v>
      </c>
      <c r="J1020" s="119">
        <v>0</v>
      </c>
      <c r="K1020" s="119">
        <v>0</v>
      </c>
      <c r="L1020" s="119">
        <v>969529</v>
      </c>
      <c r="M1020" s="121"/>
    </row>
    <row r="1021" spans="1:13">
      <c r="A1021" s="117"/>
      <c r="B1021" s="118" t="s">
        <v>2039</v>
      </c>
      <c r="C1021" s="101">
        <v>2011</v>
      </c>
      <c r="D1021" s="119">
        <v>873703</v>
      </c>
      <c r="E1021" s="119">
        <v>48292</v>
      </c>
      <c r="F1021" s="119" t="s">
        <v>114</v>
      </c>
      <c r="G1021" s="119">
        <v>0</v>
      </c>
      <c r="H1021" s="119">
        <v>0</v>
      </c>
      <c r="I1021" s="120" t="s">
        <v>118</v>
      </c>
      <c r="J1021" s="119">
        <v>0</v>
      </c>
      <c r="K1021" s="119">
        <v>0</v>
      </c>
      <c r="L1021" s="119">
        <v>921995</v>
      </c>
      <c r="M1021" s="121"/>
    </row>
    <row r="1022" spans="1:13">
      <c r="A1022" s="117"/>
      <c r="B1022" s="118" t="s">
        <v>2039</v>
      </c>
      <c r="C1022" s="101">
        <v>2010</v>
      </c>
      <c r="D1022" s="119">
        <v>780518</v>
      </c>
      <c r="E1022" s="119">
        <v>93185</v>
      </c>
      <c r="F1022" s="119" t="s">
        <v>114</v>
      </c>
      <c r="G1022" s="119">
        <v>0</v>
      </c>
      <c r="H1022" s="119">
        <v>0</v>
      </c>
      <c r="I1022" s="120" t="s">
        <v>118</v>
      </c>
      <c r="J1022" s="119">
        <v>0</v>
      </c>
      <c r="K1022" s="119">
        <v>0</v>
      </c>
      <c r="L1022" s="119">
        <v>873703</v>
      </c>
      <c r="M1022" s="121"/>
    </row>
    <row r="1023" spans="1:13">
      <c r="A1023" s="117"/>
      <c r="B1023" s="118" t="s">
        <v>2039</v>
      </c>
      <c r="C1023" s="101">
        <v>2009</v>
      </c>
      <c r="D1023" s="119">
        <v>687471</v>
      </c>
      <c r="E1023" s="119">
        <v>93047</v>
      </c>
      <c r="F1023" s="119" t="s">
        <v>114</v>
      </c>
      <c r="G1023" s="119">
        <v>0</v>
      </c>
      <c r="H1023" s="119">
        <v>0</v>
      </c>
      <c r="I1023" s="120" t="s">
        <v>118</v>
      </c>
      <c r="J1023" s="119">
        <v>0</v>
      </c>
      <c r="K1023" s="119">
        <v>0</v>
      </c>
      <c r="L1023" s="119">
        <v>780518</v>
      </c>
      <c r="M1023" s="121"/>
    </row>
    <row r="1024" spans="1:13">
      <c r="A1024" s="117"/>
      <c r="B1024" s="118" t="s">
        <v>2039</v>
      </c>
      <c r="C1024" s="101">
        <v>2008</v>
      </c>
      <c r="D1024" s="119">
        <v>593787</v>
      </c>
      <c r="E1024" s="119">
        <v>93126</v>
      </c>
      <c r="F1024" s="119" t="s">
        <v>114</v>
      </c>
      <c r="G1024" s="119">
        <v>0</v>
      </c>
      <c r="H1024" s="119">
        <v>0</v>
      </c>
      <c r="I1024" s="120" t="s">
        <v>118</v>
      </c>
      <c r="J1024" s="119">
        <v>0</v>
      </c>
      <c r="K1024" s="119">
        <v>0</v>
      </c>
      <c r="L1024" s="119">
        <v>687471</v>
      </c>
      <c r="M1024" s="121"/>
    </row>
    <row r="1025" spans="1:13">
      <c r="A1025" s="117"/>
      <c r="B1025" s="118" t="s">
        <v>2039</v>
      </c>
      <c r="C1025" s="101">
        <v>2007</v>
      </c>
      <c r="D1025" s="119">
        <v>500934</v>
      </c>
      <c r="E1025" s="119">
        <v>92853</v>
      </c>
      <c r="F1025" s="119" t="s">
        <v>114</v>
      </c>
      <c r="G1025" s="119">
        <v>0</v>
      </c>
      <c r="H1025" s="119">
        <v>0</v>
      </c>
      <c r="I1025" s="120" t="s">
        <v>118</v>
      </c>
      <c r="J1025" s="119">
        <v>0</v>
      </c>
      <c r="K1025" s="119">
        <v>0</v>
      </c>
      <c r="L1025" s="119">
        <v>593787</v>
      </c>
      <c r="M1025" s="121"/>
    </row>
    <row r="1026" spans="1:13">
      <c r="A1026" s="117"/>
      <c r="B1026" s="118" t="s">
        <v>633</v>
      </c>
      <c r="C1026" s="101" t="s">
        <v>1942</v>
      </c>
      <c r="D1026" s="119">
        <v>2586224.56</v>
      </c>
      <c r="E1026" s="119">
        <v>349909</v>
      </c>
      <c r="F1026" s="119" t="s">
        <v>114</v>
      </c>
      <c r="G1026" s="119">
        <v>0</v>
      </c>
      <c r="H1026" s="119">
        <v>0</v>
      </c>
      <c r="I1026" s="120" t="s">
        <v>118</v>
      </c>
      <c r="J1026" s="119">
        <v>0</v>
      </c>
      <c r="K1026" s="119">
        <v>0</v>
      </c>
      <c r="L1026" s="119">
        <v>1436133.56</v>
      </c>
      <c r="M1026" s="121"/>
    </row>
    <row r="1027" spans="1:13">
      <c r="A1027" s="117"/>
      <c r="B1027" s="118" t="s">
        <v>633</v>
      </c>
      <c r="C1027" s="101" t="s">
        <v>1943</v>
      </c>
      <c r="D1027" s="119">
        <v>2240460.56</v>
      </c>
      <c r="E1027" s="119">
        <v>345764</v>
      </c>
      <c r="F1027" s="119" t="s">
        <v>114</v>
      </c>
      <c r="G1027" s="119">
        <v>0</v>
      </c>
      <c r="H1027" s="119">
        <v>0</v>
      </c>
      <c r="I1027" s="120" t="s">
        <v>118</v>
      </c>
      <c r="J1027" s="119">
        <v>0</v>
      </c>
      <c r="K1027" s="119">
        <v>0</v>
      </c>
      <c r="L1027" s="119">
        <v>2586224.56</v>
      </c>
      <c r="M1027" s="121"/>
    </row>
    <row r="1028" spans="1:13">
      <c r="A1028" s="117"/>
      <c r="B1028" s="118" t="s">
        <v>633</v>
      </c>
      <c r="C1028" s="101">
        <v>2017</v>
      </c>
      <c r="D1028" s="119">
        <v>1893682.56</v>
      </c>
      <c r="E1028" s="119">
        <v>346778</v>
      </c>
      <c r="F1028" s="119" t="s">
        <v>114</v>
      </c>
      <c r="G1028" s="119">
        <v>0</v>
      </c>
      <c r="H1028" s="119">
        <v>0</v>
      </c>
      <c r="I1028" s="120" t="s">
        <v>118</v>
      </c>
      <c r="J1028" s="119">
        <v>0</v>
      </c>
      <c r="K1028" s="119">
        <v>0</v>
      </c>
      <c r="L1028" s="119">
        <v>2240460.56</v>
      </c>
      <c r="M1028" s="121"/>
    </row>
    <row r="1029" spans="1:13">
      <c r="A1029" s="117"/>
      <c r="B1029" s="118" t="s">
        <v>633</v>
      </c>
      <c r="C1029" s="101">
        <v>2016</v>
      </c>
      <c r="D1029" s="119">
        <v>1550058.56</v>
      </c>
      <c r="E1029" s="119">
        <v>343624</v>
      </c>
      <c r="F1029" s="119" t="s">
        <v>114</v>
      </c>
      <c r="G1029" s="119">
        <v>0</v>
      </c>
      <c r="H1029" s="119">
        <v>0</v>
      </c>
      <c r="I1029" s="120" t="s">
        <v>118</v>
      </c>
      <c r="J1029" s="119">
        <v>0</v>
      </c>
      <c r="K1029" s="119">
        <v>0</v>
      </c>
      <c r="L1029" s="119">
        <v>1893682.56</v>
      </c>
      <c r="M1029" s="121"/>
    </row>
    <row r="1030" spans="1:13">
      <c r="A1030" s="117"/>
      <c r="B1030" s="118" t="s">
        <v>633</v>
      </c>
      <c r="C1030" s="101">
        <v>2015</v>
      </c>
      <c r="D1030" s="119">
        <v>8534474</v>
      </c>
      <c r="E1030" s="119">
        <v>342985</v>
      </c>
      <c r="F1030" s="119" t="s">
        <v>114</v>
      </c>
      <c r="G1030" s="119">
        <v>0</v>
      </c>
      <c r="H1030" s="119">
        <v>0</v>
      </c>
      <c r="I1030" s="120" t="s">
        <v>118</v>
      </c>
      <c r="J1030" s="119">
        <v>3663855.44</v>
      </c>
      <c r="K1030" s="119">
        <v>3663855.44</v>
      </c>
      <c r="L1030" s="119">
        <v>1550058.56</v>
      </c>
      <c r="M1030" s="121"/>
    </row>
    <row r="1031" spans="1:13">
      <c r="A1031" s="117"/>
      <c r="B1031" s="118" t="s">
        <v>633</v>
      </c>
      <c r="C1031" s="101">
        <v>2014</v>
      </c>
      <c r="D1031" s="119">
        <v>9162167</v>
      </c>
      <c r="E1031" s="119">
        <v>345108</v>
      </c>
      <c r="F1031" s="119" t="s">
        <v>114</v>
      </c>
      <c r="G1031" s="119">
        <v>0</v>
      </c>
      <c r="H1031" s="119">
        <v>0</v>
      </c>
      <c r="I1031" s="120" t="s">
        <v>118</v>
      </c>
      <c r="J1031" s="119">
        <v>0</v>
      </c>
      <c r="K1031" s="119">
        <v>0</v>
      </c>
      <c r="L1031" s="119">
        <v>8534474</v>
      </c>
      <c r="M1031" s="121"/>
    </row>
    <row r="1032" spans="1:13">
      <c r="A1032" s="117"/>
      <c r="B1032" s="118" t="s">
        <v>633</v>
      </c>
      <c r="C1032" s="101">
        <v>2013</v>
      </c>
      <c r="D1032" s="119">
        <v>9413228</v>
      </c>
      <c r="E1032" s="119">
        <v>348939</v>
      </c>
      <c r="F1032" s="119" t="s">
        <v>114</v>
      </c>
      <c r="G1032" s="119">
        <v>0</v>
      </c>
      <c r="H1032" s="119">
        <v>0</v>
      </c>
      <c r="I1032" s="120" t="s">
        <v>118</v>
      </c>
      <c r="J1032" s="119">
        <v>0</v>
      </c>
      <c r="K1032" s="119">
        <v>0</v>
      </c>
      <c r="L1032" s="119">
        <v>9162167</v>
      </c>
      <c r="M1032" s="121"/>
    </row>
    <row r="1033" spans="1:13">
      <c r="A1033" s="117"/>
      <c r="B1033" s="118" t="s">
        <v>633</v>
      </c>
      <c r="C1033" s="101">
        <v>2012</v>
      </c>
      <c r="D1033" s="119">
        <v>9064647</v>
      </c>
      <c r="E1033" s="119">
        <v>348581</v>
      </c>
      <c r="F1033" s="119" t="s">
        <v>114</v>
      </c>
      <c r="G1033" s="119">
        <v>0</v>
      </c>
      <c r="H1033" s="119">
        <v>0</v>
      </c>
      <c r="I1033" s="120" t="s">
        <v>118</v>
      </c>
      <c r="J1033" s="119">
        <v>0</v>
      </c>
      <c r="K1033" s="119">
        <v>0</v>
      </c>
      <c r="L1033" s="119">
        <v>9413228</v>
      </c>
      <c r="M1033" s="121"/>
    </row>
    <row r="1034" spans="1:13">
      <c r="A1034" s="117"/>
      <c r="B1034" s="118" t="s">
        <v>633</v>
      </c>
      <c r="C1034" s="101">
        <v>2011</v>
      </c>
      <c r="D1034" s="119">
        <v>8718119</v>
      </c>
      <c r="E1034" s="119">
        <v>346528</v>
      </c>
      <c r="F1034" s="119" t="s">
        <v>114</v>
      </c>
      <c r="G1034" s="119">
        <v>0</v>
      </c>
      <c r="H1034" s="119">
        <v>0</v>
      </c>
      <c r="I1034" s="120" t="s">
        <v>118</v>
      </c>
      <c r="J1034" s="119">
        <v>0</v>
      </c>
      <c r="K1034" s="119">
        <v>0</v>
      </c>
      <c r="L1034" s="119">
        <v>9064647</v>
      </c>
      <c r="M1034" s="121"/>
    </row>
    <row r="1035" spans="1:13">
      <c r="A1035" s="117"/>
      <c r="B1035" s="118" t="s">
        <v>633</v>
      </c>
      <c r="C1035" s="101">
        <v>2010</v>
      </c>
      <c r="D1035" s="119">
        <v>8022840</v>
      </c>
      <c r="E1035" s="119">
        <v>695279</v>
      </c>
      <c r="F1035" s="119" t="s">
        <v>114</v>
      </c>
      <c r="G1035" s="119">
        <v>0</v>
      </c>
      <c r="H1035" s="119">
        <v>0</v>
      </c>
      <c r="I1035" s="120" t="s">
        <v>118</v>
      </c>
      <c r="J1035" s="119">
        <v>0</v>
      </c>
      <c r="K1035" s="119">
        <v>0</v>
      </c>
      <c r="L1035" s="119">
        <v>8718119</v>
      </c>
      <c r="M1035" s="121"/>
    </row>
    <row r="1036" spans="1:13">
      <c r="A1036" s="117"/>
      <c r="B1036" s="118" t="s">
        <v>633</v>
      </c>
      <c r="C1036" s="101">
        <v>2009</v>
      </c>
      <c r="D1036" s="119">
        <v>7453963</v>
      </c>
      <c r="E1036" s="119">
        <v>693877</v>
      </c>
      <c r="F1036" s="119" t="s">
        <v>114</v>
      </c>
      <c r="G1036" s="119">
        <v>0</v>
      </c>
      <c r="H1036" s="119">
        <v>0</v>
      </c>
      <c r="I1036" s="120" t="s">
        <v>118</v>
      </c>
      <c r="J1036" s="119">
        <v>125000</v>
      </c>
      <c r="K1036" s="119">
        <v>125000</v>
      </c>
      <c r="L1036" s="119">
        <v>8022840</v>
      </c>
      <c r="M1036" s="121"/>
    </row>
    <row r="1037" spans="1:13">
      <c r="A1037" s="117"/>
      <c r="B1037" s="118" t="s">
        <v>633</v>
      </c>
      <c r="C1037" s="101">
        <v>2008</v>
      </c>
      <c r="D1037" s="119">
        <v>6756484</v>
      </c>
      <c r="E1037" s="119">
        <v>693502</v>
      </c>
      <c r="F1037" s="119" t="s">
        <v>114</v>
      </c>
      <c r="G1037" s="119">
        <v>0</v>
      </c>
      <c r="H1037" s="119">
        <v>0</v>
      </c>
      <c r="I1037" s="120" t="s">
        <v>118</v>
      </c>
      <c r="J1037" s="119">
        <v>0</v>
      </c>
      <c r="K1037" s="119">
        <v>0</v>
      </c>
      <c r="L1037" s="119">
        <v>7453963</v>
      </c>
      <c r="M1037" s="121"/>
    </row>
    <row r="1038" spans="1:13">
      <c r="A1038" s="117"/>
      <c r="B1038" s="118" t="s">
        <v>633</v>
      </c>
      <c r="C1038" s="101">
        <v>2007</v>
      </c>
      <c r="D1038" s="119">
        <v>6063430</v>
      </c>
      <c r="E1038" s="119">
        <v>693054</v>
      </c>
      <c r="F1038" s="119" t="s">
        <v>114</v>
      </c>
      <c r="G1038" s="119">
        <v>0</v>
      </c>
      <c r="H1038" s="119">
        <v>0</v>
      </c>
      <c r="I1038" s="120" t="s">
        <v>118</v>
      </c>
      <c r="J1038" s="119">
        <v>0</v>
      </c>
      <c r="K1038" s="119">
        <v>0</v>
      </c>
      <c r="L1038" s="119">
        <v>6756484</v>
      </c>
      <c r="M1038" s="121"/>
    </row>
    <row r="1039" spans="1:13">
      <c r="A1039" s="117"/>
      <c r="B1039" s="118" t="s">
        <v>2042</v>
      </c>
      <c r="C1039" s="101" t="s">
        <v>1942</v>
      </c>
      <c r="D1039" s="119">
        <v>442263</v>
      </c>
      <c r="E1039" s="119">
        <v>15095</v>
      </c>
      <c r="F1039" s="119" t="s">
        <v>114</v>
      </c>
      <c r="G1039" s="119">
        <v>0</v>
      </c>
      <c r="H1039" s="119">
        <v>0</v>
      </c>
      <c r="I1039" s="120" t="s">
        <v>118</v>
      </c>
      <c r="J1039" s="119">
        <v>0</v>
      </c>
      <c r="K1039" s="119">
        <v>0</v>
      </c>
      <c r="L1039" s="119">
        <v>457358</v>
      </c>
      <c r="M1039" s="121"/>
    </row>
    <row r="1040" spans="1:13">
      <c r="A1040" s="117"/>
      <c r="B1040" s="118" t="s">
        <v>2042</v>
      </c>
      <c r="C1040" s="101" t="s">
        <v>1943</v>
      </c>
      <c r="D1040" s="119">
        <v>427263</v>
      </c>
      <c r="E1040" s="119">
        <v>15000</v>
      </c>
      <c r="F1040" s="119" t="s">
        <v>114</v>
      </c>
      <c r="G1040" s="119">
        <v>0</v>
      </c>
      <c r="H1040" s="119">
        <v>0</v>
      </c>
      <c r="I1040" s="120" t="s">
        <v>118</v>
      </c>
      <c r="J1040" s="119">
        <v>0</v>
      </c>
      <c r="K1040" s="119">
        <v>0</v>
      </c>
      <c r="L1040" s="119">
        <v>442263</v>
      </c>
      <c r="M1040" s="121"/>
    </row>
    <row r="1041" spans="1:13">
      <c r="A1041" s="117"/>
      <c r="B1041" s="118" t="s">
        <v>2042</v>
      </c>
      <c r="C1041" s="101">
        <v>2017</v>
      </c>
      <c r="D1041" s="119">
        <v>412354</v>
      </c>
      <c r="E1041" s="119">
        <v>14909</v>
      </c>
      <c r="F1041" s="119" t="s">
        <v>114</v>
      </c>
      <c r="G1041" s="119">
        <v>0</v>
      </c>
      <c r="H1041" s="119">
        <v>0</v>
      </c>
      <c r="I1041" s="120" t="s">
        <v>118</v>
      </c>
      <c r="J1041" s="119">
        <v>0</v>
      </c>
      <c r="K1041" s="119">
        <v>0</v>
      </c>
      <c r="L1041" s="119">
        <v>427263</v>
      </c>
      <c r="M1041" s="121"/>
    </row>
    <row r="1042" spans="1:13">
      <c r="A1042" s="117"/>
      <c r="B1042" s="118" t="s">
        <v>2042</v>
      </c>
      <c r="C1042" s="101">
        <v>2016</v>
      </c>
      <c r="D1042" s="119">
        <v>397649</v>
      </c>
      <c r="E1042" s="119">
        <v>14705</v>
      </c>
      <c r="F1042" s="119" t="s">
        <v>114</v>
      </c>
      <c r="G1042" s="119">
        <v>0</v>
      </c>
      <c r="H1042" s="119">
        <v>0</v>
      </c>
      <c r="I1042" s="120" t="s">
        <v>118</v>
      </c>
      <c r="J1042" s="119">
        <v>0</v>
      </c>
      <c r="K1042" s="119">
        <v>0</v>
      </c>
      <c r="L1042" s="119">
        <v>412354</v>
      </c>
      <c r="M1042" s="121"/>
    </row>
    <row r="1043" spans="1:13">
      <c r="A1043" s="117"/>
      <c r="B1043" s="118" t="s">
        <v>2042</v>
      </c>
      <c r="C1043" s="101">
        <v>2015</v>
      </c>
      <c r="D1043" s="119">
        <v>382792</v>
      </c>
      <c r="E1043" s="119">
        <v>14857</v>
      </c>
      <c r="F1043" s="119" t="s">
        <v>114</v>
      </c>
      <c r="G1043" s="119">
        <v>0</v>
      </c>
      <c r="H1043" s="119">
        <v>0</v>
      </c>
      <c r="I1043" s="120" t="s">
        <v>118</v>
      </c>
      <c r="J1043" s="119">
        <v>0</v>
      </c>
      <c r="K1043" s="119">
        <v>0</v>
      </c>
      <c r="L1043" s="119">
        <v>397649</v>
      </c>
      <c r="M1043" s="121"/>
    </row>
    <row r="1044" spans="1:13">
      <c r="A1044" s="117"/>
      <c r="B1044" s="118" t="s">
        <v>2042</v>
      </c>
      <c r="C1044" s="101">
        <v>2014</v>
      </c>
      <c r="D1044" s="119">
        <v>367892</v>
      </c>
      <c r="E1044" s="119">
        <v>14900</v>
      </c>
      <c r="F1044" s="119" t="s">
        <v>114</v>
      </c>
      <c r="G1044" s="119">
        <v>0</v>
      </c>
      <c r="H1044" s="119">
        <v>0</v>
      </c>
      <c r="I1044" s="120" t="s">
        <v>118</v>
      </c>
      <c r="J1044" s="119">
        <v>0</v>
      </c>
      <c r="K1044" s="119">
        <v>0</v>
      </c>
      <c r="L1044" s="119">
        <v>382792</v>
      </c>
      <c r="M1044" s="121"/>
    </row>
    <row r="1045" spans="1:13">
      <c r="A1045" s="117"/>
      <c r="B1045" s="118" t="s">
        <v>2042</v>
      </c>
      <c r="C1045" s="101">
        <v>2013</v>
      </c>
      <c r="D1045" s="119">
        <v>353071</v>
      </c>
      <c r="E1045" s="119">
        <v>14821</v>
      </c>
      <c r="F1045" s="119" t="s">
        <v>114</v>
      </c>
      <c r="G1045" s="119">
        <v>0</v>
      </c>
      <c r="H1045" s="119">
        <v>0</v>
      </c>
      <c r="I1045" s="120" t="s">
        <v>118</v>
      </c>
      <c r="J1045" s="119">
        <v>0</v>
      </c>
      <c r="K1045" s="119">
        <v>0</v>
      </c>
      <c r="L1045" s="119">
        <v>367892</v>
      </c>
      <c r="M1045" s="121"/>
    </row>
    <row r="1046" spans="1:13">
      <c r="A1046" s="117"/>
      <c r="B1046" s="118" t="s">
        <v>2042</v>
      </c>
      <c r="C1046" s="101">
        <v>2012</v>
      </c>
      <c r="D1046" s="119">
        <v>338309</v>
      </c>
      <c r="E1046" s="119">
        <v>14762</v>
      </c>
      <c r="F1046" s="119" t="s">
        <v>114</v>
      </c>
      <c r="G1046" s="119">
        <v>0</v>
      </c>
      <c r="H1046" s="119">
        <v>0</v>
      </c>
      <c r="I1046" s="120" t="s">
        <v>118</v>
      </c>
      <c r="J1046" s="119">
        <v>0</v>
      </c>
      <c r="K1046" s="119">
        <v>0</v>
      </c>
      <c r="L1046" s="119">
        <v>353071</v>
      </c>
      <c r="M1046" s="121"/>
    </row>
    <row r="1047" spans="1:13">
      <c r="A1047" s="117"/>
      <c r="B1047" s="118" t="s">
        <v>2042</v>
      </c>
      <c r="C1047" s="101">
        <v>2011</v>
      </c>
      <c r="D1047" s="119">
        <v>323597</v>
      </c>
      <c r="E1047" s="119">
        <v>14712</v>
      </c>
      <c r="F1047" s="119" t="s">
        <v>114</v>
      </c>
      <c r="G1047" s="119">
        <v>0</v>
      </c>
      <c r="H1047" s="119">
        <v>0</v>
      </c>
      <c r="I1047" s="120" t="s">
        <v>118</v>
      </c>
      <c r="J1047" s="119">
        <v>0</v>
      </c>
      <c r="K1047" s="119">
        <v>0</v>
      </c>
      <c r="L1047" s="119">
        <v>338309</v>
      </c>
      <c r="M1047" s="121"/>
    </row>
    <row r="1048" spans="1:13">
      <c r="A1048" s="117"/>
      <c r="B1048" s="118" t="s">
        <v>2042</v>
      </c>
      <c r="C1048" s="101">
        <v>2010</v>
      </c>
      <c r="D1048" s="119">
        <v>292627</v>
      </c>
      <c r="E1048" s="119">
        <v>30970</v>
      </c>
      <c r="F1048" s="119" t="s">
        <v>114</v>
      </c>
      <c r="G1048" s="119">
        <v>0</v>
      </c>
      <c r="H1048" s="119">
        <v>0</v>
      </c>
      <c r="I1048" s="120" t="s">
        <v>118</v>
      </c>
      <c r="J1048" s="119">
        <v>0</v>
      </c>
      <c r="K1048" s="119">
        <v>0</v>
      </c>
      <c r="L1048" s="119">
        <v>323597</v>
      </c>
      <c r="M1048" s="121"/>
    </row>
    <row r="1049" spans="1:13">
      <c r="A1049" s="117"/>
      <c r="B1049" s="118" t="s">
        <v>2042</v>
      </c>
      <c r="C1049" s="101">
        <v>2009</v>
      </c>
      <c r="D1049" s="119">
        <v>261729</v>
      </c>
      <c r="E1049" s="119">
        <v>30898</v>
      </c>
      <c r="F1049" s="119" t="s">
        <v>114</v>
      </c>
      <c r="G1049" s="119">
        <v>0</v>
      </c>
      <c r="H1049" s="119">
        <v>0</v>
      </c>
      <c r="I1049" s="120" t="s">
        <v>118</v>
      </c>
      <c r="J1049" s="119">
        <v>0</v>
      </c>
      <c r="K1049" s="119">
        <v>0</v>
      </c>
      <c r="L1049" s="119">
        <v>292627</v>
      </c>
      <c r="M1049" s="121"/>
    </row>
    <row r="1050" spans="1:13">
      <c r="A1050" s="117"/>
      <c r="B1050" s="118" t="s">
        <v>2042</v>
      </c>
      <c r="C1050" s="101">
        <v>2008</v>
      </c>
      <c r="D1050" s="119">
        <v>230616</v>
      </c>
      <c r="E1050" s="119">
        <v>30946</v>
      </c>
      <c r="F1050" s="119" t="s">
        <v>114</v>
      </c>
      <c r="G1050" s="119">
        <v>0</v>
      </c>
      <c r="H1050" s="119">
        <v>0</v>
      </c>
      <c r="I1050" s="120" t="s">
        <v>118</v>
      </c>
      <c r="J1050" s="119">
        <v>0</v>
      </c>
      <c r="K1050" s="119">
        <v>0</v>
      </c>
      <c r="L1050" s="119">
        <v>261729</v>
      </c>
      <c r="M1050" s="121"/>
    </row>
    <row r="1051" spans="1:13">
      <c r="A1051" s="117"/>
      <c r="B1051" s="118" t="s">
        <v>2042</v>
      </c>
      <c r="C1051" s="101">
        <v>2007</v>
      </c>
      <c r="D1051" s="119">
        <v>199645</v>
      </c>
      <c r="E1051" s="119">
        <v>30971</v>
      </c>
      <c r="F1051" s="119" t="s">
        <v>114</v>
      </c>
      <c r="G1051" s="119">
        <v>0</v>
      </c>
      <c r="H1051" s="119">
        <v>0</v>
      </c>
      <c r="I1051" s="120" t="s">
        <v>118</v>
      </c>
      <c r="J1051" s="119">
        <v>0</v>
      </c>
      <c r="K1051" s="119">
        <v>0</v>
      </c>
      <c r="L1051" s="119">
        <v>230616</v>
      </c>
      <c r="M1051" s="121"/>
    </row>
    <row r="1052" spans="1:13">
      <c r="A1052" s="117"/>
      <c r="B1052" s="118" t="s">
        <v>2043</v>
      </c>
      <c r="C1052" s="101" t="s">
        <v>1942</v>
      </c>
      <c r="D1052" s="119">
        <v>-4466</v>
      </c>
      <c r="E1052" s="119">
        <v>1914</v>
      </c>
      <c r="F1052" s="119" t="s">
        <v>114</v>
      </c>
      <c r="G1052" s="119">
        <v>0</v>
      </c>
      <c r="H1052" s="119">
        <v>0</v>
      </c>
      <c r="I1052" s="120" t="s">
        <v>118</v>
      </c>
      <c r="J1052" s="119">
        <v>0</v>
      </c>
      <c r="K1052" s="119">
        <v>0</v>
      </c>
      <c r="L1052" s="119">
        <v>-2552</v>
      </c>
      <c r="M1052" s="121" t="s">
        <v>1948</v>
      </c>
    </row>
    <row r="1053" spans="1:13">
      <c r="A1053" s="117"/>
      <c r="B1053" s="118" t="s">
        <v>2043</v>
      </c>
      <c r="C1053" s="101" t="s">
        <v>1943</v>
      </c>
      <c r="D1053" s="119">
        <v>-6360</v>
      </c>
      <c r="E1053" s="119">
        <v>1894</v>
      </c>
      <c r="F1053" s="119" t="s">
        <v>114</v>
      </c>
      <c r="G1053" s="119">
        <v>0</v>
      </c>
      <c r="H1053" s="119">
        <v>0</v>
      </c>
      <c r="I1053" s="120" t="s">
        <v>118</v>
      </c>
      <c r="J1053" s="119">
        <v>0</v>
      </c>
      <c r="K1053" s="119">
        <v>0</v>
      </c>
      <c r="L1053" s="119">
        <v>-4466</v>
      </c>
      <c r="M1053" s="121" t="s">
        <v>1948</v>
      </c>
    </row>
    <row r="1054" spans="1:13">
      <c r="A1054" s="117"/>
      <c r="B1054" s="118" t="s">
        <v>2043</v>
      </c>
      <c r="C1054" s="101">
        <v>2017</v>
      </c>
      <c r="D1054" s="119">
        <v>-8251</v>
      </c>
      <c r="E1054" s="119">
        <v>1891</v>
      </c>
      <c r="F1054" s="119" t="s">
        <v>114</v>
      </c>
      <c r="G1054" s="119">
        <v>0</v>
      </c>
      <c r="H1054" s="119">
        <v>0</v>
      </c>
      <c r="I1054" s="120" t="s">
        <v>118</v>
      </c>
      <c r="J1054" s="119">
        <v>0</v>
      </c>
      <c r="K1054" s="119">
        <v>0</v>
      </c>
      <c r="L1054" s="119">
        <v>-6360</v>
      </c>
      <c r="M1054" s="121" t="s">
        <v>1948</v>
      </c>
    </row>
    <row r="1055" spans="1:13">
      <c r="A1055" s="117"/>
      <c r="B1055" s="118" t="s">
        <v>2043</v>
      </c>
      <c r="C1055" s="101">
        <v>2016</v>
      </c>
      <c r="D1055" s="119">
        <v>-10116</v>
      </c>
      <c r="E1055" s="119">
        <v>1865</v>
      </c>
      <c r="F1055" s="119" t="s">
        <v>114</v>
      </c>
      <c r="G1055" s="119">
        <v>0</v>
      </c>
      <c r="H1055" s="119">
        <v>0</v>
      </c>
      <c r="I1055" s="120" t="s">
        <v>118</v>
      </c>
      <c r="J1055" s="119">
        <v>0</v>
      </c>
      <c r="K1055" s="119">
        <v>0</v>
      </c>
      <c r="L1055" s="119">
        <v>-8251</v>
      </c>
      <c r="M1055" s="121" t="s">
        <v>1948</v>
      </c>
    </row>
    <row r="1056" spans="1:13">
      <c r="A1056" s="117"/>
      <c r="B1056" s="118" t="s">
        <v>2043</v>
      </c>
      <c r="C1056" s="101">
        <v>2015</v>
      </c>
      <c r="D1056" s="119">
        <v>-37122</v>
      </c>
      <c r="E1056" s="119">
        <v>2006</v>
      </c>
      <c r="F1056" s="119" t="s">
        <v>114</v>
      </c>
      <c r="G1056" s="119">
        <v>0</v>
      </c>
      <c r="H1056" s="119">
        <v>25000</v>
      </c>
      <c r="I1056" s="120" t="s">
        <v>2044</v>
      </c>
      <c r="J1056" s="119">
        <v>0</v>
      </c>
      <c r="K1056" s="119">
        <v>0</v>
      </c>
      <c r="L1056" s="119">
        <v>-10116</v>
      </c>
      <c r="M1056" s="121" t="s">
        <v>2017</v>
      </c>
    </row>
    <row r="1057" spans="1:13">
      <c r="A1057" s="117"/>
      <c r="B1057" s="118" t="s">
        <v>2043</v>
      </c>
      <c r="C1057" s="101">
        <v>2014</v>
      </c>
      <c r="D1057" s="119">
        <v>-39142</v>
      </c>
      <c r="E1057" s="119">
        <v>2020</v>
      </c>
      <c r="F1057" s="119" t="s">
        <v>114</v>
      </c>
      <c r="G1057" s="119">
        <v>0</v>
      </c>
      <c r="H1057" s="119">
        <v>0</v>
      </c>
      <c r="I1057" s="120" t="s">
        <v>118</v>
      </c>
      <c r="J1057" s="119">
        <v>0</v>
      </c>
      <c r="K1057" s="119">
        <v>0</v>
      </c>
      <c r="L1057" s="119">
        <v>-37122</v>
      </c>
      <c r="M1057" s="121" t="s">
        <v>2017</v>
      </c>
    </row>
    <row r="1058" spans="1:13">
      <c r="A1058" s="117"/>
      <c r="B1058" s="118" t="s">
        <v>2043</v>
      </c>
      <c r="C1058" s="101">
        <v>2013</v>
      </c>
      <c r="D1058" s="119">
        <v>-41183</v>
      </c>
      <c r="E1058" s="119">
        <v>2041</v>
      </c>
      <c r="F1058" s="119" t="s">
        <v>114</v>
      </c>
      <c r="G1058" s="119">
        <v>0</v>
      </c>
      <c r="H1058" s="119">
        <v>0</v>
      </c>
      <c r="I1058" s="120" t="s">
        <v>118</v>
      </c>
      <c r="J1058" s="119">
        <v>0</v>
      </c>
      <c r="K1058" s="119">
        <v>0</v>
      </c>
      <c r="L1058" s="119">
        <v>-39142</v>
      </c>
      <c r="M1058" s="121" t="s">
        <v>2017</v>
      </c>
    </row>
    <row r="1059" spans="1:13">
      <c r="A1059" s="117"/>
      <c r="B1059" s="118" t="s">
        <v>2043</v>
      </c>
      <c r="C1059" s="101">
        <v>2012</v>
      </c>
      <c r="D1059" s="119">
        <v>-43205</v>
      </c>
      <c r="E1059" s="119">
        <v>2022</v>
      </c>
      <c r="F1059" s="119" t="s">
        <v>114</v>
      </c>
      <c r="G1059" s="119">
        <v>0</v>
      </c>
      <c r="H1059" s="119">
        <v>0</v>
      </c>
      <c r="I1059" s="120" t="s">
        <v>118</v>
      </c>
      <c r="J1059" s="119">
        <v>0</v>
      </c>
      <c r="K1059" s="119">
        <v>0</v>
      </c>
      <c r="L1059" s="119">
        <v>-41183</v>
      </c>
      <c r="M1059" s="121" t="s">
        <v>2017</v>
      </c>
    </row>
    <row r="1060" spans="1:13">
      <c r="A1060" s="117"/>
      <c r="B1060" s="118" t="s">
        <v>2043</v>
      </c>
      <c r="C1060" s="101">
        <v>2011</v>
      </c>
      <c r="D1060" s="119">
        <v>-45245</v>
      </c>
      <c r="E1060" s="119">
        <v>2040</v>
      </c>
      <c r="F1060" s="119" t="s">
        <v>114</v>
      </c>
      <c r="G1060" s="119">
        <v>0</v>
      </c>
      <c r="H1060" s="119">
        <v>0</v>
      </c>
      <c r="I1060" s="120" t="s">
        <v>118</v>
      </c>
      <c r="J1060" s="119">
        <v>0</v>
      </c>
      <c r="K1060" s="119">
        <v>0</v>
      </c>
      <c r="L1060" s="119">
        <v>-43205</v>
      </c>
      <c r="M1060" s="121" t="s">
        <v>2017</v>
      </c>
    </row>
    <row r="1061" spans="1:13">
      <c r="A1061" s="117"/>
      <c r="B1061" s="118" t="s">
        <v>2043</v>
      </c>
      <c r="C1061" s="101">
        <v>2010</v>
      </c>
      <c r="D1061" s="119">
        <v>-49839</v>
      </c>
      <c r="E1061" s="119">
        <v>4594</v>
      </c>
      <c r="F1061" s="119" t="s">
        <v>114</v>
      </c>
      <c r="G1061" s="119">
        <v>0</v>
      </c>
      <c r="H1061" s="119">
        <v>0</v>
      </c>
      <c r="I1061" s="120" t="s">
        <v>118</v>
      </c>
      <c r="J1061" s="119">
        <v>0</v>
      </c>
      <c r="K1061" s="119">
        <v>0</v>
      </c>
      <c r="L1061" s="119">
        <v>-45245</v>
      </c>
      <c r="M1061" s="121" t="s">
        <v>2017</v>
      </c>
    </row>
    <row r="1062" spans="1:13">
      <c r="A1062" s="117"/>
      <c r="B1062" s="118" t="s">
        <v>2043</v>
      </c>
      <c r="C1062" s="101">
        <v>2009</v>
      </c>
      <c r="D1062" s="119">
        <v>70447</v>
      </c>
      <c r="E1062" s="119">
        <v>4591</v>
      </c>
      <c r="F1062" s="119" t="s">
        <v>114</v>
      </c>
      <c r="G1062" s="119">
        <v>0</v>
      </c>
      <c r="H1062" s="119">
        <v>0</v>
      </c>
      <c r="I1062" s="120" t="s">
        <v>118</v>
      </c>
      <c r="J1062" s="119">
        <v>124877</v>
      </c>
      <c r="K1062" s="119">
        <v>124877</v>
      </c>
      <c r="L1062" s="119">
        <v>-49839</v>
      </c>
      <c r="M1062" s="121" t="s">
        <v>2017</v>
      </c>
    </row>
    <row r="1063" spans="1:13">
      <c r="A1063" s="117"/>
      <c r="B1063" s="118" t="s">
        <v>2043</v>
      </c>
      <c r="C1063" s="101">
        <v>2008</v>
      </c>
      <c r="D1063" s="119">
        <v>65847</v>
      </c>
      <c r="E1063" s="119">
        <v>4577</v>
      </c>
      <c r="F1063" s="119" t="s">
        <v>114</v>
      </c>
      <c r="G1063" s="119">
        <v>0</v>
      </c>
      <c r="H1063" s="119">
        <v>0</v>
      </c>
      <c r="I1063" s="120" t="s">
        <v>118</v>
      </c>
      <c r="J1063" s="119">
        <v>0</v>
      </c>
      <c r="K1063" s="119">
        <v>0</v>
      </c>
      <c r="L1063" s="119">
        <v>70447</v>
      </c>
      <c r="M1063" s="121"/>
    </row>
    <row r="1064" spans="1:13">
      <c r="A1064" s="117"/>
      <c r="B1064" s="118" t="s">
        <v>2043</v>
      </c>
      <c r="C1064" s="101">
        <v>2007</v>
      </c>
      <c r="D1064" s="119">
        <v>61263</v>
      </c>
      <c r="E1064" s="119">
        <v>4584</v>
      </c>
      <c r="F1064" s="119" t="s">
        <v>114</v>
      </c>
      <c r="G1064" s="119">
        <v>0</v>
      </c>
      <c r="H1064" s="119">
        <v>0</v>
      </c>
      <c r="I1064" s="120" t="s">
        <v>118</v>
      </c>
      <c r="J1064" s="119">
        <v>0</v>
      </c>
      <c r="K1064" s="119">
        <v>0</v>
      </c>
      <c r="L1064" s="119">
        <v>65847</v>
      </c>
      <c r="M1064" s="121"/>
    </row>
    <row r="1065" spans="1:13">
      <c r="A1065" s="117"/>
      <c r="B1065" s="122" t="s">
        <v>676</v>
      </c>
      <c r="C1065" s="123"/>
      <c r="D1065" s="124"/>
      <c r="E1065" s="124">
        <v>10953506</v>
      </c>
      <c r="F1065" s="124"/>
      <c r="G1065" s="124"/>
      <c r="H1065" s="124">
        <v>6396346</v>
      </c>
      <c r="I1065" s="125"/>
      <c r="J1065" s="124">
        <v>5678120.6899999995</v>
      </c>
      <c r="K1065" s="124">
        <v>5678120.6899999995</v>
      </c>
      <c r="L1065" s="124"/>
      <c r="M1065" s="126"/>
    </row>
    <row r="1066" spans="1:13">
      <c r="A1066" s="117"/>
      <c r="B1066" s="115" t="s">
        <v>677</v>
      </c>
      <c r="C1066" s="101"/>
      <c r="D1066" s="119"/>
      <c r="E1066" s="119"/>
      <c r="F1066" s="119"/>
      <c r="G1066" s="119"/>
      <c r="H1066" s="119"/>
      <c r="I1066" s="120"/>
      <c r="J1066" s="119" t="s">
        <v>118</v>
      </c>
      <c r="K1066" s="119" t="s">
        <v>118</v>
      </c>
      <c r="L1066" s="119"/>
      <c r="M1066" s="121"/>
    </row>
    <row r="1067" spans="1:13">
      <c r="A1067" s="117"/>
      <c r="B1067" s="118" t="s">
        <v>2045</v>
      </c>
      <c r="C1067" s="101" t="s">
        <v>1942</v>
      </c>
      <c r="D1067" s="119">
        <v>795234</v>
      </c>
      <c r="E1067" s="119">
        <v>34533</v>
      </c>
      <c r="F1067" s="119" t="s">
        <v>114</v>
      </c>
      <c r="G1067" s="119">
        <v>0</v>
      </c>
      <c r="H1067" s="119">
        <v>0</v>
      </c>
      <c r="I1067" s="120" t="s">
        <v>118</v>
      </c>
      <c r="J1067" s="119">
        <v>0</v>
      </c>
      <c r="K1067" s="119">
        <v>0</v>
      </c>
      <c r="L1067" s="119">
        <v>829767</v>
      </c>
      <c r="M1067" s="121"/>
    </row>
    <row r="1068" spans="1:13">
      <c r="A1068" s="117"/>
      <c r="B1068" s="118" t="s">
        <v>2045</v>
      </c>
      <c r="C1068" s="101" t="s">
        <v>1943</v>
      </c>
      <c r="D1068" s="119">
        <v>761121</v>
      </c>
      <c r="E1068" s="119">
        <v>34113</v>
      </c>
      <c r="F1068" s="119" t="s">
        <v>114</v>
      </c>
      <c r="G1068" s="119">
        <v>0</v>
      </c>
      <c r="H1068" s="119">
        <v>0</v>
      </c>
      <c r="I1068" s="120" t="s">
        <v>118</v>
      </c>
      <c r="J1068" s="119">
        <v>0</v>
      </c>
      <c r="K1068" s="119">
        <v>0</v>
      </c>
      <c r="L1068" s="119">
        <v>795234</v>
      </c>
      <c r="M1068" s="121"/>
    </row>
    <row r="1069" spans="1:13">
      <c r="A1069" s="117"/>
      <c r="B1069" s="118" t="s">
        <v>2045</v>
      </c>
      <c r="C1069" s="101">
        <v>2017</v>
      </c>
      <c r="D1069" s="119">
        <v>726971</v>
      </c>
      <c r="E1069" s="119">
        <v>34150</v>
      </c>
      <c r="F1069" s="119" t="s">
        <v>114</v>
      </c>
      <c r="G1069" s="119">
        <v>0</v>
      </c>
      <c r="H1069" s="119">
        <v>0</v>
      </c>
      <c r="I1069" s="120" t="s">
        <v>118</v>
      </c>
      <c r="J1069" s="119">
        <v>0</v>
      </c>
      <c r="K1069" s="119">
        <v>0</v>
      </c>
      <c r="L1069" s="119">
        <v>761121</v>
      </c>
      <c r="M1069" s="121"/>
    </row>
    <row r="1070" spans="1:13">
      <c r="A1070" s="117"/>
      <c r="B1070" s="118" t="s">
        <v>2045</v>
      </c>
      <c r="C1070" s="101">
        <v>2016</v>
      </c>
      <c r="D1070" s="119">
        <v>693213</v>
      </c>
      <c r="E1070" s="119">
        <v>33758</v>
      </c>
      <c r="F1070" s="119" t="s">
        <v>114</v>
      </c>
      <c r="G1070" s="119">
        <v>0</v>
      </c>
      <c r="H1070" s="119">
        <v>0</v>
      </c>
      <c r="I1070" s="120" t="s">
        <v>118</v>
      </c>
      <c r="J1070" s="119">
        <v>0</v>
      </c>
      <c r="K1070" s="119">
        <v>0</v>
      </c>
      <c r="L1070" s="119">
        <v>726971</v>
      </c>
      <c r="M1070" s="121"/>
    </row>
    <row r="1071" spans="1:13">
      <c r="A1071" s="117"/>
      <c r="B1071" s="118" t="s">
        <v>2045</v>
      </c>
      <c r="C1071" s="101">
        <v>2015</v>
      </c>
      <c r="D1071" s="119">
        <v>659511</v>
      </c>
      <c r="E1071" s="119">
        <v>33702</v>
      </c>
      <c r="F1071" s="119" t="s">
        <v>114</v>
      </c>
      <c r="G1071" s="119">
        <v>0</v>
      </c>
      <c r="H1071" s="119">
        <v>0</v>
      </c>
      <c r="I1071" s="120" t="s">
        <v>118</v>
      </c>
      <c r="J1071" s="119">
        <v>0</v>
      </c>
      <c r="K1071" s="119">
        <v>0</v>
      </c>
      <c r="L1071" s="119">
        <v>693213</v>
      </c>
      <c r="M1071" s="121"/>
    </row>
    <row r="1072" spans="1:13">
      <c r="A1072" s="117"/>
      <c r="B1072" s="118" t="s">
        <v>2045</v>
      </c>
      <c r="C1072" s="101">
        <v>2014</v>
      </c>
      <c r="D1072" s="119">
        <v>626065</v>
      </c>
      <c r="E1072" s="119">
        <v>33446</v>
      </c>
      <c r="F1072" s="119" t="s">
        <v>114</v>
      </c>
      <c r="G1072" s="119">
        <v>0</v>
      </c>
      <c r="H1072" s="119">
        <v>0</v>
      </c>
      <c r="I1072" s="120" t="s">
        <v>118</v>
      </c>
      <c r="J1072" s="119">
        <v>0</v>
      </c>
      <c r="K1072" s="119">
        <v>0</v>
      </c>
      <c r="L1072" s="119">
        <v>659511</v>
      </c>
      <c r="M1072" s="121"/>
    </row>
    <row r="1073" spans="1:13">
      <c r="A1073" s="117"/>
      <c r="B1073" s="118" t="s">
        <v>2045</v>
      </c>
      <c r="C1073" s="101">
        <v>2013</v>
      </c>
      <c r="D1073" s="119">
        <v>592297</v>
      </c>
      <c r="E1073" s="119">
        <v>33768</v>
      </c>
      <c r="F1073" s="119" t="s">
        <v>114</v>
      </c>
      <c r="G1073" s="119">
        <v>0</v>
      </c>
      <c r="H1073" s="119">
        <v>0</v>
      </c>
      <c r="I1073" s="120" t="s">
        <v>118</v>
      </c>
      <c r="J1073" s="119">
        <v>0</v>
      </c>
      <c r="K1073" s="119">
        <v>0</v>
      </c>
      <c r="L1073" s="119">
        <v>626065</v>
      </c>
      <c r="M1073" s="121"/>
    </row>
    <row r="1074" spans="1:13">
      <c r="A1074" s="117"/>
      <c r="B1074" s="118" t="s">
        <v>2045</v>
      </c>
      <c r="C1074" s="101">
        <v>2012</v>
      </c>
      <c r="D1074" s="119">
        <v>558741</v>
      </c>
      <c r="E1074" s="119">
        <v>33556</v>
      </c>
      <c r="F1074" s="119" t="s">
        <v>114</v>
      </c>
      <c r="G1074" s="119">
        <v>0</v>
      </c>
      <c r="H1074" s="119">
        <v>0</v>
      </c>
      <c r="I1074" s="120" t="s">
        <v>118</v>
      </c>
      <c r="J1074" s="119">
        <v>0</v>
      </c>
      <c r="K1074" s="119">
        <v>0</v>
      </c>
      <c r="L1074" s="119">
        <v>592297</v>
      </c>
      <c r="M1074" s="121"/>
    </row>
    <row r="1075" spans="1:13">
      <c r="A1075" s="117"/>
      <c r="B1075" s="118" t="s">
        <v>2045</v>
      </c>
      <c r="C1075" s="101">
        <v>2011</v>
      </c>
      <c r="D1075" s="119">
        <v>525251</v>
      </c>
      <c r="E1075" s="119">
        <v>33490</v>
      </c>
      <c r="F1075" s="119" t="s">
        <v>114</v>
      </c>
      <c r="G1075" s="119">
        <v>0</v>
      </c>
      <c r="H1075" s="119">
        <v>0</v>
      </c>
      <c r="I1075" s="120" t="s">
        <v>118</v>
      </c>
      <c r="J1075" s="119">
        <v>0</v>
      </c>
      <c r="K1075" s="119">
        <v>0</v>
      </c>
      <c r="L1075" s="119">
        <v>558741</v>
      </c>
      <c r="M1075" s="121"/>
    </row>
    <row r="1076" spans="1:13">
      <c r="A1076" s="117"/>
      <c r="B1076" s="118" t="s">
        <v>2045</v>
      </c>
      <c r="C1076" s="101">
        <v>2010</v>
      </c>
      <c r="D1076" s="119">
        <v>465929</v>
      </c>
      <c r="E1076" s="119">
        <v>59322</v>
      </c>
      <c r="F1076" s="119" t="s">
        <v>114</v>
      </c>
      <c r="G1076" s="119">
        <v>0</v>
      </c>
      <c r="H1076" s="119">
        <v>0</v>
      </c>
      <c r="I1076" s="120" t="s">
        <v>118</v>
      </c>
      <c r="J1076" s="119">
        <v>0</v>
      </c>
      <c r="K1076" s="119">
        <v>0</v>
      </c>
      <c r="L1076" s="119">
        <v>525251</v>
      </c>
      <c r="M1076" s="121"/>
    </row>
    <row r="1077" spans="1:13">
      <c r="A1077" s="117"/>
      <c r="B1077" s="118" t="s">
        <v>2045</v>
      </c>
      <c r="C1077" s="101">
        <v>2009</v>
      </c>
      <c r="D1077" s="119">
        <v>406696</v>
      </c>
      <c r="E1077" s="119">
        <v>59233</v>
      </c>
      <c r="F1077" s="119" t="s">
        <v>114</v>
      </c>
      <c r="G1077" s="119">
        <v>0</v>
      </c>
      <c r="H1077" s="119">
        <v>0</v>
      </c>
      <c r="I1077" s="120" t="s">
        <v>118</v>
      </c>
      <c r="J1077" s="119">
        <v>0</v>
      </c>
      <c r="K1077" s="119">
        <v>0</v>
      </c>
      <c r="L1077" s="119">
        <v>465929</v>
      </c>
      <c r="M1077" s="121"/>
    </row>
    <row r="1078" spans="1:13">
      <c r="A1078" s="117"/>
      <c r="B1078" s="118" t="s">
        <v>2045</v>
      </c>
      <c r="C1078" s="101">
        <v>2008</v>
      </c>
      <c r="D1078" s="119">
        <v>347185</v>
      </c>
      <c r="E1078" s="119">
        <v>59130</v>
      </c>
      <c r="F1078" s="119" t="s">
        <v>114</v>
      </c>
      <c r="G1078" s="119">
        <v>0</v>
      </c>
      <c r="H1078" s="119">
        <v>0</v>
      </c>
      <c r="I1078" s="120" t="s">
        <v>118</v>
      </c>
      <c r="J1078" s="119">
        <v>0</v>
      </c>
      <c r="K1078" s="119">
        <v>0</v>
      </c>
      <c r="L1078" s="119">
        <v>406696</v>
      </c>
      <c r="M1078" s="121"/>
    </row>
    <row r="1079" spans="1:13">
      <c r="A1079" s="117"/>
      <c r="B1079" s="118" t="s">
        <v>2045</v>
      </c>
      <c r="C1079" s="101">
        <v>2007</v>
      </c>
      <c r="D1079" s="119">
        <v>288698</v>
      </c>
      <c r="E1079" s="119">
        <v>58487</v>
      </c>
      <c r="F1079" s="119" t="s">
        <v>114</v>
      </c>
      <c r="G1079" s="119">
        <v>0</v>
      </c>
      <c r="H1079" s="119">
        <v>0</v>
      </c>
      <c r="I1079" s="120" t="s">
        <v>118</v>
      </c>
      <c r="J1079" s="119">
        <v>0</v>
      </c>
      <c r="K1079" s="119">
        <v>0</v>
      </c>
      <c r="L1079" s="119">
        <v>347185</v>
      </c>
      <c r="M1079" s="121"/>
    </row>
    <row r="1080" spans="1:13">
      <c r="A1080" s="117"/>
      <c r="B1080" s="118" t="s">
        <v>2046</v>
      </c>
      <c r="C1080" s="101" t="s">
        <v>1942</v>
      </c>
      <c r="D1080" s="119">
        <v>8103886.2800000003</v>
      </c>
      <c r="E1080" s="119">
        <v>820803</v>
      </c>
      <c r="F1080" s="119" t="s">
        <v>114</v>
      </c>
      <c r="G1080" s="119">
        <v>0</v>
      </c>
      <c r="H1080" s="119">
        <v>0</v>
      </c>
      <c r="I1080" s="120" t="s">
        <v>118</v>
      </c>
      <c r="J1080" s="119">
        <v>0</v>
      </c>
      <c r="K1080" s="119">
        <v>0</v>
      </c>
      <c r="L1080" s="119">
        <v>8924689.2799999993</v>
      </c>
      <c r="M1080" s="121"/>
    </row>
    <row r="1081" spans="1:13">
      <c r="A1081" s="117"/>
      <c r="B1081" s="118" t="s">
        <v>2046</v>
      </c>
      <c r="C1081" s="101" t="s">
        <v>1943</v>
      </c>
      <c r="D1081" s="119">
        <v>7287258.2800000003</v>
      </c>
      <c r="E1081" s="119">
        <v>816628</v>
      </c>
      <c r="F1081" s="119" t="s">
        <v>114</v>
      </c>
      <c r="G1081" s="119">
        <v>0</v>
      </c>
      <c r="H1081" s="119">
        <v>0</v>
      </c>
      <c r="I1081" s="120" t="s">
        <v>118</v>
      </c>
      <c r="J1081" s="119">
        <v>0</v>
      </c>
      <c r="K1081" s="119">
        <v>0</v>
      </c>
      <c r="L1081" s="119">
        <v>8103886.2800000003</v>
      </c>
      <c r="M1081" s="121"/>
    </row>
    <row r="1082" spans="1:13">
      <c r="A1082" s="117"/>
      <c r="B1082" s="118" t="s">
        <v>2046</v>
      </c>
      <c r="C1082" s="101">
        <v>2017</v>
      </c>
      <c r="D1082" s="119">
        <v>9896202.8200000003</v>
      </c>
      <c r="E1082" s="119">
        <v>816234</v>
      </c>
      <c r="F1082" s="119" t="s">
        <v>114</v>
      </c>
      <c r="G1082" s="119">
        <v>0</v>
      </c>
      <c r="H1082" s="119">
        <v>0</v>
      </c>
      <c r="I1082" s="120" t="s">
        <v>118</v>
      </c>
      <c r="J1082" s="119">
        <v>3425178.54</v>
      </c>
      <c r="K1082" s="119">
        <v>3425178.54</v>
      </c>
      <c r="L1082" s="119">
        <v>7287258.2800000003</v>
      </c>
      <c r="M1082" s="121"/>
    </row>
    <row r="1083" spans="1:13">
      <c r="A1083" s="117"/>
      <c r="B1083" s="118" t="s">
        <v>2046</v>
      </c>
      <c r="C1083" s="101">
        <v>2016</v>
      </c>
      <c r="D1083" s="119">
        <v>9089654.8200000003</v>
      </c>
      <c r="E1083" s="119">
        <v>806548</v>
      </c>
      <c r="F1083" s="119" t="s">
        <v>114</v>
      </c>
      <c r="G1083" s="119">
        <v>0</v>
      </c>
      <c r="H1083" s="119">
        <v>0</v>
      </c>
      <c r="I1083" s="120" t="s">
        <v>118</v>
      </c>
      <c r="J1083" s="119">
        <v>0</v>
      </c>
      <c r="K1083" s="119">
        <v>0</v>
      </c>
      <c r="L1083" s="119">
        <v>9896202.8200000003</v>
      </c>
      <c r="M1083" s="121"/>
    </row>
    <row r="1084" spans="1:13">
      <c r="A1084" s="117"/>
      <c r="B1084" s="118" t="s">
        <v>2046</v>
      </c>
      <c r="C1084" s="101">
        <v>2015</v>
      </c>
      <c r="D1084" s="119">
        <v>11142616.58</v>
      </c>
      <c r="E1084" s="119">
        <v>807748</v>
      </c>
      <c r="F1084" s="119" t="s">
        <v>114</v>
      </c>
      <c r="G1084" s="119">
        <v>0</v>
      </c>
      <c r="H1084" s="119">
        <v>0</v>
      </c>
      <c r="I1084" s="120" t="s">
        <v>118</v>
      </c>
      <c r="J1084" s="119">
        <v>2860709.76</v>
      </c>
      <c r="K1084" s="119">
        <v>2860709.76</v>
      </c>
      <c r="L1084" s="119">
        <v>9089654.8200000003</v>
      </c>
      <c r="M1084" s="121"/>
    </row>
    <row r="1085" spans="1:13">
      <c r="A1085" s="117"/>
      <c r="B1085" s="118" t="s">
        <v>2046</v>
      </c>
      <c r="C1085" s="101">
        <v>2014</v>
      </c>
      <c r="D1085" s="119">
        <v>11268362</v>
      </c>
      <c r="E1085" s="119">
        <v>807147</v>
      </c>
      <c r="F1085" s="119" t="s">
        <v>114</v>
      </c>
      <c r="G1085" s="119">
        <v>0</v>
      </c>
      <c r="H1085" s="119">
        <v>0</v>
      </c>
      <c r="I1085" s="120" t="s">
        <v>118</v>
      </c>
      <c r="J1085" s="119">
        <v>932892.42</v>
      </c>
      <c r="K1085" s="119">
        <v>932892.42</v>
      </c>
      <c r="L1085" s="119">
        <v>11142616.58</v>
      </c>
      <c r="M1085" s="121"/>
    </row>
    <row r="1086" spans="1:13">
      <c r="A1086" s="117"/>
      <c r="B1086" s="118" t="s">
        <v>2046</v>
      </c>
      <c r="C1086" s="101">
        <v>2013</v>
      </c>
      <c r="D1086" s="119">
        <v>10465129</v>
      </c>
      <c r="E1086" s="119">
        <v>803233</v>
      </c>
      <c r="F1086" s="119" t="s">
        <v>114</v>
      </c>
      <c r="G1086" s="119">
        <v>0</v>
      </c>
      <c r="H1086" s="119">
        <v>0</v>
      </c>
      <c r="I1086" s="120" t="s">
        <v>118</v>
      </c>
      <c r="J1086" s="119">
        <v>0</v>
      </c>
      <c r="K1086" s="119">
        <v>0</v>
      </c>
      <c r="L1086" s="119">
        <v>11268362</v>
      </c>
      <c r="M1086" s="121"/>
    </row>
    <row r="1087" spans="1:13">
      <c r="A1087" s="117"/>
      <c r="B1087" s="118" t="s">
        <v>2046</v>
      </c>
      <c r="C1087" s="101">
        <v>2012</v>
      </c>
      <c r="D1087" s="119">
        <v>10352199</v>
      </c>
      <c r="E1087" s="119">
        <v>800939</v>
      </c>
      <c r="F1087" s="119" t="s">
        <v>114</v>
      </c>
      <c r="G1087" s="119">
        <v>0</v>
      </c>
      <c r="H1087" s="119">
        <v>0</v>
      </c>
      <c r="I1087" s="120" t="s">
        <v>118</v>
      </c>
      <c r="J1087" s="119">
        <v>688009</v>
      </c>
      <c r="K1087" s="119">
        <v>688009</v>
      </c>
      <c r="L1087" s="119">
        <v>10465129</v>
      </c>
      <c r="M1087" s="121"/>
    </row>
    <row r="1088" spans="1:13">
      <c r="A1088" s="117"/>
      <c r="B1088" s="118" t="s">
        <v>2046</v>
      </c>
      <c r="C1088" s="101">
        <v>2011</v>
      </c>
      <c r="D1088" s="119">
        <v>11076429.630000001</v>
      </c>
      <c r="E1088" s="119">
        <v>799248</v>
      </c>
      <c r="F1088" s="119" t="s">
        <v>114</v>
      </c>
      <c r="G1088" s="119">
        <v>0</v>
      </c>
      <c r="H1088" s="119">
        <v>0</v>
      </c>
      <c r="I1088" s="120" t="s">
        <v>118</v>
      </c>
      <c r="J1088" s="119">
        <v>1523478.63</v>
      </c>
      <c r="K1088" s="119">
        <v>1523478.63</v>
      </c>
      <c r="L1088" s="119">
        <v>10352199</v>
      </c>
      <c r="M1088" s="121"/>
    </row>
    <row r="1089" spans="1:13">
      <c r="A1089" s="117"/>
      <c r="B1089" s="118" t="s">
        <v>2046</v>
      </c>
      <c r="C1089" s="101">
        <v>2010</v>
      </c>
      <c r="D1089" s="119">
        <v>10549191.630000001</v>
      </c>
      <c r="E1089" s="119">
        <v>1314636</v>
      </c>
      <c r="F1089" s="119" t="s">
        <v>114</v>
      </c>
      <c r="G1089" s="119">
        <v>0</v>
      </c>
      <c r="H1089" s="119">
        <v>0</v>
      </c>
      <c r="I1089" s="120" t="s">
        <v>118</v>
      </c>
      <c r="J1089" s="119">
        <v>787398</v>
      </c>
      <c r="K1089" s="119">
        <v>787398</v>
      </c>
      <c r="L1089" s="119">
        <v>11076429.630000001</v>
      </c>
      <c r="M1089" s="121"/>
    </row>
    <row r="1090" spans="1:13">
      <c r="A1090" s="117"/>
      <c r="B1090" s="118" t="s">
        <v>2046</v>
      </c>
      <c r="C1090" s="101">
        <v>2009</v>
      </c>
      <c r="D1090" s="119">
        <v>9238839.6300000008</v>
      </c>
      <c r="E1090" s="119">
        <v>1310352</v>
      </c>
      <c r="F1090" s="119" t="s">
        <v>114</v>
      </c>
      <c r="G1090" s="119">
        <v>0</v>
      </c>
      <c r="H1090" s="119">
        <v>0</v>
      </c>
      <c r="I1090" s="120" t="s">
        <v>118</v>
      </c>
      <c r="J1090" s="119">
        <v>0</v>
      </c>
      <c r="K1090" s="119">
        <v>0</v>
      </c>
      <c r="L1090" s="119">
        <v>10549191.630000001</v>
      </c>
      <c r="M1090" s="121"/>
    </row>
    <row r="1091" spans="1:13">
      <c r="A1091" s="117"/>
      <c r="B1091" s="118" t="s">
        <v>2046</v>
      </c>
      <c r="C1091" s="101">
        <v>2008</v>
      </c>
      <c r="D1091" s="119">
        <v>7927586.6300000008</v>
      </c>
      <c r="E1091" s="119">
        <v>1301998</v>
      </c>
      <c r="F1091" s="119" t="s">
        <v>114</v>
      </c>
      <c r="G1091" s="119">
        <v>0</v>
      </c>
      <c r="H1091" s="119">
        <v>0</v>
      </c>
      <c r="I1091" s="120" t="s">
        <v>118</v>
      </c>
      <c r="J1091" s="119">
        <v>0</v>
      </c>
      <c r="K1091" s="119">
        <v>0</v>
      </c>
      <c r="L1091" s="119">
        <v>9238839.6300000008</v>
      </c>
      <c r="M1091" s="121"/>
    </row>
    <row r="1092" spans="1:13">
      <c r="A1092" s="117"/>
      <c r="B1092" s="118" t="s">
        <v>2046</v>
      </c>
      <c r="C1092" s="101">
        <v>2007</v>
      </c>
      <c r="D1092" s="119">
        <v>6638571.6299999999</v>
      </c>
      <c r="E1092" s="119">
        <v>1289015</v>
      </c>
      <c r="F1092" s="119" t="s">
        <v>114</v>
      </c>
      <c r="G1092" s="119">
        <v>0</v>
      </c>
      <c r="H1092" s="119">
        <v>0</v>
      </c>
      <c r="I1092" s="120" t="s">
        <v>118</v>
      </c>
      <c r="J1092" s="119">
        <v>0</v>
      </c>
      <c r="K1092" s="119">
        <v>0</v>
      </c>
      <c r="L1092" s="119">
        <v>7927586.6299999999</v>
      </c>
      <c r="M1092" s="121"/>
    </row>
    <row r="1093" spans="1:13">
      <c r="A1093" s="117"/>
      <c r="B1093" s="118" t="s">
        <v>677</v>
      </c>
      <c r="C1093" s="101" t="s">
        <v>1942</v>
      </c>
      <c r="D1093" s="119">
        <v>22514166.379999999</v>
      </c>
      <c r="E1093" s="119">
        <v>803754</v>
      </c>
      <c r="F1093" s="119" t="s">
        <v>114</v>
      </c>
      <c r="G1093" s="119">
        <v>0</v>
      </c>
      <c r="H1093" s="119">
        <v>0</v>
      </c>
      <c r="I1093" s="120" t="s">
        <v>118</v>
      </c>
      <c r="J1093" s="119">
        <v>0</v>
      </c>
      <c r="K1093" s="119">
        <v>0</v>
      </c>
      <c r="L1093" s="119">
        <v>23317920.379999999</v>
      </c>
      <c r="M1093" s="121"/>
    </row>
    <row r="1094" spans="1:13">
      <c r="A1094" s="117"/>
      <c r="B1094" s="118" t="s">
        <v>677</v>
      </c>
      <c r="C1094" s="101" t="s">
        <v>1943</v>
      </c>
      <c r="D1094" s="119">
        <v>22628822.379999999</v>
      </c>
      <c r="E1094" s="119">
        <v>797344</v>
      </c>
      <c r="F1094" s="119" t="s">
        <v>114</v>
      </c>
      <c r="G1094" s="119">
        <v>0</v>
      </c>
      <c r="H1094" s="119">
        <v>0</v>
      </c>
      <c r="I1094" s="120" t="s">
        <v>118</v>
      </c>
      <c r="J1094" s="119">
        <v>0</v>
      </c>
      <c r="K1094" s="119">
        <v>0</v>
      </c>
      <c r="L1094" s="119">
        <v>22514166.379999999</v>
      </c>
      <c r="M1094" s="121"/>
    </row>
    <row r="1095" spans="1:13">
      <c r="A1095" s="117"/>
      <c r="B1095" s="118" t="s">
        <v>677</v>
      </c>
      <c r="C1095" s="101">
        <v>2017</v>
      </c>
      <c r="D1095" s="119">
        <v>21828930.379999999</v>
      </c>
      <c r="E1095" s="119">
        <v>799892</v>
      </c>
      <c r="F1095" s="119" t="s">
        <v>114</v>
      </c>
      <c r="G1095" s="119">
        <v>0</v>
      </c>
      <c r="H1095" s="119">
        <v>0</v>
      </c>
      <c r="I1095" s="120" t="s">
        <v>118</v>
      </c>
      <c r="J1095" s="119">
        <v>0</v>
      </c>
      <c r="K1095" s="119">
        <v>0</v>
      </c>
      <c r="L1095" s="119">
        <v>22628822.379999999</v>
      </c>
      <c r="M1095" s="121"/>
    </row>
    <row r="1096" spans="1:13">
      <c r="A1096" s="117"/>
      <c r="B1096" s="118" t="s">
        <v>677</v>
      </c>
      <c r="C1096" s="101">
        <v>2016</v>
      </c>
      <c r="D1096" s="119">
        <v>21034305.379999999</v>
      </c>
      <c r="E1096" s="119">
        <v>794625</v>
      </c>
      <c r="F1096" s="119" t="s">
        <v>114</v>
      </c>
      <c r="G1096" s="119">
        <v>0</v>
      </c>
      <c r="H1096" s="119">
        <v>0</v>
      </c>
      <c r="I1096" s="120" t="s">
        <v>118</v>
      </c>
      <c r="J1096" s="119">
        <v>0</v>
      </c>
      <c r="K1096" s="119">
        <v>0</v>
      </c>
      <c r="L1096" s="119">
        <v>21828930.379999999</v>
      </c>
      <c r="M1096" s="121"/>
    </row>
    <row r="1097" spans="1:13">
      <c r="A1097" s="117"/>
      <c r="B1097" s="118" t="s">
        <v>677</v>
      </c>
      <c r="C1097" s="101">
        <v>2015</v>
      </c>
      <c r="D1097" s="119">
        <v>23233547.379999999</v>
      </c>
      <c r="E1097" s="119">
        <v>800758</v>
      </c>
      <c r="F1097" s="119" t="s">
        <v>114</v>
      </c>
      <c r="G1097" s="119">
        <v>0</v>
      </c>
      <c r="H1097" s="119">
        <v>0</v>
      </c>
      <c r="I1097" s="120" t="s">
        <v>118</v>
      </c>
      <c r="J1097" s="119">
        <v>0</v>
      </c>
      <c r="K1097" s="119">
        <v>0</v>
      </c>
      <c r="L1097" s="119">
        <v>21034305.379999999</v>
      </c>
      <c r="M1097" s="121"/>
    </row>
    <row r="1098" spans="1:13">
      <c r="A1098" s="117"/>
      <c r="B1098" s="118" t="s">
        <v>677</v>
      </c>
      <c r="C1098" s="101">
        <v>2014</v>
      </c>
      <c r="D1098" s="119">
        <v>22428942.379999999</v>
      </c>
      <c r="E1098" s="119">
        <v>804605</v>
      </c>
      <c r="F1098" s="119" t="s">
        <v>114</v>
      </c>
      <c r="G1098" s="119">
        <v>0</v>
      </c>
      <c r="H1098" s="119">
        <v>0</v>
      </c>
      <c r="I1098" s="120" t="s">
        <v>118</v>
      </c>
      <c r="J1098" s="119">
        <v>0</v>
      </c>
      <c r="K1098" s="119">
        <v>0</v>
      </c>
      <c r="L1098" s="119">
        <v>23233547.379999999</v>
      </c>
      <c r="M1098" s="121"/>
    </row>
    <row r="1099" spans="1:13">
      <c r="A1099" s="117"/>
      <c r="B1099" s="118" t="s">
        <v>677</v>
      </c>
      <c r="C1099" s="101">
        <v>2013</v>
      </c>
      <c r="D1099" s="119">
        <v>24336205.379999999</v>
      </c>
      <c r="E1099" s="119">
        <v>827088</v>
      </c>
      <c r="F1099" s="119" t="s">
        <v>114</v>
      </c>
      <c r="G1099" s="119">
        <v>0</v>
      </c>
      <c r="H1099" s="119">
        <v>0</v>
      </c>
      <c r="I1099" s="120" t="s">
        <v>118</v>
      </c>
      <c r="J1099" s="119">
        <v>2734351</v>
      </c>
      <c r="K1099" s="119">
        <v>2734351</v>
      </c>
      <c r="L1099" s="119">
        <v>22428942.379999999</v>
      </c>
      <c r="M1099" s="121"/>
    </row>
    <row r="1100" spans="1:13">
      <c r="A1100" s="117"/>
      <c r="B1100" s="118" t="s">
        <v>677</v>
      </c>
      <c r="C1100" s="101">
        <v>2012</v>
      </c>
      <c r="D1100" s="119">
        <v>23510397.379999999</v>
      </c>
      <c r="E1100" s="119">
        <v>825808</v>
      </c>
      <c r="F1100" s="119" t="s">
        <v>114</v>
      </c>
      <c r="G1100" s="119">
        <v>0</v>
      </c>
      <c r="H1100" s="119">
        <v>0</v>
      </c>
      <c r="I1100" s="120" t="s">
        <v>118</v>
      </c>
      <c r="J1100" s="119">
        <v>0</v>
      </c>
      <c r="K1100" s="119">
        <v>0</v>
      </c>
      <c r="L1100" s="119">
        <v>24336205.379999999</v>
      </c>
      <c r="M1100" s="121"/>
    </row>
    <row r="1101" spans="1:13">
      <c r="A1101" s="117"/>
      <c r="B1101" s="118" t="s">
        <v>677</v>
      </c>
      <c r="C1101" s="101">
        <v>2011</v>
      </c>
      <c r="D1101" s="119">
        <v>22686986.379999999</v>
      </c>
      <c r="E1101" s="119">
        <v>823411</v>
      </c>
      <c r="F1101" s="119" t="s">
        <v>114</v>
      </c>
      <c r="G1101" s="119">
        <v>0</v>
      </c>
      <c r="H1101" s="119">
        <v>0</v>
      </c>
      <c r="I1101" s="120" t="s">
        <v>118</v>
      </c>
      <c r="J1101" s="119">
        <v>0</v>
      </c>
      <c r="K1101" s="119">
        <v>0</v>
      </c>
      <c r="L1101" s="119">
        <v>23510397.379999999</v>
      </c>
      <c r="M1101" s="121"/>
    </row>
    <row r="1102" spans="1:13">
      <c r="A1102" s="117"/>
      <c r="B1102" s="118" t="s">
        <v>677</v>
      </c>
      <c r="C1102" s="101">
        <v>2010</v>
      </c>
      <c r="D1102" s="119">
        <v>23034648.379999999</v>
      </c>
      <c r="E1102" s="119">
        <v>1809519</v>
      </c>
      <c r="F1102" s="119" t="s">
        <v>114</v>
      </c>
      <c r="G1102" s="119">
        <v>0</v>
      </c>
      <c r="H1102" s="119">
        <v>0</v>
      </c>
      <c r="I1102" s="120" t="s">
        <v>118</v>
      </c>
      <c r="J1102" s="119">
        <v>2157181</v>
      </c>
      <c r="K1102" s="119">
        <v>2157181</v>
      </c>
      <c r="L1102" s="119">
        <v>22686986.379999999</v>
      </c>
      <c r="M1102" s="121"/>
    </row>
    <row r="1103" spans="1:13">
      <c r="A1103" s="117"/>
      <c r="B1103" s="118" t="s">
        <v>677</v>
      </c>
      <c r="C1103" s="101">
        <v>2009</v>
      </c>
      <c r="D1103" s="119">
        <v>21229476.379999999</v>
      </c>
      <c r="E1103" s="119">
        <v>1805172</v>
      </c>
      <c r="F1103" s="119" t="s">
        <v>114</v>
      </c>
      <c r="G1103" s="119">
        <v>0</v>
      </c>
      <c r="H1103" s="119">
        <v>0</v>
      </c>
      <c r="I1103" s="120" t="s">
        <v>118</v>
      </c>
      <c r="J1103" s="119">
        <v>0</v>
      </c>
      <c r="K1103" s="119">
        <v>0</v>
      </c>
      <c r="L1103" s="119">
        <v>23034648.379999999</v>
      </c>
      <c r="M1103" s="121"/>
    </row>
    <row r="1104" spans="1:13">
      <c r="A1104" s="117"/>
      <c r="B1104" s="118" t="s">
        <v>677</v>
      </c>
      <c r="C1104" s="101">
        <v>2008</v>
      </c>
      <c r="D1104" s="119">
        <v>19412521.379999999</v>
      </c>
      <c r="E1104" s="119">
        <v>1807690</v>
      </c>
      <c r="F1104" s="119" t="s">
        <v>114</v>
      </c>
      <c r="G1104" s="119">
        <v>0</v>
      </c>
      <c r="H1104" s="119">
        <v>0</v>
      </c>
      <c r="I1104" s="120" t="s">
        <v>118</v>
      </c>
      <c r="J1104" s="119">
        <v>0</v>
      </c>
      <c r="K1104" s="119">
        <v>0</v>
      </c>
      <c r="L1104" s="119">
        <v>21229476.379999999</v>
      </c>
      <c r="M1104" s="121"/>
    </row>
    <row r="1105" spans="1:13">
      <c r="A1105" s="117"/>
      <c r="B1105" s="118" t="s">
        <v>677</v>
      </c>
      <c r="C1105" s="101">
        <v>2007</v>
      </c>
      <c r="D1105" s="119">
        <v>17602832.379999999</v>
      </c>
      <c r="E1105" s="119">
        <v>1809689</v>
      </c>
      <c r="F1105" s="119" t="s">
        <v>114</v>
      </c>
      <c r="G1105" s="119">
        <v>0</v>
      </c>
      <c r="H1105" s="119">
        <v>0</v>
      </c>
      <c r="I1105" s="120" t="s">
        <v>118</v>
      </c>
      <c r="J1105" s="119">
        <v>0</v>
      </c>
      <c r="K1105" s="119">
        <v>0</v>
      </c>
      <c r="L1105" s="119">
        <v>19412521.379999999</v>
      </c>
      <c r="M1105" s="121"/>
    </row>
    <row r="1106" spans="1:13">
      <c r="A1106" s="117"/>
      <c r="B1106" s="118" t="s">
        <v>2047</v>
      </c>
      <c r="C1106" s="101" t="s">
        <v>1942</v>
      </c>
      <c r="D1106" s="119">
        <v>316737</v>
      </c>
      <c r="E1106" s="119">
        <v>5612</v>
      </c>
      <c r="F1106" s="119" t="s">
        <v>114</v>
      </c>
      <c r="G1106" s="119">
        <v>0</v>
      </c>
      <c r="H1106" s="119">
        <v>0</v>
      </c>
      <c r="I1106" s="120" t="s">
        <v>118</v>
      </c>
      <c r="J1106" s="119">
        <v>0</v>
      </c>
      <c r="K1106" s="119">
        <v>0</v>
      </c>
      <c r="L1106" s="119">
        <v>322349</v>
      </c>
      <c r="M1106" s="121"/>
    </row>
    <row r="1107" spans="1:13">
      <c r="A1107" s="117"/>
      <c r="B1107" s="118" t="s">
        <v>2047</v>
      </c>
      <c r="C1107" s="101" t="s">
        <v>1943</v>
      </c>
      <c r="D1107" s="119">
        <v>311126</v>
      </c>
      <c r="E1107" s="119">
        <v>5611</v>
      </c>
      <c r="F1107" s="119" t="s">
        <v>114</v>
      </c>
      <c r="G1107" s="119">
        <v>0</v>
      </c>
      <c r="H1107" s="119">
        <v>0</v>
      </c>
      <c r="I1107" s="120" t="s">
        <v>118</v>
      </c>
      <c r="J1107" s="119">
        <v>0</v>
      </c>
      <c r="K1107" s="119">
        <v>0</v>
      </c>
      <c r="L1107" s="119">
        <v>316737</v>
      </c>
      <c r="M1107" s="121"/>
    </row>
    <row r="1108" spans="1:13">
      <c r="A1108" s="117"/>
      <c r="B1108" s="118" t="s">
        <v>2047</v>
      </c>
      <c r="C1108" s="101">
        <v>2017</v>
      </c>
      <c r="D1108" s="119">
        <v>305490</v>
      </c>
      <c r="E1108" s="119">
        <v>5636</v>
      </c>
      <c r="F1108" s="119" t="s">
        <v>114</v>
      </c>
      <c r="G1108" s="119">
        <v>0</v>
      </c>
      <c r="H1108" s="119">
        <v>0</v>
      </c>
      <c r="I1108" s="120" t="s">
        <v>118</v>
      </c>
      <c r="J1108" s="119">
        <v>0</v>
      </c>
      <c r="K1108" s="119">
        <v>0</v>
      </c>
      <c r="L1108" s="119">
        <v>311126</v>
      </c>
      <c r="M1108" s="121"/>
    </row>
    <row r="1109" spans="1:13">
      <c r="A1109" s="117"/>
      <c r="B1109" s="118" t="s">
        <v>2047</v>
      </c>
      <c r="C1109" s="101">
        <v>2016</v>
      </c>
      <c r="D1109" s="119">
        <v>299875</v>
      </c>
      <c r="E1109" s="119">
        <v>5615</v>
      </c>
      <c r="F1109" s="119" t="s">
        <v>114</v>
      </c>
      <c r="G1109" s="119">
        <v>0</v>
      </c>
      <c r="H1109" s="119">
        <v>0</v>
      </c>
      <c r="I1109" s="120" t="s">
        <v>118</v>
      </c>
      <c r="J1109" s="119">
        <v>0</v>
      </c>
      <c r="K1109" s="119">
        <v>0</v>
      </c>
      <c r="L1109" s="119">
        <v>305490</v>
      </c>
      <c r="M1109" s="121"/>
    </row>
    <row r="1110" spans="1:13">
      <c r="A1110" s="117"/>
      <c r="B1110" s="118" t="s">
        <v>2047</v>
      </c>
      <c r="C1110" s="101">
        <v>2015</v>
      </c>
      <c r="D1110" s="119">
        <v>294192</v>
      </c>
      <c r="E1110" s="119">
        <v>5683</v>
      </c>
      <c r="F1110" s="119" t="s">
        <v>114</v>
      </c>
      <c r="G1110" s="119">
        <v>0</v>
      </c>
      <c r="H1110" s="119">
        <v>0</v>
      </c>
      <c r="I1110" s="120" t="s">
        <v>118</v>
      </c>
      <c r="J1110" s="119">
        <v>0</v>
      </c>
      <c r="K1110" s="119">
        <v>0</v>
      </c>
      <c r="L1110" s="119">
        <v>299875</v>
      </c>
      <c r="M1110" s="121"/>
    </row>
    <row r="1111" spans="1:13">
      <c r="A1111" s="117"/>
      <c r="B1111" s="118" t="s">
        <v>2047</v>
      </c>
      <c r="C1111" s="101">
        <v>2014</v>
      </c>
      <c r="D1111" s="119">
        <v>288478</v>
      </c>
      <c r="E1111" s="119">
        <v>5714</v>
      </c>
      <c r="F1111" s="119" t="s">
        <v>114</v>
      </c>
      <c r="G1111" s="119">
        <v>0</v>
      </c>
      <c r="H1111" s="119">
        <v>0</v>
      </c>
      <c r="I1111" s="120" t="s">
        <v>118</v>
      </c>
      <c r="J1111" s="119">
        <v>0</v>
      </c>
      <c r="K1111" s="119">
        <v>0</v>
      </c>
      <c r="L1111" s="119">
        <v>294192</v>
      </c>
      <c r="M1111" s="121"/>
    </row>
    <row r="1112" spans="1:13">
      <c r="A1112" s="117"/>
      <c r="B1112" s="118" t="s">
        <v>2047</v>
      </c>
      <c r="C1112" s="101">
        <v>2013</v>
      </c>
      <c r="D1112" s="119">
        <v>282706</v>
      </c>
      <c r="E1112" s="119">
        <v>5772</v>
      </c>
      <c r="F1112" s="119" t="s">
        <v>114</v>
      </c>
      <c r="G1112" s="119">
        <v>0</v>
      </c>
      <c r="H1112" s="119">
        <v>0</v>
      </c>
      <c r="I1112" s="120" t="s">
        <v>118</v>
      </c>
      <c r="J1112" s="119">
        <v>0</v>
      </c>
      <c r="K1112" s="119">
        <v>0</v>
      </c>
      <c r="L1112" s="119">
        <v>288478</v>
      </c>
      <c r="M1112" s="121"/>
    </row>
    <row r="1113" spans="1:13">
      <c r="A1113" s="117"/>
      <c r="B1113" s="118" t="s">
        <v>2047</v>
      </c>
      <c r="C1113" s="101">
        <v>2012</v>
      </c>
      <c r="D1113" s="119">
        <v>276918</v>
      </c>
      <c r="E1113" s="119">
        <v>5788</v>
      </c>
      <c r="F1113" s="119" t="s">
        <v>114</v>
      </c>
      <c r="G1113" s="119">
        <v>0</v>
      </c>
      <c r="H1113" s="119">
        <v>0</v>
      </c>
      <c r="I1113" s="120" t="s">
        <v>118</v>
      </c>
      <c r="J1113" s="119">
        <v>0</v>
      </c>
      <c r="K1113" s="119">
        <v>0</v>
      </c>
      <c r="L1113" s="119">
        <v>282706</v>
      </c>
      <c r="M1113" s="121"/>
    </row>
    <row r="1114" spans="1:13">
      <c r="A1114" s="117"/>
      <c r="B1114" s="118" t="s">
        <v>2047</v>
      </c>
      <c r="C1114" s="101">
        <v>2011</v>
      </c>
      <c r="D1114" s="119">
        <v>271158</v>
      </c>
      <c r="E1114" s="119">
        <v>5760</v>
      </c>
      <c r="F1114" s="119" t="s">
        <v>114</v>
      </c>
      <c r="G1114" s="119">
        <v>0</v>
      </c>
      <c r="H1114" s="119">
        <v>0</v>
      </c>
      <c r="I1114" s="120" t="s">
        <v>118</v>
      </c>
      <c r="J1114" s="119">
        <v>0</v>
      </c>
      <c r="K1114" s="119">
        <v>0</v>
      </c>
      <c r="L1114" s="119">
        <v>276918</v>
      </c>
      <c r="M1114" s="121"/>
    </row>
    <row r="1115" spans="1:13">
      <c r="A1115" s="117"/>
      <c r="B1115" s="118" t="s">
        <v>2047</v>
      </c>
      <c r="C1115" s="101">
        <v>2010</v>
      </c>
      <c r="D1115" s="119">
        <v>259015</v>
      </c>
      <c r="E1115" s="119">
        <v>12143</v>
      </c>
      <c r="F1115" s="119" t="s">
        <v>114</v>
      </c>
      <c r="G1115" s="119">
        <v>0</v>
      </c>
      <c r="H1115" s="119">
        <v>0</v>
      </c>
      <c r="I1115" s="120" t="s">
        <v>118</v>
      </c>
      <c r="J1115" s="119">
        <v>0</v>
      </c>
      <c r="K1115" s="119">
        <v>0</v>
      </c>
      <c r="L1115" s="119">
        <v>271158</v>
      </c>
      <c r="M1115" s="121"/>
    </row>
    <row r="1116" spans="1:13">
      <c r="A1116" s="117"/>
      <c r="B1116" s="118" t="s">
        <v>2047</v>
      </c>
      <c r="C1116" s="101">
        <v>2009</v>
      </c>
      <c r="D1116" s="119">
        <v>246901</v>
      </c>
      <c r="E1116" s="119">
        <v>12114</v>
      </c>
      <c r="F1116" s="119" t="s">
        <v>114</v>
      </c>
      <c r="G1116" s="119">
        <v>0</v>
      </c>
      <c r="H1116" s="119">
        <v>0</v>
      </c>
      <c r="I1116" s="120" t="s">
        <v>118</v>
      </c>
      <c r="J1116" s="119">
        <v>0</v>
      </c>
      <c r="K1116" s="119">
        <v>0</v>
      </c>
      <c r="L1116" s="119">
        <v>259015</v>
      </c>
      <c r="M1116" s="121"/>
    </row>
    <row r="1117" spans="1:13">
      <c r="A1117" s="117"/>
      <c r="B1117" s="118" t="s">
        <v>2047</v>
      </c>
      <c r="C1117" s="101">
        <v>2008</v>
      </c>
      <c r="D1117" s="119">
        <v>234721</v>
      </c>
      <c r="E1117" s="119">
        <v>12114</v>
      </c>
      <c r="F1117" s="119" t="s">
        <v>114</v>
      </c>
      <c r="G1117" s="119">
        <v>0</v>
      </c>
      <c r="H1117" s="119">
        <v>0</v>
      </c>
      <c r="I1117" s="120" t="s">
        <v>118</v>
      </c>
      <c r="J1117" s="119">
        <v>0</v>
      </c>
      <c r="K1117" s="119">
        <v>0</v>
      </c>
      <c r="L1117" s="119">
        <v>246901</v>
      </c>
      <c r="M1117" s="121"/>
    </row>
    <row r="1118" spans="1:13">
      <c r="A1118" s="117"/>
      <c r="B1118" s="118" t="s">
        <v>2047</v>
      </c>
      <c r="C1118" s="101">
        <v>2007</v>
      </c>
      <c r="D1118" s="119">
        <v>222624</v>
      </c>
      <c r="E1118" s="119">
        <v>12097</v>
      </c>
      <c r="F1118" s="119" t="s">
        <v>114</v>
      </c>
      <c r="G1118" s="119">
        <v>0</v>
      </c>
      <c r="H1118" s="119">
        <v>0</v>
      </c>
      <c r="I1118" s="120" t="s">
        <v>118</v>
      </c>
      <c r="J1118" s="119">
        <v>0</v>
      </c>
      <c r="K1118" s="119">
        <v>0</v>
      </c>
      <c r="L1118" s="119">
        <v>234721</v>
      </c>
      <c r="M1118" s="121"/>
    </row>
    <row r="1119" spans="1:13">
      <c r="A1119" s="117"/>
      <c r="B1119" s="118" t="s">
        <v>2048</v>
      </c>
      <c r="C1119" s="101" t="s">
        <v>1942</v>
      </c>
      <c r="D1119" s="119">
        <v>4420179</v>
      </c>
      <c r="E1119" s="119">
        <v>16359</v>
      </c>
      <c r="F1119" s="119" t="s">
        <v>114</v>
      </c>
      <c r="G1119" s="119">
        <v>0</v>
      </c>
      <c r="H1119" s="119">
        <v>0</v>
      </c>
      <c r="I1119" s="120" t="s">
        <v>118</v>
      </c>
      <c r="J1119" s="119">
        <v>0</v>
      </c>
      <c r="K1119" s="119">
        <v>0</v>
      </c>
      <c r="L1119" s="119">
        <v>4436538</v>
      </c>
      <c r="M1119" s="121"/>
    </row>
    <row r="1120" spans="1:13">
      <c r="A1120" s="117"/>
      <c r="B1120" s="118" t="s">
        <v>2048</v>
      </c>
      <c r="C1120" s="101" t="s">
        <v>1943</v>
      </c>
      <c r="D1120" s="119">
        <v>3491931</v>
      </c>
      <c r="E1120" s="119">
        <v>16248</v>
      </c>
      <c r="F1120" s="119" t="s">
        <v>114</v>
      </c>
      <c r="G1120" s="119">
        <v>0</v>
      </c>
      <c r="H1120" s="119">
        <v>912000</v>
      </c>
      <c r="I1120" s="118" t="s">
        <v>2049</v>
      </c>
      <c r="J1120" s="119">
        <v>0</v>
      </c>
      <c r="K1120" s="119">
        <v>0</v>
      </c>
      <c r="L1120" s="119">
        <v>4420179</v>
      </c>
      <c r="M1120" s="121"/>
    </row>
    <row r="1121" spans="1:13">
      <c r="A1121" s="117"/>
      <c r="B1121" s="118" t="s">
        <v>2048</v>
      </c>
      <c r="C1121" s="101">
        <v>2017</v>
      </c>
      <c r="D1121" s="119">
        <v>3475614</v>
      </c>
      <c r="E1121" s="119">
        <v>16317</v>
      </c>
      <c r="F1121" s="119" t="s">
        <v>114</v>
      </c>
      <c r="G1121" s="119">
        <v>0</v>
      </c>
      <c r="H1121" s="119">
        <v>0</v>
      </c>
      <c r="I1121" s="120" t="s">
        <v>118</v>
      </c>
      <c r="J1121" s="119">
        <v>0</v>
      </c>
      <c r="K1121" s="119">
        <v>0</v>
      </c>
      <c r="L1121" s="119">
        <v>3491931</v>
      </c>
      <c r="M1121" s="121"/>
    </row>
    <row r="1122" spans="1:13">
      <c r="A1122" s="117"/>
      <c r="B1122" s="118" t="s">
        <v>2048</v>
      </c>
      <c r="C1122" s="101">
        <v>2016</v>
      </c>
      <c r="D1122" s="119">
        <v>3459566</v>
      </c>
      <c r="E1122" s="119">
        <v>16048</v>
      </c>
      <c r="F1122" s="119" t="s">
        <v>114</v>
      </c>
      <c r="G1122" s="119">
        <v>0</v>
      </c>
      <c r="H1122" s="119">
        <v>0</v>
      </c>
      <c r="I1122" s="120" t="s">
        <v>118</v>
      </c>
      <c r="J1122" s="119">
        <v>0</v>
      </c>
      <c r="K1122" s="119">
        <v>0</v>
      </c>
      <c r="L1122" s="119">
        <v>3475614</v>
      </c>
      <c r="M1122" s="121"/>
    </row>
    <row r="1123" spans="1:13">
      <c r="A1123" s="117"/>
      <c r="B1123" s="118" t="s">
        <v>2048</v>
      </c>
      <c r="C1123" s="101">
        <v>2015</v>
      </c>
      <c r="D1123" s="119">
        <v>443551</v>
      </c>
      <c r="E1123" s="119">
        <v>16015</v>
      </c>
      <c r="F1123" s="119" t="s">
        <v>114</v>
      </c>
      <c r="G1123" s="119">
        <v>0</v>
      </c>
      <c r="H1123" s="119">
        <v>3000000</v>
      </c>
      <c r="I1123" s="120" t="s">
        <v>2050</v>
      </c>
      <c r="J1123" s="119">
        <v>0</v>
      </c>
      <c r="K1123" s="119">
        <v>0</v>
      </c>
      <c r="L1123" s="119">
        <v>3459566</v>
      </c>
      <c r="M1123" s="121"/>
    </row>
    <row r="1124" spans="1:13">
      <c r="A1124" s="117"/>
      <c r="B1124" s="118" t="s">
        <v>2048</v>
      </c>
      <c r="C1124" s="101">
        <v>2014</v>
      </c>
      <c r="D1124" s="119">
        <v>427954</v>
      </c>
      <c r="E1124" s="119">
        <v>15597</v>
      </c>
      <c r="F1124" s="119" t="s">
        <v>114</v>
      </c>
      <c r="G1124" s="119">
        <v>0</v>
      </c>
      <c r="H1124" s="119">
        <v>0</v>
      </c>
      <c r="I1124" s="120" t="s">
        <v>118</v>
      </c>
      <c r="J1124" s="119">
        <v>0</v>
      </c>
      <c r="K1124" s="119">
        <v>0</v>
      </c>
      <c r="L1124" s="119">
        <v>443551</v>
      </c>
      <c r="M1124" s="121"/>
    </row>
    <row r="1125" spans="1:13">
      <c r="A1125" s="117"/>
      <c r="B1125" s="118" t="s">
        <v>2048</v>
      </c>
      <c r="C1125" s="101">
        <v>2013</v>
      </c>
      <c r="D1125" s="119">
        <v>412535</v>
      </c>
      <c r="E1125" s="119">
        <v>15419</v>
      </c>
      <c r="F1125" s="119" t="s">
        <v>114</v>
      </c>
      <c r="G1125" s="119">
        <v>0</v>
      </c>
      <c r="H1125" s="119">
        <v>0</v>
      </c>
      <c r="I1125" s="120" t="s">
        <v>118</v>
      </c>
      <c r="J1125" s="119">
        <v>0</v>
      </c>
      <c r="K1125" s="119">
        <v>0</v>
      </c>
      <c r="L1125" s="119">
        <v>427954</v>
      </c>
      <c r="M1125" s="121"/>
    </row>
    <row r="1126" spans="1:13">
      <c r="A1126" s="117"/>
      <c r="B1126" s="118" t="s">
        <v>2048</v>
      </c>
      <c r="C1126" s="101">
        <v>2012</v>
      </c>
      <c r="D1126" s="119">
        <v>397330</v>
      </c>
      <c r="E1126" s="119">
        <v>15205</v>
      </c>
      <c r="F1126" s="119" t="s">
        <v>114</v>
      </c>
      <c r="G1126" s="119">
        <v>0</v>
      </c>
      <c r="H1126" s="119">
        <v>0</v>
      </c>
      <c r="I1126" s="120" t="s">
        <v>118</v>
      </c>
      <c r="J1126" s="119">
        <v>0</v>
      </c>
      <c r="K1126" s="119">
        <v>0</v>
      </c>
      <c r="L1126" s="119">
        <v>412535</v>
      </c>
      <c r="M1126" s="121"/>
    </row>
    <row r="1127" spans="1:13">
      <c r="A1127" s="117"/>
      <c r="B1127" s="118" t="s">
        <v>2048</v>
      </c>
      <c r="C1127" s="101">
        <v>2011</v>
      </c>
      <c r="D1127" s="119">
        <v>382533</v>
      </c>
      <c r="E1127" s="119">
        <v>14797</v>
      </c>
      <c r="F1127" s="119" t="s">
        <v>114</v>
      </c>
      <c r="G1127" s="119">
        <v>0</v>
      </c>
      <c r="H1127" s="119">
        <v>0</v>
      </c>
      <c r="I1127" s="120" t="s">
        <v>118</v>
      </c>
      <c r="J1127" s="119">
        <v>0</v>
      </c>
      <c r="K1127" s="119">
        <v>0</v>
      </c>
      <c r="L1127" s="119">
        <v>397330</v>
      </c>
      <c r="M1127" s="121"/>
    </row>
    <row r="1128" spans="1:13">
      <c r="A1128" s="117"/>
      <c r="B1128" s="118" t="s">
        <v>2048</v>
      </c>
      <c r="C1128" s="101">
        <v>2010</v>
      </c>
      <c r="D1128" s="119">
        <v>356987</v>
      </c>
      <c r="E1128" s="119">
        <v>25546</v>
      </c>
      <c r="F1128" s="119" t="s">
        <v>114</v>
      </c>
      <c r="G1128" s="119">
        <v>0</v>
      </c>
      <c r="H1128" s="119">
        <v>0</v>
      </c>
      <c r="I1128" s="120" t="s">
        <v>118</v>
      </c>
      <c r="J1128" s="119">
        <v>0</v>
      </c>
      <c r="K1128" s="119">
        <v>0</v>
      </c>
      <c r="L1128" s="119">
        <v>382533</v>
      </c>
      <c r="M1128" s="121"/>
    </row>
    <row r="1129" spans="1:13">
      <c r="A1129" s="117"/>
      <c r="B1129" s="118" t="s">
        <v>2048</v>
      </c>
      <c r="C1129" s="101">
        <v>2009</v>
      </c>
      <c r="D1129" s="119">
        <v>331666</v>
      </c>
      <c r="E1129" s="119">
        <v>25321</v>
      </c>
      <c r="F1129" s="119" t="s">
        <v>114</v>
      </c>
      <c r="G1129" s="119">
        <v>0</v>
      </c>
      <c r="H1129" s="119">
        <v>0</v>
      </c>
      <c r="I1129" s="120" t="s">
        <v>118</v>
      </c>
      <c r="J1129" s="119">
        <v>0</v>
      </c>
      <c r="K1129" s="119">
        <v>0</v>
      </c>
      <c r="L1129" s="119">
        <v>356987</v>
      </c>
      <c r="M1129" s="121"/>
    </row>
    <row r="1130" spans="1:13">
      <c r="A1130" s="117"/>
      <c r="B1130" s="118" t="s">
        <v>2048</v>
      </c>
      <c r="C1130" s="101">
        <v>2008</v>
      </c>
      <c r="D1130" s="119">
        <v>306244</v>
      </c>
      <c r="E1130" s="119">
        <v>25260</v>
      </c>
      <c r="F1130" s="119" t="s">
        <v>114</v>
      </c>
      <c r="G1130" s="119">
        <v>0</v>
      </c>
      <c r="H1130" s="119">
        <v>0</v>
      </c>
      <c r="I1130" s="120" t="s">
        <v>118</v>
      </c>
      <c r="J1130" s="119">
        <v>0</v>
      </c>
      <c r="K1130" s="119">
        <v>0</v>
      </c>
      <c r="L1130" s="119">
        <v>331666</v>
      </c>
      <c r="M1130" s="121"/>
    </row>
    <row r="1131" spans="1:13">
      <c r="A1131" s="117"/>
      <c r="B1131" s="118" t="s">
        <v>2048</v>
      </c>
      <c r="C1131" s="101">
        <v>2007</v>
      </c>
      <c r="D1131" s="119">
        <v>281444</v>
      </c>
      <c r="E1131" s="119">
        <v>24800</v>
      </c>
      <c r="F1131" s="119" t="s">
        <v>114</v>
      </c>
      <c r="G1131" s="119">
        <v>0</v>
      </c>
      <c r="H1131" s="119">
        <v>0</v>
      </c>
      <c r="I1131" s="120" t="s">
        <v>118</v>
      </c>
      <c r="J1131" s="119">
        <v>0</v>
      </c>
      <c r="K1131" s="119">
        <v>0</v>
      </c>
      <c r="L1131" s="119">
        <v>306244</v>
      </c>
      <c r="M1131" s="121"/>
    </row>
    <row r="1132" spans="1:13">
      <c r="A1132" s="117"/>
      <c r="B1132" s="118" t="s">
        <v>2051</v>
      </c>
      <c r="C1132" s="101" t="s">
        <v>1942</v>
      </c>
      <c r="D1132" s="119">
        <v>1326825</v>
      </c>
      <c r="E1132" s="119">
        <v>45130</v>
      </c>
      <c r="F1132" s="119" t="s">
        <v>114</v>
      </c>
      <c r="G1132" s="119">
        <v>0</v>
      </c>
      <c r="H1132" s="119">
        <v>0</v>
      </c>
      <c r="I1132" s="120" t="s">
        <v>118</v>
      </c>
      <c r="J1132" s="119">
        <v>0</v>
      </c>
      <c r="K1132" s="119">
        <v>0</v>
      </c>
      <c r="L1132" s="119">
        <v>1371955</v>
      </c>
      <c r="M1132" s="121"/>
    </row>
    <row r="1133" spans="1:13">
      <c r="A1133" s="117"/>
      <c r="B1133" s="118" t="s">
        <v>2051</v>
      </c>
      <c r="C1133" s="101" t="s">
        <v>1943</v>
      </c>
      <c r="D1133" s="119">
        <v>1282625</v>
      </c>
      <c r="E1133" s="119">
        <v>44200</v>
      </c>
      <c r="F1133" s="119" t="s">
        <v>114</v>
      </c>
      <c r="G1133" s="119">
        <v>0</v>
      </c>
      <c r="H1133" s="119">
        <v>0</v>
      </c>
      <c r="I1133" s="120" t="s">
        <v>118</v>
      </c>
      <c r="J1133" s="119">
        <v>0</v>
      </c>
      <c r="K1133" s="119">
        <v>0</v>
      </c>
      <c r="L1133" s="119">
        <v>1326825</v>
      </c>
      <c r="M1133" s="121"/>
    </row>
    <row r="1134" spans="1:13">
      <c r="A1134" s="117"/>
      <c r="B1134" s="118" t="s">
        <v>2051</v>
      </c>
      <c r="C1134" s="101">
        <v>2017</v>
      </c>
      <c r="D1134" s="119">
        <v>1239071</v>
      </c>
      <c r="E1134" s="119">
        <v>43554</v>
      </c>
      <c r="F1134" s="119" t="s">
        <v>114</v>
      </c>
      <c r="G1134" s="119">
        <v>0</v>
      </c>
      <c r="H1134" s="119">
        <v>0</v>
      </c>
      <c r="I1134" s="120" t="s">
        <v>118</v>
      </c>
      <c r="J1134" s="119">
        <v>0</v>
      </c>
      <c r="K1134" s="119">
        <v>0</v>
      </c>
      <c r="L1134" s="119">
        <v>1282625</v>
      </c>
      <c r="M1134" s="121"/>
    </row>
    <row r="1135" spans="1:13">
      <c r="A1135" s="117"/>
      <c r="B1135" s="118" t="s">
        <v>2051</v>
      </c>
      <c r="C1135" s="101">
        <v>2016</v>
      </c>
      <c r="D1135" s="119">
        <v>1196449</v>
      </c>
      <c r="E1135" s="119">
        <v>42622</v>
      </c>
      <c r="F1135" s="119" t="s">
        <v>114</v>
      </c>
      <c r="G1135" s="119">
        <v>0</v>
      </c>
      <c r="H1135" s="119">
        <v>0</v>
      </c>
      <c r="I1135" s="120" t="s">
        <v>118</v>
      </c>
      <c r="J1135" s="119">
        <v>0</v>
      </c>
      <c r="K1135" s="119">
        <v>0</v>
      </c>
      <c r="L1135" s="119">
        <v>1239071</v>
      </c>
      <c r="M1135" s="121"/>
    </row>
    <row r="1136" spans="1:13">
      <c r="A1136" s="117"/>
      <c r="B1136" s="118" t="s">
        <v>2051</v>
      </c>
      <c r="C1136" s="101">
        <v>2015</v>
      </c>
      <c r="D1136" s="119">
        <v>1153527</v>
      </c>
      <c r="E1136" s="119">
        <v>42922</v>
      </c>
      <c r="F1136" s="119" t="s">
        <v>114</v>
      </c>
      <c r="G1136" s="119">
        <v>0</v>
      </c>
      <c r="H1136" s="119">
        <v>0</v>
      </c>
      <c r="I1136" s="120" t="s">
        <v>118</v>
      </c>
      <c r="J1136" s="119">
        <v>0</v>
      </c>
      <c r="K1136" s="119">
        <v>0</v>
      </c>
      <c r="L1136" s="119">
        <v>1196449</v>
      </c>
      <c r="M1136" s="121"/>
    </row>
    <row r="1137" spans="1:13">
      <c r="A1137" s="117"/>
      <c r="B1137" s="118" t="s">
        <v>2051</v>
      </c>
      <c r="C1137" s="101">
        <v>2014</v>
      </c>
      <c r="D1137" s="119">
        <v>1110587</v>
      </c>
      <c r="E1137" s="119">
        <v>42940</v>
      </c>
      <c r="F1137" s="119" t="s">
        <v>114</v>
      </c>
      <c r="G1137" s="119">
        <v>0</v>
      </c>
      <c r="H1137" s="119">
        <v>0</v>
      </c>
      <c r="I1137" s="120" t="s">
        <v>118</v>
      </c>
      <c r="J1137" s="119">
        <v>0</v>
      </c>
      <c r="K1137" s="119">
        <v>0</v>
      </c>
      <c r="L1137" s="119">
        <v>1153527</v>
      </c>
      <c r="M1137" s="121"/>
    </row>
    <row r="1138" spans="1:13">
      <c r="A1138" s="117"/>
      <c r="B1138" s="118" t="s">
        <v>2051</v>
      </c>
      <c r="C1138" s="101">
        <v>2013</v>
      </c>
      <c r="D1138" s="119">
        <v>1066986</v>
      </c>
      <c r="E1138" s="119">
        <v>43601</v>
      </c>
      <c r="F1138" s="119" t="s">
        <v>114</v>
      </c>
      <c r="G1138" s="119">
        <v>0</v>
      </c>
      <c r="H1138" s="119">
        <v>0</v>
      </c>
      <c r="I1138" s="120" t="s">
        <v>118</v>
      </c>
      <c r="J1138" s="119">
        <v>0</v>
      </c>
      <c r="K1138" s="119">
        <v>0</v>
      </c>
      <c r="L1138" s="119">
        <v>1110587</v>
      </c>
      <c r="M1138" s="121"/>
    </row>
    <row r="1139" spans="1:13">
      <c r="A1139" s="117"/>
      <c r="B1139" s="118" t="s">
        <v>2051</v>
      </c>
      <c r="C1139" s="101">
        <v>2012</v>
      </c>
      <c r="D1139" s="119">
        <v>1023358</v>
      </c>
      <c r="E1139" s="119">
        <v>43628</v>
      </c>
      <c r="F1139" s="119" t="s">
        <v>114</v>
      </c>
      <c r="G1139" s="119">
        <v>0</v>
      </c>
      <c r="H1139" s="119">
        <v>0</v>
      </c>
      <c r="I1139" s="120" t="s">
        <v>118</v>
      </c>
      <c r="J1139" s="119">
        <v>0</v>
      </c>
      <c r="K1139" s="119">
        <v>0</v>
      </c>
      <c r="L1139" s="119">
        <v>1066986</v>
      </c>
      <c r="M1139" s="121"/>
    </row>
    <row r="1140" spans="1:13">
      <c r="A1140" s="117"/>
      <c r="B1140" s="118" t="s">
        <v>2051</v>
      </c>
      <c r="C1140" s="101">
        <v>2011</v>
      </c>
      <c r="D1140" s="119">
        <v>979013</v>
      </c>
      <c r="E1140" s="119">
        <v>44345</v>
      </c>
      <c r="F1140" s="119" t="s">
        <v>114</v>
      </c>
      <c r="G1140" s="119">
        <v>0</v>
      </c>
      <c r="H1140" s="119">
        <v>0</v>
      </c>
      <c r="I1140" s="120" t="s">
        <v>118</v>
      </c>
      <c r="J1140" s="119">
        <v>0</v>
      </c>
      <c r="K1140" s="119">
        <v>0</v>
      </c>
      <c r="L1140" s="119">
        <v>1023358</v>
      </c>
      <c r="M1140" s="121"/>
    </row>
    <row r="1141" spans="1:13">
      <c r="A1141" s="117"/>
      <c r="B1141" s="118" t="s">
        <v>2051</v>
      </c>
      <c r="C1141" s="101">
        <v>2010</v>
      </c>
      <c r="D1141" s="119">
        <v>905739</v>
      </c>
      <c r="E1141" s="119">
        <v>73274</v>
      </c>
      <c r="F1141" s="119" t="s">
        <v>114</v>
      </c>
      <c r="G1141" s="119">
        <v>0</v>
      </c>
      <c r="H1141" s="119">
        <v>0</v>
      </c>
      <c r="I1141" s="120" t="s">
        <v>118</v>
      </c>
      <c r="J1141" s="119">
        <v>0</v>
      </c>
      <c r="K1141" s="119">
        <v>0</v>
      </c>
      <c r="L1141" s="119">
        <v>979013</v>
      </c>
      <c r="M1141" s="121"/>
    </row>
    <row r="1142" spans="1:13">
      <c r="A1142" s="117"/>
      <c r="B1142" s="118" t="s">
        <v>2051</v>
      </c>
      <c r="C1142" s="101">
        <v>2009</v>
      </c>
      <c r="D1142" s="119">
        <v>832664</v>
      </c>
      <c r="E1142" s="119">
        <v>73075</v>
      </c>
      <c r="F1142" s="119" t="s">
        <v>114</v>
      </c>
      <c r="G1142" s="119">
        <v>0</v>
      </c>
      <c r="H1142" s="119">
        <v>0</v>
      </c>
      <c r="I1142" s="120" t="s">
        <v>118</v>
      </c>
      <c r="J1142" s="119">
        <v>0</v>
      </c>
      <c r="K1142" s="119">
        <v>0</v>
      </c>
      <c r="L1142" s="119">
        <v>905739</v>
      </c>
      <c r="M1142" s="121"/>
    </row>
    <row r="1143" spans="1:13">
      <c r="A1143" s="117"/>
      <c r="B1143" s="118" t="s">
        <v>2051</v>
      </c>
      <c r="C1143" s="101">
        <v>2008</v>
      </c>
      <c r="D1143" s="119">
        <v>759614</v>
      </c>
      <c r="E1143" s="119">
        <v>72551</v>
      </c>
      <c r="F1143" s="119" t="s">
        <v>114</v>
      </c>
      <c r="G1143" s="119">
        <v>0</v>
      </c>
      <c r="H1143" s="119">
        <v>0</v>
      </c>
      <c r="I1143" s="120" t="s">
        <v>118</v>
      </c>
      <c r="J1143" s="119">
        <v>0</v>
      </c>
      <c r="K1143" s="119">
        <v>0</v>
      </c>
      <c r="L1143" s="119">
        <v>832664</v>
      </c>
      <c r="M1143" s="121"/>
    </row>
    <row r="1144" spans="1:13">
      <c r="A1144" s="117"/>
      <c r="B1144" s="118" t="s">
        <v>2051</v>
      </c>
      <c r="C1144" s="101">
        <v>2007</v>
      </c>
      <c r="D1144" s="119">
        <v>687629</v>
      </c>
      <c r="E1144" s="119">
        <v>71985</v>
      </c>
      <c r="F1144" s="119" t="s">
        <v>114</v>
      </c>
      <c r="G1144" s="119">
        <v>0</v>
      </c>
      <c r="H1144" s="119">
        <v>0</v>
      </c>
      <c r="I1144" s="120" t="s">
        <v>118</v>
      </c>
      <c r="J1144" s="119">
        <v>0</v>
      </c>
      <c r="K1144" s="119">
        <v>0</v>
      </c>
      <c r="L1144" s="119">
        <v>759614</v>
      </c>
      <c r="M1144" s="121"/>
    </row>
    <row r="1145" spans="1:13">
      <c r="A1145" s="117"/>
      <c r="B1145" s="118" t="s">
        <v>2052</v>
      </c>
      <c r="C1145" s="101" t="s">
        <v>1942</v>
      </c>
      <c r="D1145" s="119">
        <v>1211306</v>
      </c>
      <c r="E1145" s="119">
        <v>28537</v>
      </c>
      <c r="F1145" s="119" t="s">
        <v>114</v>
      </c>
      <c r="G1145" s="119">
        <v>0</v>
      </c>
      <c r="H1145" s="119">
        <v>0</v>
      </c>
      <c r="I1145" s="120" t="s">
        <v>118</v>
      </c>
      <c r="J1145" s="119">
        <v>0</v>
      </c>
      <c r="K1145" s="119">
        <v>0</v>
      </c>
      <c r="L1145" s="119">
        <v>1239843</v>
      </c>
      <c r="M1145" s="121"/>
    </row>
    <row r="1146" spans="1:13">
      <c r="A1146" s="117"/>
      <c r="B1146" s="118" t="s">
        <v>2052</v>
      </c>
      <c r="C1146" s="101" t="s">
        <v>1943</v>
      </c>
      <c r="D1146" s="119">
        <v>1183056</v>
      </c>
      <c r="E1146" s="119">
        <v>28250</v>
      </c>
      <c r="F1146" s="119" t="s">
        <v>114</v>
      </c>
      <c r="G1146" s="119">
        <v>0</v>
      </c>
      <c r="H1146" s="119">
        <v>0</v>
      </c>
      <c r="I1146" s="120" t="s">
        <v>118</v>
      </c>
      <c r="J1146" s="119">
        <v>0</v>
      </c>
      <c r="K1146" s="119">
        <v>0</v>
      </c>
      <c r="L1146" s="119">
        <v>1211306</v>
      </c>
      <c r="M1146" s="121"/>
    </row>
    <row r="1147" spans="1:13">
      <c r="A1147" s="117"/>
      <c r="B1147" s="118" t="s">
        <v>2052</v>
      </c>
      <c r="C1147" s="101">
        <v>2017</v>
      </c>
      <c r="D1147" s="119">
        <v>1154733</v>
      </c>
      <c r="E1147" s="119">
        <v>28323</v>
      </c>
      <c r="F1147" s="119" t="s">
        <v>114</v>
      </c>
      <c r="G1147" s="119">
        <v>0</v>
      </c>
      <c r="H1147" s="119">
        <v>0</v>
      </c>
      <c r="I1147" s="120" t="s">
        <v>118</v>
      </c>
      <c r="J1147" s="119">
        <v>0</v>
      </c>
      <c r="K1147" s="119">
        <v>0</v>
      </c>
      <c r="L1147" s="119">
        <v>1183056</v>
      </c>
      <c r="M1147" s="121"/>
    </row>
    <row r="1148" spans="1:13">
      <c r="A1148" s="117"/>
      <c r="B1148" s="118" t="s">
        <v>2052</v>
      </c>
      <c r="C1148" s="101">
        <v>2016</v>
      </c>
      <c r="D1148" s="119">
        <v>1126595</v>
      </c>
      <c r="E1148" s="119">
        <v>28138</v>
      </c>
      <c r="F1148" s="119" t="s">
        <v>114</v>
      </c>
      <c r="G1148" s="119">
        <v>0</v>
      </c>
      <c r="H1148" s="119">
        <v>0</v>
      </c>
      <c r="I1148" s="120" t="s">
        <v>118</v>
      </c>
      <c r="J1148" s="119">
        <v>0</v>
      </c>
      <c r="K1148" s="119">
        <v>0</v>
      </c>
      <c r="L1148" s="119">
        <v>1154733</v>
      </c>
      <c r="M1148" s="121"/>
    </row>
    <row r="1149" spans="1:13">
      <c r="A1149" s="117"/>
      <c r="B1149" s="118" t="s">
        <v>2052</v>
      </c>
      <c r="C1149" s="101">
        <v>2015</v>
      </c>
      <c r="D1149" s="119">
        <v>1098143</v>
      </c>
      <c r="E1149" s="119">
        <v>28452</v>
      </c>
      <c r="F1149" s="119" t="s">
        <v>114</v>
      </c>
      <c r="G1149" s="119">
        <v>0</v>
      </c>
      <c r="H1149" s="119">
        <v>0</v>
      </c>
      <c r="I1149" s="120" t="s">
        <v>118</v>
      </c>
      <c r="J1149" s="119">
        <v>0</v>
      </c>
      <c r="K1149" s="119">
        <v>0</v>
      </c>
      <c r="L1149" s="119">
        <v>1126595</v>
      </c>
      <c r="M1149" s="121"/>
    </row>
    <row r="1150" spans="1:13">
      <c r="A1150" s="117"/>
      <c r="B1150" s="118" t="s">
        <v>2052</v>
      </c>
      <c r="C1150" s="101">
        <v>2014</v>
      </c>
      <c r="D1150" s="119">
        <v>1069559</v>
      </c>
      <c r="E1150" s="119">
        <v>28584</v>
      </c>
      <c r="F1150" s="119" t="s">
        <v>114</v>
      </c>
      <c r="G1150" s="119">
        <v>0</v>
      </c>
      <c r="H1150" s="119">
        <v>0</v>
      </c>
      <c r="I1150" s="120" t="s">
        <v>118</v>
      </c>
      <c r="J1150" s="119">
        <v>0</v>
      </c>
      <c r="K1150" s="119">
        <v>0</v>
      </c>
      <c r="L1150" s="119">
        <v>1098143</v>
      </c>
      <c r="M1150" s="121"/>
    </row>
    <row r="1151" spans="1:13">
      <c r="A1151" s="117"/>
      <c r="B1151" s="118" t="s">
        <v>2052</v>
      </c>
      <c r="C1151" s="101">
        <v>2013</v>
      </c>
      <c r="D1151" s="119">
        <v>1040606</v>
      </c>
      <c r="E1151" s="119">
        <v>28953</v>
      </c>
      <c r="F1151" s="119" t="s">
        <v>114</v>
      </c>
      <c r="G1151" s="119">
        <v>0</v>
      </c>
      <c r="H1151" s="119">
        <v>0</v>
      </c>
      <c r="I1151" s="120" t="s">
        <v>118</v>
      </c>
      <c r="J1151" s="119">
        <v>0</v>
      </c>
      <c r="K1151" s="119">
        <v>0</v>
      </c>
      <c r="L1151" s="119">
        <v>1069559</v>
      </c>
      <c r="M1151" s="121"/>
    </row>
    <row r="1152" spans="1:13">
      <c r="A1152" s="117"/>
      <c r="B1152" s="118" t="s">
        <v>2052</v>
      </c>
      <c r="C1152" s="101">
        <v>2012</v>
      </c>
      <c r="D1152" s="119">
        <v>1011619</v>
      </c>
      <c r="E1152" s="119">
        <v>28987</v>
      </c>
      <c r="F1152" s="119" t="s">
        <v>114</v>
      </c>
      <c r="G1152" s="119">
        <v>0</v>
      </c>
      <c r="H1152" s="119">
        <v>0</v>
      </c>
      <c r="I1152" s="120" t="s">
        <v>118</v>
      </c>
      <c r="J1152" s="119">
        <v>0</v>
      </c>
      <c r="K1152" s="119">
        <v>0</v>
      </c>
      <c r="L1152" s="119">
        <v>1040606</v>
      </c>
      <c r="M1152" s="121"/>
    </row>
    <row r="1153" spans="1:13">
      <c r="A1153" s="117"/>
      <c r="B1153" s="118" t="s">
        <v>2052</v>
      </c>
      <c r="C1153" s="101">
        <v>2011</v>
      </c>
      <c r="D1153" s="119">
        <v>981860</v>
      </c>
      <c r="E1153" s="119">
        <v>29759</v>
      </c>
      <c r="F1153" s="119" t="s">
        <v>114</v>
      </c>
      <c r="G1153" s="119">
        <v>0</v>
      </c>
      <c r="H1153" s="119">
        <v>0</v>
      </c>
      <c r="I1153" s="120" t="s">
        <v>118</v>
      </c>
      <c r="J1153" s="119">
        <v>0</v>
      </c>
      <c r="K1153" s="119">
        <v>0</v>
      </c>
      <c r="L1153" s="119">
        <v>1011619</v>
      </c>
      <c r="M1153" s="121"/>
    </row>
    <row r="1154" spans="1:13">
      <c r="A1154" s="117"/>
      <c r="B1154" s="118" t="s">
        <v>2052</v>
      </c>
      <c r="C1154" s="101">
        <v>2010</v>
      </c>
      <c r="D1154" s="119">
        <v>923578</v>
      </c>
      <c r="E1154" s="119">
        <v>58282</v>
      </c>
      <c r="F1154" s="119" t="s">
        <v>114</v>
      </c>
      <c r="G1154" s="119">
        <v>0</v>
      </c>
      <c r="H1154" s="119">
        <v>0</v>
      </c>
      <c r="I1154" s="120" t="s">
        <v>118</v>
      </c>
      <c r="J1154" s="119">
        <v>0</v>
      </c>
      <c r="K1154" s="119">
        <v>0</v>
      </c>
      <c r="L1154" s="119">
        <v>981860</v>
      </c>
      <c r="M1154" s="121"/>
    </row>
    <row r="1155" spans="1:13">
      <c r="A1155" s="117"/>
      <c r="B1155" s="118" t="s">
        <v>2052</v>
      </c>
      <c r="C1155" s="101">
        <v>2009</v>
      </c>
      <c r="D1155" s="119">
        <v>865311</v>
      </c>
      <c r="E1155" s="119">
        <v>58267</v>
      </c>
      <c r="F1155" s="119" t="s">
        <v>114</v>
      </c>
      <c r="G1155" s="119">
        <v>0</v>
      </c>
      <c r="H1155" s="119">
        <v>0</v>
      </c>
      <c r="I1155" s="120" t="s">
        <v>118</v>
      </c>
      <c r="J1155" s="119">
        <v>0</v>
      </c>
      <c r="K1155" s="119">
        <v>0</v>
      </c>
      <c r="L1155" s="119">
        <v>923578</v>
      </c>
      <c r="M1155" s="121"/>
    </row>
    <row r="1156" spans="1:13">
      <c r="A1156" s="117"/>
      <c r="B1156" s="118" t="s">
        <v>2052</v>
      </c>
      <c r="C1156" s="101">
        <v>2008</v>
      </c>
      <c r="D1156" s="119">
        <v>806835</v>
      </c>
      <c r="E1156" s="119">
        <v>58134</v>
      </c>
      <c r="F1156" s="119" t="s">
        <v>114</v>
      </c>
      <c r="G1156" s="119">
        <v>0</v>
      </c>
      <c r="H1156" s="119">
        <v>0</v>
      </c>
      <c r="I1156" s="120" t="s">
        <v>118</v>
      </c>
      <c r="J1156" s="119">
        <v>0</v>
      </c>
      <c r="K1156" s="119">
        <v>0</v>
      </c>
      <c r="L1156" s="119">
        <v>865311</v>
      </c>
      <c r="M1156" s="121"/>
    </row>
    <row r="1157" spans="1:13">
      <c r="A1157" s="117"/>
      <c r="B1157" s="118" t="s">
        <v>2052</v>
      </c>
      <c r="C1157" s="101">
        <v>2007</v>
      </c>
      <c r="D1157" s="119">
        <v>748777</v>
      </c>
      <c r="E1157" s="119">
        <v>58058</v>
      </c>
      <c r="F1157" s="119" t="s">
        <v>114</v>
      </c>
      <c r="G1157" s="119">
        <v>0</v>
      </c>
      <c r="H1157" s="119">
        <v>0</v>
      </c>
      <c r="I1157" s="120" t="s">
        <v>118</v>
      </c>
      <c r="J1157" s="119">
        <v>0</v>
      </c>
      <c r="K1157" s="119">
        <v>0</v>
      </c>
      <c r="L1157" s="119">
        <v>806835</v>
      </c>
      <c r="M1157" s="121"/>
    </row>
    <row r="1158" spans="1:13">
      <c r="A1158" s="117"/>
      <c r="B1158" s="118" t="s">
        <v>2053</v>
      </c>
      <c r="C1158" s="101" t="s">
        <v>1942</v>
      </c>
      <c r="D1158" s="119">
        <v>1744109</v>
      </c>
      <c r="E1158" s="119">
        <v>49641</v>
      </c>
      <c r="F1158" s="119" t="s">
        <v>114</v>
      </c>
      <c r="G1158" s="119">
        <v>0</v>
      </c>
      <c r="H1158" s="119">
        <v>0</v>
      </c>
      <c r="I1158" s="120" t="s">
        <v>118</v>
      </c>
      <c r="J1158" s="119">
        <v>0</v>
      </c>
      <c r="K1158" s="119">
        <v>0</v>
      </c>
      <c r="L1158" s="119">
        <v>1793750</v>
      </c>
      <c r="M1158" s="121"/>
    </row>
    <row r="1159" spans="1:13">
      <c r="A1159" s="117"/>
      <c r="B1159" s="118" t="s">
        <v>2053</v>
      </c>
      <c r="C1159" s="101" t="s">
        <v>1943</v>
      </c>
      <c r="D1159" s="119">
        <v>1695939</v>
      </c>
      <c r="E1159" s="119">
        <v>48170</v>
      </c>
      <c r="F1159" s="119" t="s">
        <v>114</v>
      </c>
      <c r="G1159" s="119">
        <v>0</v>
      </c>
      <c r="H1159" s="119">
        <v>0</v>
      </c>
      <c r="I1159" s="120" t="s">
        <v>118</v>
      </c>
      <c r="J1159" s="119">
        <v>0</v>
      </c>
      <c r="K1159" s="119">
        <v>0</v>
      </c>
      <c r="L1159" s="119">
        <v>1744109</v>
      </c>
      <c r="M1159" s="121"/>
    </row>
    <row r="1160" spans="1:13">
      <c r="A1160" s="117"/>
      <c r="B1160" s="118" t="s">
        <v>2053</v>
      </c>
      <c r="C1160" s="101">
        <v>2017</v>
      </c>
      <c r="D1160" s="119">
        <v>1647865</v>
      </c>
      <c r="E1160" s="119">
        <v>48074</v>
      </c>
      <c r="F1160" s="119" t="s">
        <v>114</v>
      </c>
      <c r="G1160" s="119">
        <v>0</v>
      </c>
      <c r="H1160" s="119">
        <v>0</v>
      </c>
      <c r="I1160" s="120" t="s">
        <v>118</v>
      </c>
      <c r="J1160" s="119">
        <v>0</v>
      </c>
      <c r="K1160" s="119">
        <v>0</v>
      </c>
      <c r="L1160" s="119">
        <v>1695939</v>
      </c>
      <c r="M1160" s="121"/>
    </row>
    <row r="1161" spans="1:13">
      <c r="A1161" s="117"/>
      <c r="B1161" s="118" t="s">
        <v>2053</v>
      </c>
      <c r="C1161" s="101">
        <v>2016</v>
      </c>
      <c r="D1161" s="119">
        <v>1600317</v>
      </c>
      <c r="E1161" s="119">
        <v>47548</v>
      </c>
      <c r="F1161" s="119" t="s">
        <v>114</v>
      </c>
      <c r="G1161" s="119">
        <v>0</v>
      </c>
      <c r="H1161" s="119">
        <v>0</v>
      </c>
      <c r="I1161" s="120" t="s">
        <v>118</v>
      </c>
      <c r="J1161" s="119">
        <v>0</v>
      </c>
      <c r="K1161" s="119">
        <v>0</v>
      </c>
      <c r="L1161" s="119">
        <v>1647865</v>
      </c>
      <c r="M1161" s="121"/>
    </row>
    <row r="1162" spans="1:13">
      <c r="A1162" s="117"/>
      <c r="B1162" s="118" t="s">
        <v>2053</v>
      </c>
      <c r="C1162" s="101">
        <v>2015</v>
      </c>
      <c r="D1162" s="119">
        <v>1552402</v>
      </c>
      <c r="E1162" s="119">
        <v>47915</v>
      </c>
      <c r="F1162" s="119" t="s">
        <v>114</v>
      </c>
      <c r="G1162" s="119">
        <v>0</v>
      </c>
      <c r="H1162" s="119">
        <v>0</v>
      </c>
      <c r="I1162" s="120" t="s">
        <v>118</v>
      </c>
      <c r="J1162" s="119">
        <v>0</v>
      </c>
      <c r="K1162" s="119">
        <v>0</v>
      </c>
      <c r="L1162" s="119">
        <v>1600317</v>
      </c>
      <c r="M1162" s="121"/>
    </row>
    <row r="1163" spans="1:13">
      <c r="A1163" s="117"/>
      <c r="B1163" s="118" t="s">
        <v>2053</v>
      </c>
      <c r="C1163" s="101">
        <v>2014</v>
      </c>
      <c r="D1163" s="119">
        <v>1504255</v>
      </c>
      <c r="E1163" s="119">
        <v>48147</v>
      </c>
      <c r="F1163" s="119" t="s">
        <v>114</v>
      </c>
      <c r="G1163" s="119">
        <v>0</v>
      </c>
      <c r="H1163" s="119">
        <v>0</v>
      </c>
      <c r="I1163" s="120" t="s">
        <v>118</v>
      </c>
      <c r="J1163" s="119">
        <v>0</v>
      </c>
      <c r="K1163" s="119">
        <v>0</v>
      </c>
      <c r="L1163" s="119">
        <v>1552402</v>
      </c>
      <c r="M1163" s="121"/>
    </row>
    <row r="1164" spans="1:13">
      <c r="A1164" s="117"/>
      <c r="B1164" s="118" t="s">
        <v>2053</v>
      </c>
      <c r="C1164" s="101">
        <v>2013</v>
      </c>
      <c r="D1164" s="119">
        <v>1455496</v>
      </c>
      <c r="E1164" s="119">
        <v>48759</v>
      </c>
      <c r="F1164" s="119" t="s">
        <v>114</v>
      </c>
      <c r="G1164" s="119">
        <v>0</v>
      </c>
      <c r="H1164" s="119">
        <v>0</v>
      </c>
      <c r="I1164" s="120" t="s">
        <v>118</v>
      </c>
      <c r="J1164" s="119">
        <v>0</v>
      </c>
      <c r="K1164" s="119">
        <v>0</v>
      </c>
      <c r="L1164" s="119">
        <v>1504255</v>
      </c>
      <c r="M1164" s="121"/>
    </row>
    <row r="1165" spans="1:13">
      <c r="A1165" s="117"/>
      <c r="B1165" s="118" t="s">
        <v>2053</v>
      </c>
      <c r="C1165" s="101">
        <v>2012</v>
      </c>
      <c r="D1165" s="119">
        <v>1406980</v>
      </c>
      <c r="E1165" s="119">
        <v>48516</v>
      </c>
      <c r="F1165" s="119" t="s">
        <v>114</v>
      </c>
      <c r="G1165" s="119">
        <v>0</v>
      </c>
      <c r="H1165" s="119">
        <v>0</v>
      </c>
      <c r="I1165" s="120" t="s">
        <v>118</v>
      </c>
      <c r="J1165" s="119">
        <v>0</v>
      </c>
      <c r="K1165" s="119">
        <v>0</v>
      </c>
      <c r="L1165" s="119">
        <v>1455496</v>
      </c>
      <c r="M1165" s="121"/>
    </row>
    <row r="1166" spans="1:13">
      <c r="A1166" s="117"/>
      <c r="B1166" s="118" t="s">
        <v>2053</v>
      </c>
      <c r="C1166" s="101">
        <v>2011</v>
      </c>
      <c r="D1166" s="119">
        <v>1357226</v>
      </c>
      <c r="E1166" s="119">
        <v>49754</v>
      </c>
      <c r="F1166" s="119" t="s">
        <v>114</v>
      </c>
      <c r="G1166" s="119">
        <v>0</v>
      </c>
      <c r="H1166" s="119">
        <v>0</v>
      </c>
      <c r="I1166" s="120" t="s">
        <v>118</v>
      </c>
      <c r="J1166" s="119">
        <v>0</v>
      </c>
      <c r="K1166" s="119">
        <v>0</v>
      </c>
      <c r="L1166" s="119">
        <v>1406980</v>
      </c>
      <c r="M1166" s="121"/>
    </row>
    <row r="1167" spans="1:13">
      <c r="A1167" s="117"/>
      <c r="B1167" s="118" t="s">
        <v>2053</v>
      </c>
      <c r="C1167" s="101">
        <v>2010</v>
      </c>
      <c r="D1167" s="119">
        <v>1267738</v>
      </c>
      <c r="E1167" s="119">
        <v>89488</v>
      </c>
      <c r="F1167" s="119" t="s">
        <v>114</v>
      </c>
      <c r="G1167" s="119">
        <v>0</v>
      </c>
      <c r="H1167" s="119">
        <v>0</v>
      </c>
      <c r="I1167" s="120" t="s">
        <v>118</v>
      </c>
      <c r="J1167" s="119">
        <v>0</v>
      </c>
      <c r="K1167" s="119">
        <v>0</v>
      </c>
      <c r="L1167" s="119">
        <v>1357226</v>
      </c>
      <c r="M1167" s="121"/>
    </row>
    <row r="1168" spans="1:13">
      <c r="A1168" s="117"/>
      <c r="B1168" s="118" t="s">
        <v>2053</v>
      </c>
      <c r="C1168" s="101">
        <v>2009</v>
      </c>
      <c r="D1168" s="119">
        <v>1178363</v>
      </c>
      <c r="E1168" s="119">
        <v>89375</v>
      </c>
      <c r="F1168" s="119" t="s">
        <v>114</v>
      </c>
      <c r="G1168" s="119">
        <v>0</v>
      </c>
      <c r="H1168" s="119">
        <v>0</v>
      </c>
      <c r="I1168" s="120" t="s">
        <v>118</v>
      </c>
      <c r="J1168" s="119">
        <v>0</v>
      </c>
      <c r="K1168" s="119">
        <v>0</v>
      </c>
      <c r="L1168" s="119">
        <v>1267738</v>
      </c>
      <c r="M1168" s="121"/>
    </row>
    <row r="1169" spans="1:13">
      <c r="A1169" s="117"/>
      <c r="B1169" s="118" t="s">
        <v>2053</v>
      </c>
      <c r="C1169" s="101">
        <v>2008</v>
      </c>
      <c r="D1169" s="119">
        <v>1089072</v>
      </c>
      <c r="E1169" s="119">
        <v>88728</v>
      </c>
      <c r="F1169" s="119" t="s">
        <v>114</v>
      </c>
      <c r="G1169" s="119">
        <v>0</v>
      </c>
      <c r="H1169" s="119">
        <v>0</v>
      </c>
      <c r="I1169" s="120" t="s">
        <v>118</v>
      </c>
      <c r="J1169" s="119">
        <v>0</v>
      </c>
      <c r="K1169" s="119">
        <v>0</v>
      </c>
      <c r="L1169" s="119">
        <v>1178363</v>
      </c>
      <c r="M1169" s="121"/>
    </row>
    <row r="1170" spans="1:13">
      <c r="A1170" s="117"/>
      <c r="B1170" s="118" t="s">
        <v>2053</v>
      </c>
      <c r="C1170" s="101">
        <v>2007</v>
      </c>
      <c r="D1170" s="119">
        <v>1001282</v>
      </c>
      <c r="E1170" s="119">
        <v>87790</v>
      </c>
      <c r="F1170" s="119" t="s">
        <v>114</v>
      </c>
      <c r="G1170" s="119">
        <v>0</v>
      </c>
      <c r="H1170" s="119">
        <v>0</v>
      </c>
      <c r="I1170" s="120" t="s">
        <v>118</v>
      </c>
      <c r="J1170" s="119">
        <v>0</v>
      </c>
      <c r="K1170" s="119">
        <v>0</v>
      </c>
      <c r="L1170" s="119">
        <v>1089072</v>
      </c>
      <c r="M1170" s="121"/>
    </row>
    <row r="1171" spans="1:13">
      <c r="A1171" s="117"/>
      <c r="B1171" s="122" t="s">
        <v>746</v>
      </c>
      <c r="C1171" s="123"/>
      <c r="D1171" s="124"/>
      <c r="E1171" s="124">
        <v>29853619</v>
      </c>
      <c r="F1171" s="124"/>
      <c r="G1171" s="124"/>
      <c r="H1171" s="124">
        <v>3912000</v>
      </c>
      <c r="I1171" s="125"/>
      <c r="J1171" s="124">
        <v>15109198.35</v>
      </c>
      <c r="K1171" s="124">
        <v>15109198.35</v>
      </c>
      <c r="L1171" s="124"/>
      <c r="M1171" s="126"/>
    </row>
    <row r="1172" spans="1:13">
      <c r="A1172" s="117"/>
      <c r="B1172" s="115" t="s">
        <v>747</v>
      </c>
      <c r="C1172" s="101"/>
      <c r="D1172" s="119"/>
      <c r="E1172" s="119"/>
      <c r="F1172" s="119"/>
      <c r="G1172" s="119"/>
      <c r="H1172" s="119"/>
      <c r="I1172" s="120"/>
      <c r="J1172" s="119" t="s">
        <v>118</v>
      </c>
      <c r="K1172" s="119" t="s">
        <v>118</v>
      </c>
      <c r="L1172" s="119"/>
      <c r="M1172" s="121"/>
    </row>
    <row r="1173" spans="1:13">
      <c r="A1173" s="117"/>
      <c r="B1173" s="118" t="s">
        <v>2054</v>
      </c>
      <c r="C1173" s="101" t="s">
        <v>1942</v>
      </c>
      <c r="D1173" s="119">
        <v>797783</v>
      </c>
      <c r="E1173" s="119">
        <v>23582</v>
      </c>
      <c r="F1173" s="119" t="s">
        <v>114</v>
      </c>
      <c r="G1173" s="119">
        <v>0</v>
      </c>
      <c r="H1173" s="119">
        <v>0</v>
      </c>
      <c r="I1173" s="120" t="s">
        <v>118</v>
      </c>
      <c r="J1173" s="119">
        <v>0</v>
      </c>
      <c r="K1173" s="119">
        <v>0</v>
      </c>
      <c r="L1173" s="119">
        <v>821365</v>
      </c>
      <c r="M1173" s="121"/>
    </row>
    <row r="1174" spans="1:13">
      <c r="A1174" s="117"/>
      <c r="B1174" s="118" t="s">
        <v>2054</v>
      </c>
      <c r="C1174" s="101" t="s">
        <v>1943</v>
      </c>
      <c r="D1174" s="119">
        <v>774280</v>
      </c>
      <c r="E1174" s="119">
        <v>23503</v>
      </c>
      <c r="F1174" s="119" t="s">
        <v>114</v>
      </c>
      <c r="G1174" s="119">
        <v>0</v>
      </c>
      <c r="H1174" s="119">
        <v>0</v>
      </c>
      <c r="I1174" s="120" t="s">
        <v>118</v>
      </c>
      <c r="J1174" s="119">
        <v>0</v>
      </c>
      <c r="K1174" s="119">
        <v>0</v>
      </c>
      <c r="L1174" s="119">
        <v>797783</v>
      </c>
      <c r="M1174" s="121"/>
    </row>
    <row r="1175" spans="1:13">
      <c r="A1175" s="117"/>
      <c r="B1175" s="118" t="s">
        <v>2054</v>
      </c>
      <c r="C1175" s="101">
        <v>2017</v>
      </c>
      <c r="D1175" s="119">
        <v>750683</v>
      </c>
      <c r="E1175" s="119">
        <v>23597</v>
      </c>
      <c r="F1175" s="119" t="s">
        <v>114</v>
      </c>
      <c r="G1175" s="119">
        <v>0</v>
      </c>
      <c r="H1175" s="119">
        <v>0</v>
      </c>
      <c r="I1175" s="120" t="s">
        <v>118</v>
      </c>
      <c r="J1175" s="119">
        <v>0</v>
      </c>
      <c r="K1175" s="119">
        <v>0</v>
      </c>
      <c r="L1175" s="119">
        <v>774280</v>
      </c>
      <c r="M1175" s="121"/>
    </row>
    <row r="1176" spans="1:13">
      <c r="A1176" s="117"/>
      <c r="B1176" s="118" t="s">
        <v>2054</v>
      </c>
      <c r="C1176" s="101">
        <v>2016</v>
      </c>
      <c r="D1176" s="119">
        <v>727444</v>
      </c>
      <c r="E1176" s="119">
        <v>23239</v>
      </c>
      <c r="F1176" s="119" t="s">
        <v>114</v>
      </c>
      <c r="G1176" s="119">
        <v>0</v>
      </c>
      <c r="H1176" s="119">
        <v>0</v>
      </c>
      <c r="I1176" s="120" t="s">
        <v>118</v>
      </c>
      <c r="J1176" s="119">
        <v>0</v>
      </c>
      <c r="K1176" s="119">
        <v>0</v>
      </c>
      <c r="L1176" s="119">
        <v>750683</v>
      </c>
      <c r="M1176" s="121"/>
    </row>
    <row r="1177" spans="1:13">
      <c r="A1177" s="117"/>
      <c r="B1177" s="118" t="s">
        <v>2054</v>
      </c>
      <c r="C1177" s="101">
        <v>2015</v>
      </c>
      <c r="D1177" s="119">
        <v>704034</v>
      </c>
      <c r="E1177" s="119">
        <v>23410</v>
      </c>
      <c r="F1177" s="119" t="s">
        <v>114</v>
      </c>
      <c r="G1177" s="119">
        <v>0</v>
      </c>
      <c r="H1177" s="119">
        <v>0</v>
      </c>
      <c r="I1177" s="120" t="s">
        <v>118</v>
      </c>
      <c r="J1177" s="119">
        <v>0</v>
      </c>
      <c r="K1177" s="119">
        <v>0</v>
      </c>
      <c r="L1177" s="119">
        <v>727444</v>
      </c>
      <c r="M1177" s="121"/>
    </row>
    <row r="1178" spans="1:13">
      <c r="A1178" s="117"/>
      <c r="B1178" s="118" t="s">
        <v>2054</v>
      </c>
      <c r="C1178" s="101">
        <v>2014</v>
      </c>
      <c r="D1178" s="119">
        <v>680543</v>
      </c>
      <c r="E1178" s="119">
        <v>23491</v>
      </c>
      <c r="F1178" s="119" t="s">
        <v>114</v>
      </c>
      <c r="G1178" s="119">
        <v>0</v>
      </c>
      <c r="H1178" s="119">
        <v>0</v>
      </c>
      <c r="I1178" s="120" t="s">
        <v>118</v>
      </c>
      <c r="J1178" s="119">
        <v>0</v>
      </c>
      <c r="K1178" s="119">
        <v>0</v>
      </c>
      <c r="L1178" s="119">
        <v>704034</v>
      </c>
      <c r="M1178" s="121"/>
    </row>
    <row r="1179" spans="1:13">
      <c r="A1179" s="117"/>
      <c r="B1179" s="118" t="s">
        <v>2054</v>
      </c>
      <c r="C1179" s="101">
        <v>2013</v>
      </c>
      <c r="D1179" s="119">
        <v>657011</v>
      </c>
      <c r="E1179" s="119">
        <v>23532</v>
      </c>
      <c r="F1179" s="119" t="s">
        <v>114</v>
      </c>
      <c r="G1179" s="119">
        <v>0</v>
      </c>
      <c r="H1179" s="119">
        <v>0</v>
      </c>
      <c r="I1179" s="120" t="s">
        <v>118</v>
      </c>
      <c r="J1179" s="119">
        <v>0</v>
      </c>
      <c r="K1179" s="119">
        <v>0</v>
      </c>
      <c r="L1179" s="119">
        <v>680543</v>
      </c>
      <c r="M1179" s="121"/>
    </row>
    <row r="1180" spans="1:13">
      <c r="A1180" s="117"/>
      <c r="B1180" s="118" t="s">
        <v>2054</v>
      </c>
      <c r="C1180" s="101">
        <v>2012</v>
      </c>
      <c r="D1180" s="119">
        <v>633448</v>
      </c>
      <c r="E1180" s="119">
        <v>23563</v>
      </c>
      <c r="F1180" s="119" t="s">
        <v>114</v>
      </c>
      <c r="G1180" s="119">
        <v>0</v>
      </c>
      <c r="H1180" s="119">
        <v>0</v>
      </c>
      <c r="I1180" s="120" t="s">
        <v>118</v>
      </c>
      <c r="J1180" s="119">
        <v>0</v>
      </c>
      <c r="K1180" s="119">
        <v>0</v>
      </c>
      <c r="L1180" s="119">
        <v>657011</v>
      </c>
      <c r="M1180" s="121"/>
    </row>
    <row r="1181" spans="1:13">
      <c r="A1181" s="117"/>
      <c r="B1181" s="118" t="s">
        <v>2054</v>
      </c>
      <c r="C1181" s="101">
        <v>2011</v>
      </c>
      <c r="D1181" s="119">
        <v>610219</v>
      </c>
      <c r="E1181" s="119">
        <v>23229</v>
      </c>
      <c r="F1181" s="119" t="s">
        <v>114</v>
      </c>
      <c r="G1181" s="119">
        <v>0</v>
      </c>
      <c r="H1181" s="119">
        <v>0</v>
      </c>
      <c r="I1181" s="120" t="s">
        <v>118</v>
      </c>
      <c r="J1181" s="119">
        <v>0</v>
      </c>
      <c r="K1181" s="119">
        <v>0</v>
      </c>
      <c r="L1181" s="119">
        <v>633448</v>
      </c>
      <c r="M1181" s="121"/>
    </row>
    <row r="1182" spans="1:13">
      <c r="A1182" s="117"/>
      <c r="B1182" s="118" t="s">
        <v>2054</v>
      </c>
      <c r="C1182" s="101">
        <v>2010</v>
      </c>
      <c r="D1182" s="119">
        <v>565679</v>
      </c>
      <c r="E1182" s="119">
        <v>44540</v>
      </c>
      <c r="F1182" s="119" t="s">
        <v>114</v>
      </c>
      <c r="G1182" s="119">
        <v>0</v>
      </c>
      <c r="H1182" s="119">
        <v>0</v>
      </c>
      <c r="I1182" s="120" t="s">
        <v>118</v>
      </c>
      <c r="J1182" s="119">
        <v>0</v>
      </c>
      <c r="K1182" s="119">
        <v>0</v>
      </c>
      <c r="L1182" s="119">
        <v>610219</v>
      </c>
      <c r="M1182" s="121"/>
    </row>
    <row r="1183" spans="1:13">
      <c r="A1183" s="117"/>
      <c r="B1183" s="118" t="s">
        <v>2054</v>
      </c>
      <c r="C1183" s="101">
        <v>2009</v>
      </c>
      <c r="D1183" s="119">
        <v>521211</v>
      </c>
      <c r="E1183" s="119">
        <v>44468</v>
      </c>
      <c r="F1183" s="119" t="s">
        <v>114</v>
      </c>
      <c r="G1183" s="119">
        <v>0</v>
      </c>
      <c r="H1183" s="119">
        <v>0</v>
      </c>
      <c r="I1183" s="120" t="s">
        <v>118</v>
      </c>
      <c r="J1183" s="119">
        <v>0</v>
      </c>
      <c r="K1183" s="119">
        <v>0</v>
      </c>
      <c r="L1183" s="119">
        <v>565679</v>
      </c>
      <c r="M1183" s="121"/>
    </row>
    <row r="1184" spans="1:13">
      <c r="A1184" s="117"/>
      <c r="B1184" s="118" t="s">
        <v>2054</v>
      </c>
      <c r="C1184" s="101">
        <v>2008</v>
      </c>
      <c r="D1184" s="119">
        <v>476812</v>
      </c>
      <c r="E1184" s="119">
        <v>44136</v>
      </c>
      <c r="F1184" s="119" t="s">
        <v>114</v>
      </c>
      <c r="G1184" s="119">
        <v>0</v>
      </c>
      <c r="H1184" s="119">
        <v>0</v>
      </c>
      <c r="I1184" s="120" t="s">
        <v>118</v>
      </c>
      <c r="J1184" s="119">
        <v>0</v>
      </c>
      <c r="K1184" s="119">
        <v>0</v>
      </c>
      <c r="L1184" s="119">
        <v>521211</v>
      </c>
      <c r="M1184" s="121"/>
    </row>
    <row r="1185" spans="1:13">
      <c r="A1185" s="117"/>
      <c r="B1185" s="118" t="s">
        <v>2054</v>
      </c>
      <c r="C1185" s="101">
        <v>2007</v>
      </c>
      <c r="D1185" s="119">
        <v>432627</v>
      </c>
      <c r="E1185" s="119">
        <v>44185</v>
      </c>
      <c r="F1185" s="119" t="s">
        <v>114</v>
      </c>
      <c r="G1185" s="119">
        <v>0</v>
      </c>
      <c r="H1185" s="119">
        <v>0</v>
      </c>
      <c r="I1185" s="120" t="s">
        <v>118</v>
      </c>
      <c r="J1185" s="119">
        <v>0</v>
      </c>
      <c r="K1185" s="119">
        <v>0</v>
      </c>
      <c r="L1185" s="119">
        <v>476812</v>
      </c>
      <c r="M1185" s="121"/>
    </row>
    <row r="1186" spans="1:13">
      <c r="A1186" s="117"/>
      <c r="B1186" s="118" t="s">
        <v>210</v>
      </c>
      <c r="C1186" s="101" t="s">
        <v>1942</v>
      </c>
      <c r="D1186" s="119">
        <v>0</v>
      </c>
      <c r="E1186" s="119">
        <v>38880</v>
      </c>
      <c r="F1186" s="119" t="s">
        <v>114</v>
      </c>
      <c r="G1186" s="119">
        <v>0</v>
      </c>
      <c r="H1186" s="119">
        <v>0</v>
      </c>
      <c r="I1186" s="120" t="s">
        <v>118</v>
      </c>
      <c r="J1186" s="119">
        <v>0</v>
      </c>
      <c r="K1186" s="119">
        <v>0</v>
      </c>
      <c r="L1186" s="119">
        <v>0</v>
      </c>
      <c r="M1186" s="121"/>
    </row>
    <row r="1187" spans="1:13">
      <c r="A1187" s="117"/>
      <c r="B1187" s="118" t="s">
        <v>210</v>
      </c>
      <c r="C1187" s="101" t="s">
        <v>1943</v>
      </c>
      <c r="D1187" s="119">
        <v>0</v>
      </c>
      <c r="E1187" s="119">
        <v>38962</v>
      </c>
      <c r="F1187" s="119" t="s">
        <v>114</v>
      </c>
      <c r="G1187" s="119">
        <v>0</v>
      </c>
      <c r="H1187" s="119">
        <v>0</v>
      </c>
      <c r="I1187" s="120" t="s">
        <v>118</v>
      </c>
      <c r="J1187" s="119">
        <v>0</v>
      </c>
      <c r="K1187" s="119">
        <v>0</v>
      </c>
      <c r="L1187" s="119">
        <v>0</v>
      </c>
      <c r="M1187" s="121"/>
    </row>
    <row r="1188" spans="1:13">
      <c r="A1188" s="117"/>
      <c r="B1188" s="118" t="s">
        <v>210</v>
      </c>
      <c r="C1188" s="101">
        <v>2017</v>
      </c>
      <c r="D1188" s="119">
        <v>0</v>
      </c>
      <c r="E1188" s="119">
        <v>38901</v>
      </c>
      <c r="F1188" s="119" t="s">
        <v>114</v>
      </c>
      <c r="G1188" s="119">
        <v>0</v>
      </c>
      <c r="H1188" s="119">
        <v>0</v>
      </c>
      <c r="I1188" s="120" t="s">
        <v>118</v>
      </c>
      <c r="J1188" s="119">
        <v>0</v>
      </c>
      <c r="K1188" s="119">
        <v>0</v>
      </c>
      <c r="L1188" s="119">
        <v>0</v>
      </c>
      <c r="M1188" s="121"/>
    </row>
    <row r="1189" spans="1:13">
      <c r="A1189" s="117"/>
      <c r="B1189" s="118" t="s">
        <v>210</v>
      </c>
      <c r="C1189" s="101">
        <v>2016</v>
      </c>
      <c r="D1189" s="119">
        <v>0</v>
      </c>
      <c r="E1189" s="119">
        <v>38577</v>
      </c>
      <c r="F1189" s="119" t="s">
        <v>114</v>
      </c>
      <c r="G1189" s="119">
        <v>0</v>
      </c>
      <c r="H1189" s="119">
        <v>0</v>
      </c>
      <c r="I1189" s="120" t="s">
        <v>118</v>
      </c>
      <c r="J1189" s="119">
        <v>0</v>
      </c>
      <c r="K1189" s="119">
        <v>0</v>
      </c>
      <c r="L1189" s="119">
        <v>0</v>
      </c>
      <c r="M1189" s="121"/>
    </row>
    <row r="1190" spans="1:13">
      <c r="A1190" s="117"/>
      <c r="B1190" s="118" t="s">
        <v>210</v>
      </c>
      <c r="C1190" s="101">
        <v>2015</v>
      </c>
      <c r="D1190" s="119">
        <v>1055361</v>
      </c>
      <c r="E1190" s="119">
        <v>39016</v>
      </c>
      <c r="F1190" s="119" t="s">
        <v>114</v>
      </c>
      <c r="G1190" s="119">
        <v>0</v>
      </c>
      <c r="H1190" s="119">
        <v>0</v>
      </c>
      <c r="I1190" s="120" t="s">
        <v>118</v>
      </c>
      <c r="J1190" s="119">
        <v>0</v>
      </c>
      <c r="K1190" s="119">
        <v>0</v>
      </c>
      <c r="L1190" s="119">
        <v>0</v>
      </c>
      <c r="M1190" s="121"/>
    </row>
    <row r="1191" spans="1:13">
      <c r="A1191" s="117"/>
      <c r="B1191" s="118" t="s">
        <v>210</v>
      </c>
      <c r="C1191" s="101">
        <v>2014</v>
      </c>
      <c r="D1191" s="119">
        <v>1016115</v>
      </c>
      <c r="E1191" s="119">
        <v>39246</v>
      </c>
      <c r="F1191" s="119" t="s">
        <v>114</v>
      </c>
      <c r="G1191" s="119">
        <v>0</v>
      </c>
      <c r="H1191" s="119">
        <v>0</v>
      </c>
      <c r="I1191" s="120" t="s">
        <v>118</v>
      </c>
      <c r="J1191" s="119">
        <v>0</v>
      </c>
      <c r="K1191" s="119">
        <v>0</v>
      </c>
      <c r="L1191" s="119">
        <v>1055361</v>
      </c>
      <c r="M1191" s="121"/>
    </row>
    <row r="1192" spans="1:13">
      <c r="A1192" s="117"/>
      <c r="B1192" s="118" t="s">
        <v>210</v>
      </c>
      <c r="C1192" s="101">
        <v>2013</v>
      </c>
      <c r="D1192" s="119">
        <v>976469</v>
      </c>
      <c r="E1192" s="119">
        <v>39646</v>
      </c>
      <c r="F1192" s="119" t="s">
        <v>114</v>
      </c>
      <c r="G1192" s="119">
        <v>0</v>
      </c>
      <c r="H1192" s="119">
        <v>0</v>
      </c>
      <c r="I1192" s="120" t="s">
        <v>118</v>
      </c>
      <c r="J1192" s="119">
        <v>0</v>
      </c>
      <c r="K1192" s="119">
        <v>0</v>
      </c>
      <c r="L1192" s="119">
        <v>1016115</v>
      </c>
      <c r="M1192" s="121"/>
    </row>
    <row r="1193" spans="1:13">
      <c r="A1193" s="117"/>
      <c r="B1193" s="118" t="s">
        <v>210</v>
      </c>
      <c r="C1193" s="101">
        <v>2012</v>
      </c>
      <c r="D1193" s="119">
        <v>936743</v>
      </c>
      <c r="E1193" s="119">
        <v>39726</v>
      </c>
      <c r="F1193" s="119" t="s">
        <v>114</v>
      </c>
      <c r="G1193" s="119">
        <v>0</v>
      </c>
      <c r="H1193" s="119">
        <v>0</v>
      </c>
      <c r="I1193" s="120" t="s">
        <v>118</v>
      </c>
      <c r="J1193" s="119">
        <v>0</v>
      </c>
      <c r="K1193" s="119">
        <v>0</v>
      </c>
      <c r="L1193" s="119">
        <v>976469</v>
      </c>
      <c r="M1193" s="121"/>
    </row>
    <row r="1194" spans="1:13">
      <c r="A1194" s="117"/>
      <c r="B1194" s="118" t="s">
        <v>210</v>
      </c>
      <c r="C1194" s="101">
        <v>2011</v>
      </c>
      <c r="D1194" s="119">
        <v>901168</v>
      </c>
      <c r="E1194" s="119">
        <v>35575</v>
      </c>
      <c r="F1194" s="119" t="s">
        <v>114</v>
      </c>
      <c r="G1194" s="119">
        <v>0</v>
      </c>
      <c r="H1194" s="119">
        <v>0</v>
      </c>
      <c r="I1194" s="120" t="s">
        <v>118</v>
      </c>
      <c r="J1194" s="119">
        <v>0</v>
      </c>
      <c r="K1194" s="119">
        <v>0</v>
      </c>
      <c r="L1194" s="119">
        <v>936743</v>
      </c>
      <c r="M1194" s="121"/>
    </row>
    <row r="1195" spans="1:13">
      <c r="A1195" s="117"/>
      <c r="B1195" s="118" t="s">
        <v>210</v>
      </c>
      <c r="C1195" s="101">
        <v>2010</v>
      </c>
      <c r="D1195" s="119">
        <v>836406</v>
      </c>
      <c r="E1195" s="119">
        <v>64762</v>
      </c>
      <c r="F1195" s="119" t="s">
        <v>114</v>
      </c>
      <c r="G1195" s="119">
        <v>0</v>
      </c>
      <c r="H1195" s="119">
        <v>0</v>
      </c>
      <c r="I1195" s="120" t="s">
        <v>118</v>
      </c>
      <c r="J1195" s="119">
        <v>0</v>
      </c>
      <c r="K1195" s="119">
        <v>0</v>
      </c>
      <c r="L1195" s="119">
        <v>901168</v>
      </c>
      <c r="M1195" s="121"/>
    </row>
    <row r="1196" spans="1:13">
      <c r="A1196" s="117"/>
      <c r="B1196" s="118" t="s">
        <v>210</v>
      </c>
      <c r="C1196" s="101">
        <v>2009</v>
      </c>
      <c r="D1196" s="119">
        <v>771995</v>
      </c>
      <c r="E1196" s="119">
        <v>64411</v>
      </c>
      <c r="F1196" s="119" t="s">
        <v>114</v>
      </c>
      <c r="G1196" s="119">
        <v>0</v>
      </c>
      <c r="H1196" s="119">
        <v>0</v>
      </c>
      <c r="I1196" s="120" t="s">
        <v>118</v>
      </c>
      <c r="J1196" s="119">
        <v>0</v>
      </c>
      <c r="K1196" s="119">
        <v>0</v>
      </c>
      <c r="L1196" s="119">
        <v>836406</v>
      </c>
      <c r="M1196" s="121"/>
    </row>
    <row r="1197" spans="1:13">
      <c r="A1197" s="117"/>
      <c r="B1197" s="118" t="s">
        <v>210</v>
      </c>
      <c r="C1197" s="101">
        <v>2008</v>
      </c>
      <c r="D1197" s="119">
        <v>707334</v>
      </c>
      <c r="E1197" s="119">
        <v>64257</v>
      </c>
      <c r="F1197" s="119" t="s">
        <v>114</v>
      </c>
      <c r="G1197" s="119">
        <v>0</v>
      </c>
      <c r="H1197" s="119">
        <v>0</v>
      </c>
      <c r="I1197" s="120" t="s">
        <v>118</v>
      </c>
      <c r="J1197" s="119">
        <v>0</v>
      </c>
      <c r="K1197" s="119">
        <v>0</v>
      </c>
      <c r="L1197" s="119">
        <v>771995</v>
      </c>
      <c r="M1197" s="121"/>
    </row>
    <row r="1198" spans="1:13">
      <c r="A1198" s="117"/>
      <c r="B1198" s="118" t="s">
        <v>210</v>
      </c>
      <c r="C1198" s="101">
        <v>2007</v>
      </c>
      <c r="D1198" s="119">
        <v>643713</v>
      </c>
      <c r="E1198" s="119">
        <v>63621</v>
      </c>
      <c r="F1198" s="119" t="s">
        <v>114</v>
      </c>
      <c r="G1198" s="119">
        <v>0</v>
      </c>
      <c r="H1198" s="119">
        <v>0</v>
      </c>
      <c r="I1198" s="120" t="s">
        <v>118</v>
      </c>
      <c r="J1198" s="119">
        <v>0</v>
      </c>
      <c r="K1198" s="119">
        <v>0</v>
      </c>
      <c r="L1198" s="119">
        <v>707334</v>
      </c>
      <c r="M1198" s="121"/>
    </row>
    <row r="1199" spans="1:13">
      <c r="A1199" s="117"/>
      <c r="B1199" s="118" t="s">
        <v>747</v>
      </c>
      <c r="C1199" s="101" t="s">
        <v>1942</v>
      </c>
      <c r="D1199" s="119">
        <v>1697811</v>
      </c>
      <c r="E1199" s="119">
        <v>103326</v>
      </c>
      <c r="F1199" s="119" t="s">
        <v>114</v>
      </c>
      <c r="G1199" s="119">
        <v>0</v>
      </c>
      <c r="H1199" s="119">
        <v>0</v>
      </c>
      <c r="I1199" s="120" t="s">
        <v>118</v>
      </c>
      <c r="J1199" s="119">
        <v>0</v>
      </c>
      <c r="K1199" s="119">
        <v>0</v>
      </c>
      <c r="L1199" s="119">
        <v>1801137</v>
      </c>
      <c r="M1199" s="121"/>
    </row>
    <row r="1200" spans="1:13">
      <c r="A1200" s="117"/>
      <c r="B1200" s="118" t="s">
        <v>747</v>
      </c>
      <c r="C1200" s="101" t="s">
        <v>1943</v>
      </c>
      <c r="D1200" s="119">
        <v>2264855</v>
      </c>
      <c r="E1200" s="119">
        <v>102956</v>
      </c>
      <c r="F1200" s="119" t="s">
        <v>114</v>
      </c>
      <c r="G1200" s="119">
        <v>0</v>
      </c>
      <c r="H1200" s="119">
        <v>0</v>
      </c>
      <c r="I1200" s="120" t="s">
        <v>118</v>
      </c>
      <c r="J1200" s="119">
        <v>0</v>
      </c>
      <c r="K1200" s="119">
        <v>0</v>
      </c>
      <c r="L1200" s="119">
        <v>1697811</v>
      </c>
      <c r="M1200" s="121"/>
    </row>
    <row r="1201" spans="1:13">
      <c r="A1201" s="117"/>
      <c r="B1201" s="118" t="s">
        <v>747</v>
      </c>
      <c r="C1201" s="101">
        <v>2017</v>
      </c>
      <c r="D1201" s="119">
        <v>2161397</v>
      </c>
      <c r="E1201" s="119">
        <v>103458</v>
      </c>
      <c r="F1201" s="119" t="s">
        <v>114</v>
      </c>
      <c r="G1201" s="119">
        <v>0</v>
      </c>
      <c r="H1201" s="119">
        <v>0</v>
      </c>
      <c r="I1201" s="120" t="s">
        <v>118</v>
      </c>
      <c r="J1201" s="119">
        <v>0</v>
      </c>
      <c r="K1201" s="119">
        <v>0</v>
      </c>
      <c r="L1201" s="119">
        <v>2264855</v>
      </c>
      <c r="M1201" s="121"/>
    </row>
    <row r="1202" spans="1:13">
      <c r="A1202" s="117"/>
      <c r="B1202" s="118" t="s">
        <v>747</v>
      </c>
      <c r="C1202" s="101">
        <v>2016</v>
      </c>
      <c r="D1202" s="119">
        <v>2058562</v>
      </c>
      <c r="E1202" s="119">
        <v>102835</v>
      </c>
      <c r="F1202" s="119" t="s">
        <v>114</v>
      </c>
      <c r="G1202" s="119">
        <v>0</v>
      </c>
      <c r="H1202" s="119">
        <v>0</v>
      </c>
      <c r="I1202" s="120" t="s">
        <v>118</v>
      </c>
      <c r="J1202" s="119">
        <v>0</v>
      </c>
      <c r="K1202" s="119">
        <v>0</v>
      </c>
      <c r="L1202" s="119">
        <v>2161397</v>
      </c>
      <c r="M1202" s="121"/>
    </row>
    <row r="1203" spans="1:13">
      <c r="A1203" s="117"/>
      <c r="B1203" s="118" t="s">
        <v>747</v>
      </c>
      <c r="C1203" s="101">
        <v>2015</v>
      </c>
      <c r="D1203" s="119">
        <v>1956018</v>
      </c>
      <c r="E1203" s="119">
        <v>102544</v>
      </c>
      <c r="F1203" s="119" t="s">
        <v>114</v>
      </c>
      <c r="G1203" s="119">
        <v>0</v>
      </c>
      <c r="H1203" s="119">
        <v>0</v>
      </c>
      <c r="I1203" s="120" t="s">
        <v>118</v>
      </c>
      <c r="J1203" s="119">
        <v>0</v>
      </c>
      <c r="K1203" s="119">
        <v>0</v>
      </c>
      <c r="L1203" s="119">
        <v>2058562</v>
      </c>
      <c r="M1203" s="121"/>
    </row>
    <row r="1204" spans="1:13">
      <c r="A1204" s="117"/>
      <c r="B1204" s="118" t="s">
        <v>747</v>
      </c>
      <c r="C1204" s="101">
        <v>2014</v>
      </c>
      <c r="D1204" s="119">
        <v>1853170</v>
      </c>
      <c r="E1204" s="119">
        <v>102848</v>
      </c>
      <c r="F1204" s="119" t="s">
        <v>114</v>
      </c>
      <c r="G1204" s="119">
        <v>0</v>
      </c>
      <c r="H1204" s="119">
        <v>0</v>
      </c>
      <c r="I1204" s="120" t="s">
        <v>118</v>
      </c>
      <c r="J1204" s="119">
        <v>0</v>
      </c>
      <c r="K1204" s="119">
        <v>0</v>
      </c>
      <c r="L1204" s="119">
        <v>1956018</v>
      </c>
      <c r="M1204" s="121"/>
    </row>
    <row r="1205" spans="1:13">
      <c r="A1205" s="117"/>
      <c r="B1205" s="118" t="s">
        <v>747</v>
      </c>
      <c r="C1205" s="101">
        <v>2013</v>
      </c>
      <c r="D1205" s="119">
        <v>1747010</v>
      </c>
      <c r="E1205" s="119">
        <v>106160</v>
      </c>
      <c r="F1205" s="119" t="s">
        <v>114</v>
      </c>
      <c r="G1205" s="119">
        <v>0</v>
      </c>
      <c r="H1205" s="119">
        <v>0</v>
      </c>
      <c r="I1205" s="120" t="s">
        <v>118</v>
      </c>
      <c r="J1205" s="119">
        <v>0</v>
      </c>
      <c r="K1205" s="119">
        <v>0</v>
      </c>
      <c r="L1205" s="119">
        <v>1853170</v>
      </c>
      <c r="M1205" s="121"/>
    </row>
    <row r="1206" spans="1:13">
      <c r="A1206" s="117"/>
      <c r="B1206" s="118" t="s">
        <v>747</v>
      </c>
      <c r="C1206" s="101">
        <v>2012</v>
      </c>
      <c r="D1206" s="119">
        <v>3991416</v>
      </c>
      <c r="E1206" s="119">
        <v>105594</v>
      </c>
      <c r="F1206" s="119" t="s">
        <v>114</v>
      </c>
      <c r="G1206" s="119">
        <v>0</v>
      </c>
      <c r="H1206" s="119">
        <v>0</v>
      </c>
      <c r="I1206" s="120" t="s">
        <v>118</v>
      </c>
      <c r="J1206" s="119">
        <v>2350000</v>
      </c>
      <c r="K1206" s="119">
        <v>2350000</v>
      </c>
      <c r="L1206" s="119">
        <v>1747010</v>
      </c>
      <c r="M1206" s="121"/>
    </row>
    <row r="1207" spans="1:13">
      <c r="A1207" s="117"/>
      <c r="B1207" s="118" t="s">
        <v>747</v>
      </c>
      <c r="C1207" s="101">
        <v>2011</v>
      </c>
      <c r="D1207" s="119">
        <v>3880800</v>
      </c>
      <c r="E1207" s="119">
        <v>110616</v>
      </c>
      <c r="F1207" s="119" t="s">
        <v>114</v>
      </c>
      <c r="G1207" s="119">
        <v>0</v>
      </c>
      <c r="H1207" s="119">
        <v>0</v>
      </c>
      <c r="I1207" s="120" t="s">
        <v>118</v>
      </c>
      <c r="J1207" s="119">
        <v>0</v>
      </c>
      <c r="K1207" s="119">
        <v>0</v>
      </c>
      <c r="L1207" s="119">
        <v>3991416</v>
      </c>
      <c r="M1207" s="121"/>
    </row>
    <row r="1208" spans="1:13">
      <c r="A1208" s="117"/>
      <c r="B1208" s="118" t="s">
        <v>747</v>
      </c>
      <c r="C1208" s="101">
        <v>2010</v>
      </c>
      <c r="D1208" s="119">
        <v>3638265</v>
      </c>
      <c r="E1208" s="119">
        <v>242535</v>
      </c>
      <c r="F1208" s="119" t="s">
        <v>114</v>
      </c>
      <c r="G1208" s="119">
        <v>0</v>
      </c>
      <c r="H1208" s="119">
        <v>0</v>
      </c>
      <c r="I1208" s="120" t="s">
        <v>118</v>
      </c>
      <c r="J1208" s="119">
        <v>0</v>
      </c>
      <c r="K1208" s="119">
        <v>0</v>
      </c>
      <c r="L1208" s="119">
        <v>3880800</v>
      </c>
      <c r="M1208" s="121"/>
    </row>
    <row r="1209" spans="1:13">
      <c r="A1209" s="117"/>
      <c r="B1209" s="118" t="s">
        <v>747</v>
      </c>
      <c r="C1209" s="101">
        <v>2009</v>
      </c>
      <c r="D1209" s="119">
        <v>3397681</v>
      </c>
      <c r="E1209" s="119">
        <v>240584</v>
      </c>
      <c r="F1209" s="119" t="s">
        <v>114</v>
      </c>
      <c r="G1209" s="119">
        <v>0</v>
      </c>
      <c r="H1209" s="119">
        <v>0</v>
      </c>
      <c r="I1209" s="120" t="s">
        <v>118</v>
      </c>
      <c r="J1209" s="119">
        <v>0</v>
      </c>
      <c r="K1209" s="119">
        <v>0</v>
      </c>
      <c r="L1209" s="119">
        <v>3638265</v>
      </c>
      <c r="M1209" s="121"/>
    </row>
    <row r="1210" spans="1:13">
      <c r="A1210" s="117"/>
      <c r="B1210" s="118" t="s">
        <v>747</v>
      </c>
      <c r="C1210" s="101">
        <v>2008</v>
      </c>
      <c r="D1210" s="119">
        <v>3156476</v>
      </c>
      <c r="E1210" s="119">
        <v>239968</v>
      </c>
      <c r="F1210" s="119" t="s">
        <v>114</v>
      </c>
      <c r="G1210" s="119">
        <v>0</v>
      </c>
      <c r="H1210" s="119">
        <v>0</v>
      </c>
      <c r="I1210" s="120" t="s">
        <v>118</v>
      </c>
      <c r="J1210" s="119">
        <v>0</v>
      </c>
      <c r="K1210" s="119">
        <v>0</v>
      </c>
      <c r="L1210" s="119">
        <v>3397681</v>
      </c>
      <c r="M1210" s="121"/>
    </row>
    <row r="1211" spans="1:13">
      <c r="A1211" s="117"/>
      <c r="B1211" s="118" t="s">
        <v>747</v>
      </c>
      <c r="C1211" s="101">
        <v>2007</v>
      </c>
      <c r="D1211" s="119">
        <v>2917222</v>
      </c>
      <c r="E1211" s="119">
        <v>239254</v>
      </c>
      <c r="F1211" s="119" t="s">
        <v>114</v>
      </c>
      <c r="G1211" s="119">
        <v>0</v>
      </c>
      <c r="H1211" s="119">
        <v>0</v>
      </c>
      <c r="I1211" s="120" t="s">
        <v>118</v>
      </c>
      <c r="J1211" s="119">
        <v>0</v>
      </c>
      <c r="K1211" s="119">
        <v>0</v>
      </c>
      <c r="L1211" s="119">
        <v>3156476</v>
      </c>
      <c r="M1211" s="121"/>
    </row>
    <row r="1212" spans="1:13" ht="30">
      <c r="A1212" s="117"/>
      <c r="B1212" s="118" t="s">
        <v>2055</v>
      </c>
      <c r="C1212" s="101" t="s">
        <v>1942</v>
      </c>
      <c r="D1212" s="119">
        <v>-488464.44</v>
      </c>
      <c r="E1212" s="119">
        <v>61847</v>
      </c>
      <c r="F1212" s="119" t="s">
        <v>114</v>
      </c>
      <c r="G1212" s="119">
        <v>0</v>
      </c>
      <c r="H1212" s="119">
        <v>0</v>
      </c>
      <c r="I1212" s="120" t="s">
        <v>118</v>
      </c>
      <c r="J1212" s="119">
        <v>0</v>
      </c>
      <c r="K1212" s="119">
        <v>0</v>
      </c>
      <c r="L1212" s="119">
        <v>-426617.44</v>
      </c>
      <c r="M1212" s="121" t="s">
        <v>2056</v>
      </c>
    </row>
    <row r="1213" spans="1:13" ht="30">
      <c r="A1213" s="117"/>
      <c r="B1213" s="118" t="s">
        <v>2055</v>
      </c>
      <c r="C1213" s="101" t="s">
        <v>1943</v>
      </c>
      <c r="D1213" s="119">
        <v>-550037.43999999994</v>
      </c>
      <c r="E1213" s="119">
        <v>61573</v>
      </c>
      <c r="F1213" s="119" t="s">
        <v>114</v>
      </c>
      <c r="G1213" s="119">
        <v>0</v>
      </c>
      <c r="H1213" s="119">
        <v>0</v>
      </c>
      <c r="I1213" s="120" t="s">
        <v>118</v>
      </c>
      <c r="J1213" s="119">
        <v>0</v>
      </c>
      <c r="K1213" s="119">
        <v>0</v>
      </c>
      <c r="L1213" s="119">
        <v>-488464.44</v>
      </c>
      <c r="M1213" s="121" t="s">
        <v>2056</v>
      </c>
    </row>
    <row r="1214" spans="1:13" ht="30">
      <c r="A1214" s="117"/>
      <c r="B1214" s="118" t="s">
        <v>2055</v>
      </c>
      <c r="C1214" s="101">
        <v>2017</v>
      </c>
      <c r="D1214" s="119">
        <v>-611379.43999999994</v>
      </c>
      <c r="E1214" s="119">
        <v>61342</v>
      </c>
      <c r="F1214" s="119" t="s">
        <v>114</v>
      </c>
      <c r="G1214" s="119">
        <v>0</v>
      </c>
      <c r="H1214" s="119">
        <v>0</v>
      </c>
      <c r="I1214" s="120" t="s">
        <v>118</v>
      </c>
      <c r="J1214" s="119">
        <v>0</v>
      </c>
      <c r="K1214" s="119">
        <v>0</v>
      </c>
      <c r="L1214" s="119">
        <v>-550037.43999999994</v>
      </c>
      <c r="M1214" s="121" t="s">
        <v>2056</v>
      </c>
    </row>
    <row r="1215" spans="1:13" ht="30">
      <c r="A1215" s="117"/>
      <c r="B1215" s="118" t="s">
        <v>2055</v>
      </c>
      <c r="C1215" s="101">
        <v>2016</v>
      </c>
      <c r="D1215" s="119">
        <v>-671713.44</v>
      </c>
      <c r="E1215" s="119">
        <v>60334</v>
      </c>
      <c r="F1215" s="119" t="s">
        <v>114</v>
      </c>
      <c r="G1215" s="119">
        <v>0</v>
      </c>
      <c r="H1215" s="119">
        <v>0</v>
      </c>
      <c r="I1215" s="120" t="s">
        <v>118</v>
      </c>
      <c r="J1215" s="119">
        <v>0</v>
      </c>
      <c r="K1215" s="119">
        <v>0</v>
      </c>
      <c r="L1215" s="119">
        <v>-611379.43999999994</v>
      </c>
      <c r="M1215" s="121" t="s">
        <v>2056</v>
      </c>
    </row>
    <row r="1216" spans="1:13" ht="30">
      <c r="A1216" s="117"/>
      <c r="B1216" s="118" t="s">
        <v>2055</v>
      </c>
      <c r="C1216" s="101">
        <v>2015</v>
      </c>
      <c r="D1216" s="119">
        <v>-732468.44</v>
      </c>
      <c r="E1216" s="119">
        <v>60755</v>
      </c>
      <c r="F1216" s="119" t="s">
        <v>114</v>
      </c>
      <c r="G1216" s="119">
        <v>0</v>
      </c>
      <c r="H1216" s="119">
        <v>0</v>
      </c>
      <c r="I1216" s="120" t="s">
        <v>118</v>
      </c>
      <c r="J1216" s="119">
        <v>0</v>
      </c>
      <c r="K1216" s="119">
        <v>0</v>
      </c>
      <c r="L1216" s="119">
        <v>-671713.44</v>
      </c>
      <c r="M1216" s="121" t="s">
        <v>2056</v>
      </c>
    </row>
    <row r="1217" spans="1:13" ht="30">
      <c r="A1217" s="117"/>
      <c r="B1217" s="118" t="s">
        <v>2055</v>
      </c>
      <c r="C1217" s="101">
        <v>2014</v>
      </c>
      <c r="D1217" s="119">
        <v>-793314.44</v>
      </c>
      <c r="E1217" s="119">
        <v>60846</v>
      </c>
      <c r="F1217" s="119" t="s">
        <v>114</v>
      </c>
      <c r="G1217" s="119">
        <v>0</v>
      </c>
      <c r="H1217" s="119">
        <v>0</v>
      </c>
      <c r="I1217" s="120" t="s">
        <v>118</v>
      </c>
      <c r="J1217" s="119">
        <v>0</v>
      </c>
      <c r="K1217" s="119">
        <v>0</v>
      </c>
      <c r="L1217" s="119">
        <v>-732468.44</v>
      </c>
      <c r="M1217" s="121" t="s">
        <v>2056</v>
      </c>
    </row>
    <row r="1218" spans="1:13" ht="30">
      <c r="A1218" s="117"/>
      <c r="B1218" s="118" t="s">
        <v>2055</v>
      </c>
      <c r="C1218" s="101">
        <v>2013</v>
      </c>
      <c r="D1218" s="119">
        <v>-853842.44</v>
      </c>
      <c r="E1218" s="119">
        <v>60528</v>
      </c>
      <c r="F1218" s="119" t="s">
        <v>114</v>
      </c>
      <c r="G1218" s="119">
        <v>0</v>
      </c>
      <c r="H1218" s="119">
        <v>0</v>
      </c>
      <c r="I1218" s="120" t="s">
        <v>118</v>
      </c>
      <c r="J1218" s="119">
        <v>0</v>
      </c>
      <c r="K1218" s="119">
        <v>0</v>
      </c>
      <c r="L1218" s="119">
        <v>-793314.44</v>
      </c>
      <c r="M1218" s="121" t="s">
        <v>2056</v>
      </c>
    </row>
    <row r="1219" spans="1:13" ht="30">
      <c r="A1219" s="117"/>
      <c r="B1219" s="118" t="s">
        <v>2055</v>
      </c>
      <c r="C1219" s="101">
        <v>2012</v>
      </c>
      <c r="D1219" s="119">
        <v>1026613</v>
      </c>
      <c r="E1219" s="119">
        <v>59918</v>
      </c>
      <c r="F1219" s="119" t="s">
        <v>114</v>
      </c>
      <c r="G1219" s="119">
        <v>0</v>
      </c>
      <c r="H1219" s="119">
        <v>0</v>
      </c>
      <c r="I1219" s="120" t="s">
        <v>118</v>
      </c>
      <c r="J1219" s="119">
        <v>1940373.44</v>
      </c>
      <c r="K1219" s="119">
        <v>1940373.44</v>
      </c>
      <c r="L1219" s="119">
        <v>-853842.44</v>
      </c>
      <c r="M1219" s="121" t="s">
        <v>2056</v>
      </c>
    </row>
    <row r="1220" spans="1:13">
      <c r="A1220" s="117"/>
      <c r="B1220" s="118" t="s">
        <v>2055</v>
      </c>
      <c r="C1220" s="101">
        <v>2011</v>
      </c>
      <c r="D1220" s="119">
        <v>967027</v>
      </c>
      <c r="E1220" s="119">
        <v>59586</v>
      </c>
      <c r="F1220" s="119" t="s">
        <v>114</v>
      </c>
      <c r="G1220" s="119">
        <v>0</v>
      </c>
      <c r="H1220" s="119">
        <v>0</v>
      </c>
      <c r="I1220" s="120" t="s">
        <v>118</v>
      </c>
      <c r="J1220" s="119">
        <v>0</v>
      </c>
      <c r="K1220" s="119">
        <v>0</v>
      </c>
      <c r="L1220" s="119">
        <v>1026613</v>
      </c>
      <c r="M1220" s="121"/>
    </row>
    <row r="1221" spans="1:13">
      <c r="A1221" s="117"/>
      <c r="B1221" s="118" t="s">
        <v>2055</v>
      </c>
      <c r="C1221" s="101">
        <v>2010</v>
      </c>
      <c r="D1221" s="119">
        <v>865743</v>
      </c>
      <c r="E1221" s="119">
        <v>101284</v>
      </c>
      <c r="F1221" s="119" t="s">
        <v>114</v>
      </c>
      <c r="G1221" s="119">
        <v>0</v>
      </c>
      <c r="H1221" s="119">
        <v>0</v>
      </c>
      <c r="I1221" s="120" t="s">
        <v>118</v>
      </c>
      <c r="J1221" s="119">
        <v>0</v>
      </c>
      <c r="K1221" s="119">
        <v>0</v>
      </c>
      <c r="L1221" s="119">
        <v>967027</v>
      </c>
      <c r="M1221" s="121"/>
    </row>
    <row r="1222" spans="1:13">
      <c r="A1222" s="117"/>
      <c r="B1222" s="118" t="s">
        <v>2055</v>
      </c>
      <c r="C1222" s="101">
        <v>2009</v>
      </c>
      <c r="D1222" s="119">
        <v>764389</v>
      </c>
      <c r="E1222" s="119">
        <v>101354</v>
      </c>
      <c r="F1222" s="119" t="s">
        <v>114</v>
      </c>
      <c r="G1222" s="119">
        <v>0</v>
      </c>
      <c r="H1222" s="119">
        <v>0</v>
      </c>
      <c r="I1222" s="120" t="s">
        <v>118</v>
      </c>
      <c r="J1222" s="119">
        <v>0</v>
      </c>
      <c r="K1222" s="119">
        <v>0</v>
      </c>
      <c r="L1222" s="119">
        <v>865743</v>
      </c>
      <c r="M1222" s="121"/>
    </row>
    <row r="1223" spans="1:13">
      <c r="A1223" s="117"/>
      <c r="B1223" s="118" t="s">
        <v>2055</v>
      </c>
      <c r="C1223" s="101">
        <v>2008</v>
      </c>
      <c r="D1223" s="119">
        <v>662431</v>
      </c>
      <c r="E1223" s="119">
        <v>101272</v>
      </c>
      <c r="F1223" s="119" t="s">
        <v>114</v>
      </c>
      <c r="G1223" s="119">
        <v>0</v>
      </c>
      <c r="H1223" s="119">
        <v>0</v>
      </c>
      <c r="I1223" s="120" t="s">
        <v>118</v>
      </c>
      <c r="J1223" s="119">
        <v>0</v>
      </c>
      <c r="K1223" s="119">
        <v>0</v>
      </c>
      <c r="L1223" s="119">
        <v>764389</v>
      </c>
      <c r="M1223" s="121"/>
    </row>
    <row r="1224" spans="1:13">
      <c r="A1224" s="117"/>
      <c r="B1224" s="118" t="s">
        <v>2055</v>
      </c>
      <c r="C1224" s="101">
        <v>2007</v>
      </c>
      <c r="D1224" s="119">
        <v>561616</v>
      </c>
      <c r="E1224" s="119">
        <v>100815</v>
      </c>
      <c r="F1224" s="119" t="s">
        <v>114</v>
      </c>
      <c r="G1224" s="119">
        <v>0</v>
      </c>
      <c r="H1224" s="119">
        <v>0</v>
      </c>
      <c r="I1224" s="120" t="s">
        <v>118</v>
      </c>
      <c r="J1224" s="119">
        <v>0</v>
      </c>
      <c r="K1224" s="119">
        <v>0</v>
      </c>
      <c r="L1224" s="119">
        <v>662431</v>
      </c>
      <c r="M1224" s="121"/>
    </row>
    <row r="1225" spans="1:13">
      <c r="A1225" s="117"/>
      <c r="B1225" s="122" t="s">
        <v>751</v>
      </c>
      <c r="C1225" s="123"/>
      <c r="D1225" s="124"/>
      <c r="E1225" s="124">
        <v>3848187</v>
      </c>
      <c r="F1225" s="124"/>
      <c r="G1225" s="124"/>
      <c r="H1225" s="124">
        <v>0</v>
      </c>
      <c r="I1225" s="125"/>
      <c r="J1225" s="124">
        <v>4290373.4399999995</v>
      </c>
      <c r="K1225" s="124">
        <v>4290373.4399999995</v>
      </c>
      <c r="L1225" s="124"/>
      <c r="M1225" s="126"/>
    </row>
    <row r="1226" spans="1:13">
      <c r="A1226" s="117"/>
      <c r="B1226" s="115" t="s">
        <v>752</v>
      </c>
      <c r="C1226" s="101"/>
      <c r="D1226" s="119"/>
      <c r="E1226" s="119"/>
      <c r="F1226" s="119"/>
      <c r="G1226" s="119"/>
      <c r="H1226" s="119"/>
      <c r="I1226" s="120"/>
      <c r="J1226" s="119" t="s">
        <v>118</v>
      </c>
      <c r="K1226" s="119" t="s">
        <v>118</v>
      </c>
      <c r="L1226" s="119"/>
      <c r="M1226" s="121"/>
    </row>
    <row r="1227" spans="1:13">
      <c r="A1227" s="117"/>
      <c r="B1227" s="118" t="s">
        <v>2057</v>
      </c>
      <c r="C1227" s="101" t="s">
        <v>1942</v>
      </c>
      <c r="D1227" s="119">
        <v>3144109</v>
      </c>
      <c r="E1227" s="119">
        <v>84732</v>
      </c>
      <c r="F1227" s="119" t="s">
        <v>114</v>
      </c>
      <c r="G1227" s="119">
        <v>0</v>
      </c>
      <c r="H1227" s="119">
        <v>0</v>
      </c>
      <c r="I1227" s="120" t="s">
        <v>118</v>
      </c>
      <c r="J1227" s="119">
        <v>0</v>
      </c>
      <c r="K1227" s="119">
        <v>0</v>
      </c>
      <c r="L1227" s="119">
        <v>3228841</v>
      </c>
      <c r="M1227" s="121"/>
    </row>
    <row r="1228" spans="1:13">
      <c r="A1228" s="117"/>
      <c r="B1228" s="118" t="s">
        <v>2057</v>
      </c>
      <c r="C1228" s="101" t="s">
        <v>1943</v>
      </c>
      <c r="D1228" s="119">
        <v>3058702</v>
      </c>
      <c r="E1228" s="119">
        <v>85407</v>
      </c>
      <c r="F1228" s="119" t="s">
        <v>114</v>
      </c>
      <c r="G1228" s="119">
        <v>0</v>
      </c>
      <c r="H1228" s="119">
        <v>0</v>
      </c>
      <c r="I1228" s="120" t="s">
        <v>118</v>
      </c>
      <c r="J1228" s="119">
        <v>0</v>
      </c>
      <c r="K1228" s="119">
        <v>0</v>
      </c>
      <c r="L1228" s="119">
        <v>3144109</v>
      </c>
      <c r="M1228" s="121"/>
    </row>
    <row r="1229" spans="1:13">
      <c r="A1229" s="117"/>
      <c r="B1229" s="118" t="s">
        <v>2057</v>
      </c>
      <c r="C1229" s="101">
        <v>2017</v>
      </c>
      <c r="D1229" s="119">
        <v>2972878</v>
      </c>
      <c r="E1229" s="119">
        <v>85824</v>
      </c>
      <c r="F1229" s="119" t="s">
        <v>114</v>
      </c>
      <c r="G1229" s="119">
        <v>0</v>
      </c>
      <c r="H1229" s="119">
        <v>0</v>
      </c>
      <c r="I1229" s="120" t="s">
        <v>118</v>
      </c>
      <c r="J1229" s="119">
        <v>0</v>
      </c>
      <c r="K1229" s="119">
        <v>0</v>
      </c>
      <c r="L1229" s="119">
        <v>3058702</v>
      </c>
      <c r="M1229" s="121"/>
    </row>
    <row r="1230" spans="1:13">
      <c r="A1230" s="117"/>
      <c r="B1230" s="118" t="s">
        <v>2057</v>
      </c>
      <c r="C1230" s="101">
        <v>2016</v>
      </c>
      <c r="D1230" s="119">
        <v>2887955</v>
      </c>
      <c r="E1230" s="119">
        <v>84923</v>
      </c>
      <c r="F1230" s="119" t="s">
        <v>114</v>
      </c>
      <c r="G1230" s="119">
        <v>0</v>
      </c>
      <c r="H1230" s="119">
        <v>0</v>
      </c>
      <c r="I1230" s="120" t="s">
        <v>118</v>
      </c>
      <c r="J1230" s="119">
        <v>0</v>
      </c>
      <c r="K1230" s="119">
        <v>0</v>
      </c>
      <c r="L1230" s="119">
        <v>2972878</v>
      </c>
      <c r="M1230" s="121"/>
    </row>
    <row r="1231" spans="1:13">
      <c r="A1231" s="117"/>
      <c r="B1231" s="118" t="s">
        <v>2057</v>
      </c>
      <c r="C1231" s="101">
        <v>2015</v>
      </c>
      <c r="D1231" s="119">
        <v>2801769</v>
      </c>
      <c r="E1231" s="119">
        <v>86186</v>
      </c>
      <c r="F1231" s="119" t="s">
        <v>114</v>
      </c>
      <c r="G1231" s="119">
        <v>0</v>
      </c>
      <c r="H1231" s="119">
        <v>0</v>
      </c>
      <c r="I1231" s="120" t="s">
        <v>118</v>
      </c>
      <c r="J1231" s="119">
        <v>0</v>
      </c>
      <c r="K1231" s="119">
        <v>0</v>
      </c>
      <c r="L1231" s="119">
        <v>2887955</v>
      </c>
      <c r="M1231" s="121"/>
    </row>
    <row r="1232" spans="1:13">
      <c r="A1232" s="117"/>
      <c r="B1232" s="118" t="s">
        <v>2057</v>
      </c>
      <c r="C1232" s="101">
        <v>2014</v>
      </c>
      <c r="D1232" s="119">
        <v>2715125</v>
      </c>
      <c r="E1232" s="119">
        <v>86644</v>
      </c>
      <c r="F1232" s="119" t="s">
        <v>114</v>
      </c>
      <c r="G1232" s="119">
        <v>0</v>
      </c>
      <c r="H1232" s="119">
        <v>0</v>
      </c>
      <c r="I1232" s="120" t="s">
        <v>118</v>
      </c>
      <c r="J1232" s="119">
        <v>0</v>
      </c>
      <c r="K1232" s="119">
        <v>0</v>
      </c>
      <c r="L1232" s="119">
        <v>2801769</v>
      </c>
      <c r="M1232" s="121"/>
    </row>
    <row r="1233" spans="1:13">
      <c r="A1233" s="117"/>
      <c r="B1233" s="118" t="s">
        <v>2057</v>
      </c>
      <c r="C1233" s="101">
        <v>2013</v>
      </c>
      <c r="D1233" s="119">
        <v>2627302</v>
      </c>
      <c r="E1233" s="119">
        <v>87823</v>
      </c>
      <c r="F1233" s="119" t="s">
        <v>114</v>
      </c>
      <c r="G1233" s="119">
        <v>0</v>
      </c>
      <c r="H1233" s="119">
        <v>0</v>
      </c>
      <c r="I1233" s="120" t="s">
        <v>118</v>
      </c>
      <c r="J1233" s="119">
        <v>0</v>
      </c>
      <c r="K1233" s="119">
        <v>0</v>
      </c>
      <c r="L1233" s="119">
        <v>2715125</v>
      </c>
      <c r="M1233" s="121"/>
    </row>
    <row r="1234" spans="1:13">
      <c r="A1234" s="117"/>
      <c r="B1234" s="118" t="s">
        <v>2057</v>
      </c>
      <c r="C1234" s="101">
        <v>2012</v>
      </c>
      <c r="D1234" s="119">
        <v>2539406</v>
      </c>
      <c r="E1234" s="119">
        <v>87896</v>
      </c>
      <c r="F1234" s="119" t="s">
        <v>114</v>
      </c>
      <c r="G1234" s="119">
        <v>0</v>
      </c>
      <c r="H1234" s="119">
        <v>0</v>
      </c>
      <c r="I1234" s="120" t="s">
        <v>118</v>
      </c>
      <c r="J1234" s="119">
        <v>0</v>
      </c>
      <c r="K1234" s="119">
        <v>0</v>
      </c>
      <c r="L1234" s="119">
        <v>2627302</v>
      </c>
      <c r="M1234" s="121"/>
    </row>
    <row r="1235" spans="1:13">
      <c r="A1235" s="117"/>
      <c r="B1235" s="118" t="s">
        <v>2057</v>
      </c>
      <c r="C1235" s="101">
        <v>2011</v>
      </c>
      <c r="D1235" s="119">
        <v>2541878</v>
      </c>
      <c r="E1235" s="119">
        <v>87333</v>
      </c>
      <c r="F1235" s="119" t="s">
        <v>114</v>
      </c>
      <c r="G1235" s="119">
        <v>0</v>
      </c>
      <c r="H1235" s="119">
        <v>0</v>
      </c>
      <c r="I1235" s="120" t="s">
        <v>118</v>
      </c>
      <c r="J1235" s="119">
        <v>89805</v>
      </c>
      <c r="K1235" s="119">
        <v>0</v>
      </c>
      <c r="L1235" s="119">
        <v>2539406</v>
      </c>
      <c r="M1235" s="121"/>
    </row>
    <row r="1236" spans="1:13">
      <c r="A1236" s="117"/>
      <c r="B1236" s="118" t="s">
        <v>2057</v>
      </c>
      <c r="C1236" s="101">
        <v>2010</v>
      </c>
      <c r="D1236" s="119">
        <v>2371568</v>
      </c>
      <c r="E1236" s="119">
        <v>170310</v>
      </c>
      <c r="F1236" s="119" t="s">
        <v>114</v>
      </c>
      <c r="G1236" s="119">
        <v>0</v>
      </c>
      <c r="H1236" s="119">
        <v>0</v>
      </c>
      <c r="I1236" s="120" t="s">
        <v>118</v>
      </c>
      <c r="J1236" s="119">
        <v>0</v>
      </c>
      <c r="K1236" s="119">
        <v>0</v>
      </c>
      <c r="L1236" s="119">
        <v>2541878</v>
      </c>
      <c r="M1236" s="121"/>
    </row>
    <row r="1237" spans="1:13">
      <c r="A1237" s="117"/>
      <c r="B1237" s="118" t="s">
        <v>2057</v>
      </c>
      <c r="C1237" s="101">
        <v>2009</v>
      </c>
      <c r="D1237" s="119">
        <v>2201513</v>
      </c>
      <c r="E1237" s="119">
        <v>170055</v>
      </c>
      <c r="F1237" s="119" t="s">
        <v>114</v>
      </c>
      <c r="G1237" s="119">
        <v>0</v>
      </c>
      <c r="H1237" s="119">
        <v>0</v>
      </c>
      <c r="I1237" s="120" t="s">
        <v>118</v>
      </c>
      <c r="J1237" s="119">
        <v>0</v>
      </c>
      <c r="K1237" s="119">
        <v>0</v>
      </c>
      <c r="L1237" s="119">
        <v>2371568</v>
      </c>
      <c r="M1237" s="121"/>
    </row>
    <row r="1238" spans="1:13">
      <c r="A1238" s="117"/>
      <c r="B1238" s="118" t="s">
        <v>2057</v>
      </c>
      <c r="C1238" s="101">
        <v>2008</v>
      </c>
      <c r="D1238" s="119">
        <v>2031026</v>
      </c>
      <c r="E1238" s="119">
        <v>169487</v>
      </c>
      <c r="F1238" s="119" t="s">
        <v>114</v>
      </c>
      <c r="G1238" s="119">
        <v>0</v>
      </c>
      <c r="H1238" s="119">
        <v>0</v>
      </c>
      <c r="I1238" s="120" t="s">
        <v>118</v>
      </c>
      <c r="J1238" s="119">
        <v>0</v>
      </c>
      <c r="K1238" s="119">
        <v>0</v>
      </c>
      <c r="L1238" s="119">
        <v>2201513</v>
      </c>
      <c r="M1238" s="121"/>
    </row>
    <row r="1239" spans="1:13">
      <c r="A1239" s="117"/>
      <c r="B1239" s="118" t="s">
        <v>2057</v>
      </c>
      <c r="C1239" s="101">
        <v>2007</v>
      </c>
      <c r="D1239" s="119">
        <v>1863034</v>
      </c>
      <c r="E1239" s="119">
        <v>167992</v>
      </c>
      <c r="F1239" s="119" t="s">
        <v>114</v>
      </c>
      <c r="G1239" s="119">
        <v>0</v>
      </c>
      <c r="H1239" s="119">
        <v>0</v>
      </c>
      <c r="I1239" s="120" t="s">
        <v>118</v>
      </c>
      <c r="J1239" s="119">
        <v>0</v>
      </c>
      <c r="K1239" s="119">
        <v>0</v>
      </c>
      <c r="L1239" s="119">
        <v>2031026</v>
      </c>
      <c r="M1239" s="121"/>
    </row>
    <row r="1240" spans="1:13">
      <c r="A1240" s="117"/>
      <c r="B1240" s="118" t="s">
        <v>752</v>
      </c>
      <c r="C1240" s="101" t="s">
        <v>1942</v>
      </c>
      <c r="D1240" s="119">
        <v>8431163.4700000007</v>
      </c>
      <c r="E1240" s="119">
        <v>282929</v>
      </c>
      <c r="F1240" s="119" t="s">
        <v>114</v>
      </c>
      <c r="G1240" s="119">
        <v>0</v>
      </c>
      <c r="H1240" s="119">
        <v>0</v>
      </c>
      <c r="I1240" s="120" t="s">
        <v>118</v>
      </c>
      <c r="J1240" s="119">
        <v>0</v>
      </c>
      <c r="K1240" s="119">
        <v>0</v>
      </c>
      <c r="L1240" s="119">
        <v>8714092.4700000007</v>
      </c>
      <c r="M1240" s="121"/>
    </row>
    <row r="1241" spans="1:13">
      <c r="A1241" s="117"/>
      <c r="B1241" s="118" t="s">
        <v>752</v>
      </c>
      <c r="C1241" s="101" t="s">
        <v>1943</v>
      </c>
      <c r="D1241" s="119">
        <v>8151023.4699999997</v>
      </c>
      <c r="E1241" s="119">
        <v>280140</v>
      </c>
      <c r="F1241" s="119" t="s">
        <v>114</v>
      </c>
      <c r="G1241" s="119">
        <v>0</v>
      </c>
      <c r="H1241" s="119">
        <v>0</v>
      </c>
      <c r="I1241" s="120" t="s">
        <v>118</v>
      </c>
      <c r="J1241" s="119">
        <v>0</v>
      </c>
      <c r="K1241" s="119">
        <v>0</v>
      </c>
      <c r="L1241" s="119">
        <v>8431163.4700000007</v>
      </c>
      <c r="M1241" s="121"/>
    </row>
    <row r="1242" spans="1:13">
      <c r="A1242" s="117"/>
      <c r="B1242" s="118" t="s">
        <v>752</v>
      </c>
      <c r="C1242" s="101">
        <v>2017</v>
      </c>
      <c r="D1242" s="119">
        <v>7870884.4699999997</v>
      </c>
      <c r="E1242" s="119">
        <v>280139</v>
      </c>
      <c r="F1242" s="119" t="s">
        <v>114</v>
      </c>
      <c r="G1242" s="119">
        <v>0</v>
      </c>
      <c r="H1242" s="119">
        <v>0</v>
      </c>
      <c r="I1242" s="120" t="s">
        <v>118</v>
      </c>
      <c r="J1242" s="119">
        <v>0</v>
      </c>
      <c r="K1242" s="119">
        <v>0</v>
      </c>
      <c r="L1242" s="119">
        <v>8151023.4699999997</v>
      </c>
      <c r="M1242" s="121"/>
    </row>
    <row r="1243" spans="1:13">
      <c r="A1243" s="117"/>
      <c r="B1243" s="118" t="s">
        <v>752</v>
      </c>
      <c r="C1243" s="101">
        <v>2016</v>
      </c>
      <c r="D1243" s="119">
        <v>7584644.4699999997</v>
      </c>
      <c r="E1243" s="119">
        <v>286240</v>
      </c>
      <c r="F1243" s="119" t="s">
        <v>114</v>
      </c>
      <c r="G1243" s="119">
        <v>0</v>
      </c>
      <c r="H1243" s="119">
        <v>0</v>
      </c>
      <c r="I1243" s="120" t="s">
        <v>118</v>
      </c>
      <c r="J1243" s="119">
        <v>0</v>
      </c>
      <c r="K1243" s="119">
        <v>0</v>
      </c>
      <c r="L1243" s="119">
        <v>7870884.4699999997</v>
      </c>
      <c r="M1243" s="121"/>
    </row>
    <row r="1244" spans="1:13">
      <c r="A1244" s="117"/>
      <c r="B1244" s="118" t="s">
        <v>752</v>
      </c>
      <c r="C1244" s="101">
        <v>2015</v>
      </c>
      <c r="D1244" s="119">
        <v>7295771.4699999997</v>
      </c>
      <c r="E1244" s="119">
        <v>288873</v>
      </c>
      <c r="F1244" s="119" t="s">
        <v>114</v>
      </c>
      <c r="G1244" s="119">
        <v>0</v>
      </c>
      <c r="H1244" s="119">
        <v>0</v>
      </c>
      <c r="I1244" s="120" t="s">
        <v>118</v>
      </c>
      <c r="J1244" s="119">
        <v>0</v>
      </c>
      <c r="K1244" s="119">
        <v>0</v>
      </c>
      <c r="L1244" s="119">
        <v>7584644.4699999997</v>
      </c>
      <c r="M1244" s="121"/>
    </row>
    <row r="1245" spans="1:13">
      <c r="A1245" s="117"/>
      <c r="B1245" s="118" t="s">
        <v>752</v>
      </c>
      <c r="C1245" s="101">
        <v>2014</v>
      </c>
      <c r="D1245" s="119">
        <v>7005803.4699999997</v>
      </c>
      <c r="E1245" s="119">
        <v>289968</v>
      </c>
      <c r="F1245" s="119" t="s">
        <v>114</v>
      </c>
      <c r="G1245" s="119">
        <v>0</v>
      </c>
      <c r="H1245" s="119">
        <v>0</v>
      </c>
      <c r="I1245" s="120" t="s">
        <v>118</v>
      </c>
      <c r="J1245" s="119">
        <v>0</v>
      </c>
      <c r="K1245" s="119">
        <v>0</v>
      </c>
      <c r="L1245" s="119">
        <v>7295771.4699999997</v>
      </c>
      <c r="M1245" s="121"/>
    </row>
    <row r="1246" spans="1:13">
      <c r="A1246" s="117"/>
      <c r="B1246" s="118" t="s">
        <v>752</v>
      </c>
      <c r="C1246" s="101">
        <v>2013</v>
      </c>
      <c r="D1246" s="119">
        <v>7523674.4699999997</v>
      </c>
      <c r="E1246" s="119">
        <v>290964</v>
      </c>
      <c r="F1246" s="119" t="s">
        <v>114</v>
      </c>
      <c r="G1246" s="119">
        <v>0</v>
      </c>
      <c r="H1246" s="119">
        <v>0</v>
      </c>
      <c r="I1246" s="120" t="s">
        <v>118</v>
      </c>
      <c r="J1246" s="119">
        <v>808835</v>
      </c>
      <c r="K1246" s="119">
        <v>808835</v>
      </c>
      <c r="L1246" s="119">
        <v>7005803.4699999997</v>
      </c>
      <c r="M1246" s="121"/>
    </row>
    <row r="1247" spans="1:13">
      <c r="A1247" s="117"/>
      <c r="B1247" s="118" t="s">
        <v>752</v>
      </c>
      <c r="C1247" s="101">
        <v>2012</v>
      </c>
      <c r="D1247" s="119">
        <v>7232796.4699999997</v>
      </c>
      <c r="E1247" s="119">
        <v>290878</v>
      </c>
      <c r="F1247" s="119" t="s">
        <v>114</v>
      </c>
      <c r="G1247" s="119">
        <v>0</v>
      </c>
      <c r="H1247" s="119">
        <v>0</v>
      </c>
      <c r="I1247" s="120" t="s">
        <v>118</v>
      </c>
      <c r="J1247" s="119">
        <v>0</v>
      </c>
      <c r="K1247" s="119">
        <v>0</v>
      </c>
      <c r="L1247" s="119">
        <v>7523674.4699999997</v>
      </c>
      <c r="M1247" s="121"/>
    </row>
    <row r="1248" spans="1:13">
      <c r="A1248" s="117"/>
      <c r="B1248" s="118" t="s">
        <v>752</v>
      </c>
      <c r="C1248" s="101">
        <v>2011</v>
      </c>
      <c r="D1248" s="119">
        <v>6941696.4699999997</v>
      </c>
      <c r="E1248" s="119">
        <v>291100</v>
      </c>
      <c r="F1248" s="119" t="s">
        <v>114</v>
      </c>
      <c r="G1248" s="119">
        <v>0</v>
      </c>
      <c r="H1248" s="119">
        <v>0</v>
      </c>
      <c r="I1248" s="120" t="s">
        <v>118</v>
      </c>
      <c r="J1248" s="119">
        <v>0</v>
      </c>
      <c r="K1248" s="119">
        <v>0</v>
      </c>
      <c r="L1248" s="119">
        <v>7232796.4699999997</v>
      </c>
      <c r="M1248" s="121"/>
    </row>
    <row r="1249" spans="1:13">
      <c r="A1249" s="117"/>
      <c r="B1249" s="118" t="s">
        <v>752</v>
      </c>
      <c r="C1249" s="101">
        <v>2010</v>
      </c>
      <c r="D1249" s="119">
        <v>7165432.4699999997</v>
      </c>
      <c r="E1249" s="119">
        <v>560546</v>
      </c>
      <c r="F1249" s="119" t="s">
        <v>114</v>
      </c>
      <c r="G1249" s="119">
        <v>0</v>
      </c>
      <c r="H1249" s="119">
        <v>0</v>
      </c>
      <c r="I1249" s="120" t="s">
        <v>118</v>
      </c>
      <c r="J1249" s="119">
        <v>784282</v>
      </c>
      <c r="K1249" s="119">
        <v>784282</v>
      </c>
      <c r="L1249" s="119">
        <v>6941696.4699999997</v>
      </c>
      <c r="M1249" s="121"/>
    </row>
    <row r="1250" spans="1:13">
      <c r="A1250" s="117"/>
      <c r="B1250" s="118" t="s">
        <v>752</v>
      </c>
      <c r="C1250" s="101">
        <v>2009</v>
      </c>
      <c r="D1250" s="119">
        <v>7549580</v>
      </c>
      <c r="E1250" s="119">
        <v>559532</v>
      </c>
      <c r="F1250" s="119" t="s">
        <v>114</v>
      </c>
      <c r="G1250" s="119">
        <v>0</v>
      </c>
      <c r="H1250" s="119">
        <v>0</v>
      </c>
      <c r="I1250" s="120" t="s">
        <v>118</v>
      </c>
      <c r="J1250" s="119">
        <v>943679.53</v>
      </c>
      <c r="K1250" s="119">
        <v>943679.53</v>
      </c>
      <c r="L1250" s="119">
        <v>7165432.4699999997</v>
      </c>
      <c r="M1250" s="121"/>
    </row>
    <row r="1251" spans="1:13">
      <c r="A1251" s="117"/>
      <c r="B1251" s="118" t="s">
        <v>752</v>
      </c>
      <c r="C1251" s="101">
        <v>2008</v>
      </c>
      <c r="D1251" s="119">
        <v>6987172</v>
      </c>
      <c r="E1251" s="119">
        <v>559061</v>
      </c>
      <c r="F1251" s="119" t="s">
        <v>114</v>
      </c>
      <c r="G1251" s="119">
        <v>0</v>
      </c>
      <c r="H1251" s="119">
        <v>0</v>
      </c>
      <c r="I1251" s="120" t="s">
        <v>118</v>
      </c>
      <c r="J1251" s="119">
        <v>0</v>
      </c>
      <c r="K1251" s="119">
        <v>0</v>
      </c>
      <c r="L1251" s="119">
        <v>7549580</v>
      </c>
      <c r="M1251" s="121"/>
    </row>
    <row r="1252" spans="1:13">
      <c r="A1252" s="117"/>
      <c r="B1252" s="118" t="s">
        <v>752</v>
      </c>
      <c r="C1252" s="101">
        <v>2007</v>
      </c>
      <c r="D1252" s="119">
        <v>6429541</v>
      </c>
      <c r="E1252" s="119">
        <v>557631</v>
      </c>
      <c r="F1252" s="119" t="s">
        <v>114</v>
      </c>
      <c r="G1252" s="119">
        <v>0</v>
      </c>
      <c r="H1252" s="119">
        <v>0</v>
      </c>
      <c r="I1252" s="120" t="s">
        <v>118</v>
      </c>
      <c r="J1252" s="119">
        <v>0</v>
      </c>
      <c r="K1252" s="119">
        <v>0</v>
      </c>
      <c r="L1252" s="119">
        <v>6987172</v>
      </c>
      <c r="M1252" s="121"/>
    </row>
    <row r="1253" spans="1:13">
      <c r="A1253" s="117"/>
      <c r="B1253" s="118" t="s">
        <v>2058</v>
      </c>
      <c r="C1253" s="101" t="s">
        <v>1942</v>
      </c>
      <c r="D1253" s="119">
        <v>960016</v>
      </c>
      <c r="E1253" s="119">
        <v>27629</v>
      </c>
      <c r="F1253" s="119" t="s">
        <v>114</v>
      </c>
      <c r="G1253" s="119">
        <v>0</v>
      </c>
      <c r="H1253" s="119">
        <v>0</v>
      </c>
      <c r="I1253" s="120" t="s">
        <v>118</v>
      </c>
      <c r="J1253" s="119">
        <v>0</v>
      </c>
      <c r="K1253" s="119">
        <v>0</v>
      </c>
      <c r="L1253" s="119">
        <v>987645</v>
      </c>
      <c r="M1253" s="121"/>
    </row>
    <row r="1254" spans="1:13">
      <c r="A1254" s="117"/>
      <c r="B1254" s="118" t="s">
        <v>2058</v>
      </c>
      <c r="C1254" s="101" t="s">
        <v>1943</v>
      </c>
      <c r="D1254" s="119">
        <v>932513</v>
      </c>
      <c r="E1254" s="119">
        <v>27503</v>
      </c>
      <c r="F1254" s="119" t="s">
        <v>114</v>
      </c>
      <c r="G1254" s="119">
        <v>0</v>
      </c>
      <c r="H1254" s="119">
        <v>0</v>
      </c>
      <c r="I1254" s="120" t="s">
        <v>118</v>
      </c>
      <c r="J1254" s="119">
        <v>0</v>
      </c>
      <c r="K1254" s="119">
        <v>0</v>
      </c>
      <c r="L1254" s="119">
        <v>960016</v>
      </c>
      <c r="M1254" s="121"/>
    </row>
    <row r="1255" spans="1:13">
      <c r="A1255" s="117"/>
      <c r="B1255" s="118" t="s">
        <v>2058</v>
      </c>
      <c r="C1255" s="101">
        <v>2017</v>
      </c>
      <c r="D1255" s="119">
        <v>904901</v>
      </c>
      <c r="E1255" s="119">
        <v>27612</v>
      </c>
      <c r="F1255" s="119" t="s">
        <v>114</v>
      </c>
      <c r="G1255" s="119">
        <v>0</v>
      </c>
      <c r="H1255" s="119">
        <v>0</v>
      </c>
      <c r="I1255" s="120" t="s">
        <v>118</v>
      </c>
      <c r="J1255" s="119">
        <v>0</v>
      </c>
      <c r="K1255" s="119">
        <v>0</v>
      </c>
      <c r="L1255" s="119">
        <v>932513</v>
      </c>
      <c r="M1255" s="121"/>
    </row>
    <row r="1256" spans="1:13">
      <c r="A1256" s="117"/>
      <c r="B1256" s="118" t="s">
        <v>2058</v>
      </c>
      <c r="C1256" s="101">
        <v>2016</v>
      </c>
      <c r="D1256" s="119">
        <v>877499</v>
      </c>
      <c r="E1256" s="119">
        <v>27402</v>
      </c>
      <c r="F1256" s="119" t="s">
        <v>114</v>
      </c>
      <c r="G1256" s="119">
        <v>0</v>
      </c>
      <c r="H1256" s="119">
        <v>0</v>
      </c>
      <c r="I1256" s="120" t="s">
        <v>118</v>
      </c>
      <c r="J1256" s="119">
        <v>0</v>
      </c>
      <c r="K1256" s="119">
        <v>0</v>
      </c>
      <c r="L1256" s="119">
        <v>904901</v>
      </c>
      <c r="M1256" s="121"/>
    </row>
    <row r="1257" spans="1:13">
      <c r="A1257" s="117"/>
      <c r="B1257" s="118" t="s">
        <v>2058</v>
      </c>
      <c r="C1257" s="101">
        <v>2015</v>
      </c>
      <c r="D1257" s="119">
        <v>849814</v>
      </c>
      <c r="E1257" s="119">
        <v>27685</v>
      </c>
      <c r="F1257" s="119" t="s">
        <v>114</v>
      </c>
      <c r="G1257" s="119">
        <v>0</v>
      </c>
      <c r="H1257" s="119">
        <v>0</v>
      </c>
      <c r="I1257" s="120" t="s">
        <v>118</v>
      </c>
      <c r="J1257" s="119">
        <v>0</v>
      </c>
      <c r="K1257" s="119">
        <v>0</v>
      </c>
      <c r="L1257" s="119">
        <v>877499</v>
      </c>
      <c r="M1257" s="121"/>
    </row>
    <row r="1258" spans="1:13">
      <c r="A1258" s="117"/>
      <c r="B1258" s="118" t="s">
        <v>2058</v>
      </c>
      <c r="C1258" s="101">
        <v>2014</v>
      </c>
      <c r="D1258" s="119">
        <v>822205</v>
      </c>
      <c r="E1258" s="119">
        <v>27609</v>
      </c>
      <c r="F1258" s="119" t="s">
        <v>114</v>
      </c>
      <c r="G1258" s="119">
        <v>0</v>
      </c>
      <c r="H1258" s="119">
        <v>0</v>
      </c>
      <c r="I1258" s="120" t="s">
        <v>118</v>
      </c>
      <c r="J1258" s="119">
        <v>0</v>
      </c>
      <c r="K1258" s="119">
        <v>0</v>
      </c>
      <c r="L1258" s="119">
        <v>849814</v>
      </c>
      <c r="M1258" s="121"/>
    </row>
    <row r="1259" spans="1:13">
      <c r="A1259" s="117"/>
      <c r="B1259" s="118" t="s">
        <v>2058</v>
      </c>
      <c r="C1259" s="101">
        <v>2013</v>
      </c>
      <c r="D1259" s="119">
        <v>794678</v>
      </c>
      <c r="E1259" s="119">
        <v>27527</v>
      </c>
      <c r="F1259" s="119" t="s">
        <v>114</v>
      </c>
      <c r="G1259" s="119">
        <v>0</v>
      </c>
      <c r="H1259" s="119">
        <v>0</v>
      </c>
      <c r="I1259" s="120" t="s">
        <v>118</v>
      </c>
      <c r="J1259" s="119">
        <v>0</v>
      </c>
      <c r="K1259" s="119">
        <v>0</v>
      </c>
      <c r="L1259" s="119">
        <v>822205</v>
      </c>
      <c r="M1259" s="121"/>
    </row>
    <row r="1260" spans="1:13">
      <c r="A1260" s="117"/>
      <c r="B1260" s="118" t="s">
        <v>2058</v>
      </c>
      <c r="C1260" s="101">
        <v>2012</v>
      </c>
      <c r="D1260" s="119">
        <v>767086</v>
      </c>
      <c r="E1260" s="119">
        <v>27592</v>
      </c>
      <c r="F1260" s="119" t="s">
        <v>114</v>
      </c>
      <c r="G1260" s="119">
        <v>0</v>
      </c>
      <c r="H1260" s="119">
        <v>0</v>
      </c>
      <c r="I1260" s="120" t="s">
        <v>118</v>
      </c>
      <c r="J1260" s="119">
        <v>0</v>
      </c>
      <c r="K1260" s="119">
        <v>0</v>
      </c>
      <c r="L1260" s="119">
        <v>794678</v>
      </c>
      <c r="M1260" s="121"/>
    </row>
    <row r="1261" spans="1:13">
      <c r="A1261" s="117"/>
      <c r="B1261" s="118" t="s">
        <v>2058</v>
      </c>
      <c r="C1261" s="101">
        <v>2011</v>
      </c>
      <c r="D1261" s="119">
        <v>738912</v>
      </c>
      <c r="E1261" s="119">
        <v>28174</v>
      </c>
      <c r="F1261" s="119" t="s">
        <v>114</v>
      </c>
      <c r="G1261" s="119">
        <v>0</v>
      </c>
      <c r="H1261" s="119">
        <v>0</v>
      </c>
      <c r="I1261" s="120" t="s">
        <v>118</v>
      </c>
      <c r="J1261" s="119">
        <v>0</v>
      </c>
      <c r="K1261" s="119">
        <v>0</v>
      </c>
      <c r="L1261" s="119">
        <v>767086</v>
      </c>
      <c r="M1261" s="121"/>
    </row>
    <row r="1262" spans="1:13">
      <c r="A1262" s="117"/>
      <c r="B1262" s="118" t="s">
        <v>2058</v>
      </c>
      <c r="C1262" s="101">
        <v>2010</v>
      </c>
      <c r="D1262" s="119">
        <v>681089</v>
      </c>
      <c r="E1262" s="119">
        <v>57823</v>
      </c>
      <c r="F1262" s="119" t="s">
        <v>114</v>
      </c>
      <c r="G1262" s="119">
        <v>0</v>
      </c>
      <c r="H1262" s="119">
        <v>0</v>
      </c>
      <c r="I1262" s="120" t="s">
        <v>118</v>
      </c>
      <c r="J1262" s="119">
        <v>0</v>
      </c>
      <c r="K1262" s="119">
        <v>0</v>
      </c>
      <c r="L1262" s="119">
        <v>738912</v>
      </c>
      <c r="M1262" s="121"/>
    </row>
    <row r="1263" spans="1:13">
      <c r="A1263" s="117"/>
      <c r="B1263" s="118" t="s">
        <v>2058</v>
      </c>
      <c r="C1263" s="101">
        <v>2009</v>
      </c>
      <c r="D1263" s="119">
        <v>623269</v>
      </c>
      <c r="E1263" s="119">
        <v>57820</v>
      </c>
      <c r="F1263" s="119" t="s">
        <v>114</v>
      </c>
      <c r="G1263" s="119">
        <v>0</v>
      </c>
      <c r="H1263" s="119">
        <v>0</v>
      </c>
      <c r="I1263" s="120" t="s">
        <v>118</v>
      </c>
      <c r="J1263" s="119">
        <v>0</v>
      </c>
      <c r="K1263" s="119">
        <v>0</v>
      </c>
      <c r="L1263" s="119">
        <v>681089</v>
      </c>
      <c r="M1263" s="121"/>
    </row>
    <row r="1264" spans="1:13">
      <c r="A1264" s="117"/>
      <c r="B1264" s="118" t="s">
        <v>2058</v>
      </c>
      <c r="C1264" s="101">
        <v>2008</v>
      </c>
      <c r="D1264" s="119">
        <v>565611</v>
      </c>
      <c r="E1264" s="119">
        <v>57339</v>
      </c>
      <c r="F1264" s="119" t="s">
        <v>114</v>
      </c>
      <c r="G1264" s="119">
        <v>0</v>
      </c>
      <c r="H1264" s="119">
        <v>0</v>
      </c>
      <c r="I1264" s="120" t="s">
        <v>118</v>
      </c>
      <c r="J1264" s="119">
        <v>0</v>
      </c>
      <c r="K1264" s="119">
        <v>0</v>
      </c>
      <c r="L1264" s="119">
        <v>623269</v>
      </c>
      <c r="M1264" s="121"/>
    </row>
    <row r="1265" spans="1:13">
      <c r="A1265" s="117"/>
      <c r="B1265" s="118" t="s">
        <v>2058</v>
      </c>
      <c r="C1265" s="101">
        <v>2007</v>
      </c>
      <c r="D1265" s="119">
        <v>508434</v>
      </c>
      <c r="E1265" s="119">
        <v>57177</v>
      </c>
      <c r="F1265" s="119" t="s">
        <v>114</v>
      </c>
      <c r="G1265" s="119">
        <v>0</v>
      </c>
      <c r="H1265" s="119">
        <v>0</v>
      </c>
      <c r="I1265" s="120" t="s">
        <v>118</v>
      </c>
      <c r="J1265" s="119">
        <v>0</v>
      </c>
      <c r="K1265" s="119">
        <v>0</v>
      </c>
      <c r="L1265" s="119">
        <v>565611</v>
      </c>
      <c r="M1265" s="121"/>
    </row>
    <row r="1266" spans="1:13">
      <c r="A1266" s="117"/>
      <c r="B1266" s="122" t="s">
        <v>770</v>
      </c>
      <c r="C1266" s="123"/>
      <c r="D1266" s="124"/>
      <c r="E1266" s="124">
        <v>6751505</v>
      </c>
      <c r="F1266" s="124"/>
      <c r="G1266" s="124"/>
      <c r="H1266" s="124">
        <v>0</v>
      </c>
      <c r="I1266" s="125"/>
      <c r="J1266" s="124">
        <v>2626601.5300000003</v>
      </c>
      <c r="K1266" s="124">
        <v>2536796.5300000003</v>
      </c>
      <c r="L1266" s="124"/>
      <c r="M1266" s="126"/>
    </row>
    <row r="1267" spans="1:13">
      <c r="A1267" s="117"/>
      <c r="B1267" s="115" t="s">
        <v>2059</v>
      </c>
      <c r="C1267" s="101"/>
      <c r="D1267" s="119"/>
      <c r="E1267" s="119"/>
      <c r="F1267" s="119"/>
      <c r="G1267" s="119"/>
      <c r="H1267" s="119"/>
      <c r="I1267" s="120"/>
      <c r="J1267" s="119" t="s">
        <v>118</v>
      </c>
      <c r="K1267" s="119" t="s">
        <v>118</v>
      </c>
      <c r="L1267" s="119"/>
      <c r="M1267" s="121"/>
    </row>
    <row r="1268" spans="1:13">
      <c r="A1268" s="117"/>
      <c r="B1268" s="118" t="s">
        <v>2059</v>
      </c>
      <c r="C1268" s="101" t="s">
        <v>1942</v>
      </c>
      <c r="D1268" s="119">
        <v>410587</v>
      </c>
      <c r="E1268" s="119">
        <v>10133</v>
      </c>
      <c r="F1268" s="119" t="s">
        <v>114</v>
      </c>
      <c r="G1268" s="119">
        <v>0</v>
      </c>
      <c r="H1268" s="119">
        <v>0</v>
      </c>
      <c r="I1268" s="120" t="s">
        <v>118</v>
      </c>
      <c r="J1268" s="119">
        <v>0</v>
      </c>
      <c r="K1268" s="119">
        <v>0</v>
      </c>
      <c r="L1268" s="119">
        <v>420720</v>
      </c>
      <c r="M1268" s="121"/>
    </row>
    <row r="1269" spans="1:13">
      <c r="A1269" s="117"/>
      <c r="B1269" s="118" t="s">
        <v>2059</v>
      </c>
      <c r="C1269" s="101" t="s">
        <v>1943</v>
      </c>
      <c r="D1269" s="119">
        <v>401085</v>
      </c>
      <c r="E1269" s="119">
        <v>9502</v>
      </c>
      <c r="F1269" s="119" t="s">
        <v>114</v>
      </c>
      <c r="G1269" s="119">
        <v>0</v>
      </c>
      <c r="H1269" s="119">
        <v>0</v>
      </c>
      <c r="I1269" s="120" t="s">
        <v>118</v>
      </c>
      <c r="J1269" s="119">
        <v>0</v>
      </c>
      <c r="K1269" s="119">
        <v>0</v>
      </c>
      <c r="L1269" s="119">
        <v>410587</v>
      </c>
      <c r="M1269" s="121"/>
    </row>
    <row r="1270" spans="1:13">
      <c r="A1270" s="117"/>
      <c r="B1270" s="118" t="s">
        <v>2059</v>
      </c>
      <c r="C1270" s="101">
        <v>2017</v>
      </c>
      <c r="D1270" s="119">
        <v>391568</v>
      </c>
      <c r="E1270" s="119">
        <v>9517</v>
      </c>
      <c r="F1270" s="119" t="s">
        <v>114</v>
      </c>
      <c r="G1270" s="119">
        <v>0</v>
      </c>
      <c r="H1270" s="119">
        <v>0</v>
      </c>
      <c r="I1270" s="120" t="s">
        <v>118</v>
      </c>
      <c r="J1270" s="119">
        <v>0</v>
      </c>
      <c r="K1270" s="119">
        <v>0</v>
      </c>
      <c r="L1270" s="119">
        <v>401085</v>
      </c>
      <c r="M1270" s="121"/>
    </row>
    <row r="1271" spans="1:13">
      <c r="A1271" s="117"/>
      <c r="B1271" s="118" t="s">
        <v>2059</v>
      </c>
      <c r="C1271" s="101">
        <v>2016</v>
      </c>
      <c r="D1271" s="119">
        <v>382100</v>
      </c>
      <c r="E1271" s="119">
        <v>9468</v>
      </c>
      <c r="F1271" s="119" t="s">
        <v>114</v>
      </c>
      <c r="G1271" s="119">
        <v>0</v>
      </c>
      <c r="H1271" s="119">
        <v>0</v>
      </c>
      <c r="I1271" s="120" t="s">
        <v>118</v>
      </c>
      <c r="J1271" s="119">
        <v>0</v>
      </c>
      <c r="K1271" s="119">
        <v>0</v>
      </c>
      <c r="L1271" s="119">
        <v>391568</v>
      </c>
      <c r="M1271" s="121"/>
    </row>
    <row r="1272" spans="1:13">
      <c r="A1272" s="117"/>
      <c r="B1272" s="118" t="s">
        <v>2059</v>
      </c>
      <c r="C1272" s="101">
        <v>2015</v>
      </c>
      <c r="D1272" s="119">
        <v>372633</v>
      </c>
      <c r="E1272" s="119">
        <v>9467</v>
      </c>
      <c r="F1272" s="119" t="s">
        <v>114</v>
      </c>
      <c r="G1272" s="119">
        <v>0</v>
      </c>
      <c r="H1272" s="119">
        <v>0</v>
      </c>
      <c r="I1272" s="120" t="s">
        <v>118</v>
      </c>
      <c r="J1272" s="119">
        <v>0</v>
      </c>
      <c r="K1272" s="119">
        <v>0</v>
      </c>
      <c r="L1272" s="119">
        <v>382100</v>
      </c>
      <c r="M1272" s="121"/>
    </row>
    <row r="1273" spans="1:13">
      <c r="A1273" s="117"/>
      <c r="B1273" s="118" t="s">
        <v>2059</v>
      </c>
      <c r="C1273" s="101">
        <v>2014</v>
      </c>
      <c r="D1273" s="119">
        <v>363175</v>
      </c>
      <c r="E1273" s="119">
        <v>9458</v>
      </c>
      <c r="F1273" s="119" t="s">
        <v>114</v>
      </c>
      <c r="G1273" s="119">
        <v>0</v>
      </c>
      <c r="H1273" s="119">
        <v>0</v>
      </c>
      <c r="I1273" s="120" t="s">
        <v>118</v>
      </c>
      <c r="J1273" s="119">
        <v>0</v>
      </c>
      <c r="K1273" s="119">
        <v>0</v>
      </c>
      <c r="L1273" s="119">
        <v>372633</v>
      </c>
      <c r="M1273" s="121"/>
    </row>
    <row r="1274" spans="1:13">
      <c r="A1274" s="117"/>
      <c r="B1274" s="118" t="s">
        <v>2059</v>
      </c>
      <c r="C1274" s="101">
        <v>2013</v>
      </c>
      <c r="D1274" s="119">
        <v>353452</v>
      </c>
      <c r="E1274" s="119">
        <v>9723</v>
      </c>
      <c r="F1274" s="119" t="s">
        <v>114</v>
      </c>
      <c r="G1274" s="119">
        <v>0</v>
      </c>
      <c r="H1274" s="119">
        <v>0</v>
      </c>
      <c r="I1274" s="120" t="s">
        <v>118</v>
      </c>
      <c r="J1274" s="119">
        <v>0</v>
      </c>
      <c r="K1274" s="119">
        <v>0</v>
      </c>
      <c r="L1274" s="119">
        <v>363175</v>
      </c>
      <c r="M1274" s="121"/>
    </row>
    <row r="1275" spans="1:13">
      <c r="A1275" s="117"/>
      <c r="B1275" s="118" t="s">
        <v>2059</v>
      </c>
      <c r="C1275" s="101">
        <v>2012</v>
      </c>
      <c r="D1275" s="119">
        <v>343756</v>
      </c>
      <c r="E1275" s="119">
        <v>9696</v>
      </c>
      <c r="F1275" s="119" t="s">
        <v>114</v>
      </c>
      <c r="G1275" s="119">
        <v>0</v>
      </c>
      <c r="H1275" s="119">
        <v>0</v>
      </c>
      <c r="I1275" s="120" t="s">
        <v>118</v>
      </c>
      <c r="J1275" s="119">
        <v>0</v>
      </c>
      <c r="K1275" s="119">
        <v>0</v>
      </c>
      <c r="L1275" s="119">
        <v>353452</v>
      </c>
      <c r="M1275" s="121"/>
    </row>
    <row r="1276" spans="1:13">
      <c r="A1276" s="117"/>
      <c r="B1276" s="118" t="s">
        <v>2059</v>
      </c>
      <c r="C1276" s="101">
        <v>2011</v>
      </c>
      <c r="D1276" s="119">
        <v>334057</v>
      </c>
      <c r="E1276" s="119">
        <v>9699</v>
      </c>
      <c r="F1276" s="119" t="s">
        <v>114</v>
      </c>
      <c r="G1276" s="119">
        <v>0</v>
      </c>
      <c r="H1276" s="119">
        <v>0</v>
      </c>
      <c r="I1276" s="120" t="s">
        <v>118</v>
      </c>
      <c r="J1276" s="119">
        <v>0</v>
      </c>
      <c r="K1276" s="119">
        <v>0</v>
      </c>
      <c r="L1276" s="119">
        <v>343756</v>
      </c>
      <c r="M1276" s="121"/>
    </row>
    <row r="1277" spans="1:13">
      <c r="A1277" s="117"/>
      <c r="B1277" s="118" t="s">
        <v>2059</v>
      </c>
      <c r="C1277" s="101">
        <v>2010</v>
      </c>
      <c r="D1277" s="119">
        <v>313351</v>
      </c>
      <c r="E1277" s="119">
        <v>20706</v>
      </c>
      <c r="F1277" s="119" t="s">
        <v>114</v>
      </c>
      <c r="G1277" s="119">
        <v>0</v>
      </c>
      <c r="H1277" s="119">
        <v>0</v>
      </c>
      <c r="I1277" s="120" t="s">
        <v>118</v>
      </c>
      <c r="J1277" s="119">
        <v>0</v>
      </c>
      <c r="K1277" s="119">
        <v>0</v>
      </c>
      <c r="L1277" s="119">
        <v>334057</v>
      </c>
      <c r="M1277" s="121"/>
    </row>
    <row r="1278" spans="1:13">
      <c r="A1278" s="117"/>
      <c r="B1278" s="118" t="s">
        <v>2059</v>
      </c>
      <c r="C1278" s="101">
        <v>2009</v>
      </c>
      <c r="D1278" s="119">
        <v>292699</v>
      </c>
      <c r="E1278" s="119">
        <v>20652</v>
      </c>
      <c r="F1278" s="119" t="s">
        <v>114</v>
      </c>
      <c r="G1278" s="119">
        <v>0</v>
      </c>
      <c r="H1278" s="119">
        <v>0</v>
      </c>
      <c r="I1278" s="120" t="s">
        <v>118</v>
      </c>
      <c r="J1278" s="119">
        <v>0</v>
      </c>
      <c r="K1278" s="119">
        <v>0</v>
      </c>
      <c r="L1278" s="119">
        <v>313351</v>
      </c>
      <c r="M1278" s="121"/>
    </row>
    <row r="1279" spans="1:13">
      <c r="A1279" s="117"/>
      <c r="B1279" s="118" t="s">
        <v>2059</v>
      </c>
      <c r="C1279" s="101">
        <v>2008</v>
      </c>
      <c r="D1279" s="119">
        <v>271924</v>
      </c>
      <c r="E1279" s="119">
        <v>20664</v>
      </c>
      <c r="F1279" s="119" t="s">
        <v>114</v>
      </c>
      <c r="G1279" s="119">
        <v>0</v>
      </c>
      <c r="H1279" s="119">
        <v>0</v>
      </c>
      <c r="I1279" s="120" t="s">
        <v>118</v>
      </c>
      <c r="J1279" s="119">
        <v>0</v>
      </c>
      <c r="K1279" s="119">
        <v>0</v>
      </c>
      <c r="L1279" s="119">
        <v>292699</v>
      </c>
      <c r="M1279" s="121"/>
    </row>
    <row r="1280" spans="1:13">
      <c r="A1280" s="117"/>
      <c r="B1280" s="118" t="s">
        <v>2059</v>
      </c>
      <c r="C1280" s="101">
        <v>2007</v>
      </c>
      <c r="D1280" s="119">
        <v>250954</v>
      </c>
      <c r="E1280" s="119">
        <v>20970</v>
      </c>
      <c r="F1280" s="119" t="s">
        <v>114</v>
      </c>
      <c r="G1280" s="119">
        <v>0</v>
      </c>
      <c r="H1280" s="119">
        <v>0</v>
      </c>
      <c r="I1280" s="120" t="s">
        <v>118</v>
      </c>
      <c r="J1280" s="119">
        <v>0</v>
      </c>
      <c r="K1280" s="119">
        <v>0</v>
      </c>
      <c r="L1280" s="119">
        <v>271924</v>
      </c>
      <c r="M1280" s="121"/>
    </row>
    <row r="1281" spans="1:13">
      <c r="A1281" s="117"/>
      <c r="B1281" s="122" t="s">
        <v>2060</v>
      </c>
      <c r="C1281" s="123"/>
      <c r="D1281" s="124"/>
      <c r="E1281" s="124">
        <v>169655</v>
      </c>
      <c r="F1281" s="124"/>
      <c r="G1281" s="124"/>
      <c r="H1281" s="124">
        <v>0</v>
      </c>
      <c r="I1281" s="125"/>
      <c r="J1281" s="124">
        <v>0</v>
      </c>
      <c r="K1281" s="124">
        <v>0</v>
      </c>
      <c r="L1281" s="124"/>
      <c r="M1281" s="126"/>
    </row>
    <row r="1282" spans="1:13">
      <c r="A1282" s="117"/>
      <c r="B1282" s="115" t="s">
        <v>771</v>
      </c>
      <c r="C1282" s="101"/>
      <c r="D1282" s="119"/>
      <c r="E1282" s="119"/>
      <c r="F1282" s="119"/>
      <c r="G1282" s="119"/>
      <c r="H1282" s="119"/>
      <c r="I1282" s="120"/>
      <c r="J1282" s="119" t="s">
        <v>118</v>
      </c>
      <c r="K1282" s="119" t="s">
        <v>118</v>
      </c>
      <c r="L1282" s="119"/>
      <c r="M1282" s="121"/>
    </row>
    <row r="1283" spans="1:13">
      <c r="A1283" s="117"/>
      <c r="B1283" s="118" t="s">
        <v>2061</v>
      </c>
      <c r="C1283" s="101" t="s">
        <v>1942</v>
      </c>
      <c r="D1283" s="119">
        <v>2350807</v>
      </c>
      <c r="E1283" s="119">
        <v>35130</v>
      </c>
      <c r="F1283" s="119" t="s">
        <v>114</v>
      </c>
      <c r="G1283" s="119">
        <v>0</v>
      </c>
      <c r="H1283" s="119">
        <v>0</v>
      </c>
      <c r="I1283" s="120" t="s">
        <v>118</v>
      </c>
      <c r="J1283" s="119">
        <v>0</v>
      </c>
      <c r="K1283" s="119">
        <v>0</v>
      </c>
      <c r="L1283" s="119">
        <v>2385937</v>
      </c>
      <c r="M1283" s="121"/>
    </row>
    <row r="1284" spans="1:13">
      <c r="A1284" s="117"/>
      <c r="B1284" s="118" t="s">
        <v>2061</v>
      </c>
      <c r="C1284" s="101" t="s">
        <v>1943</v>
      </c>
      <c r="D1284" s="119">
        <v>2315991</v>
      </c>
      <c r="E1284" s="119">
        <v>34816</v>
      </c>
      <c r="F1284" s="119" t="s">
        <v>114</v>
      </c>
      <c r="G1284" s="119">
        <v>0</v>
      </c>
      <c r="H1284" s="119">
        <v>0</v>
      </c>
      <c r="I1284" s="120" t="s">
        <v>118</v>
      </c>
      <c r="J1284" s="119">
        <v>0</v>
      </c>
      <c r="K1284" s="119">
        <v>0</v>
      </c>
      <c r="L1284" s="119">
        <v>2350807</v>
      </c>
      <c r="M1284" s="121"/>
    </row>
    <row r="1285" spans="1:13">
      <c r="A1285" s="117"/>
      <c r="B1285" s="118" t="s">
        <v>2061</v>
      </c>
      <c r="C1285" s="101">
        <v>2017</v>
      </c>
      <c r="D1285" s="119">
        <v>2281160</v>
      </c>
      <c r="E1285" s="119">
        <v>34831</v>
      </c>
      <c r="F1285" s="119" t="s">
        <v>114</v>
      </c>
      <c r="G1285" s="119">
        <v>0</v>
      </c>
      <c r="H1285" s="119">
        <v>0</v>
      </c>
      <c r="I1285" s="120" t="s">
        <v>118</v>
      </c>
      <c r="J1285" s="119">
        <v>0</v>
      </c>
      <c r="K1285" s="119">
        <v>0</v>
      </c>
      <c r="L1285" s="119">
        <v>2315991</v>
      </c>
      <c r="M1285" s="121"/>
    </row>
    <row r="1286" spans="1:13">
      <c r="A1286" s="117"/>
      <c r="B1286" s="118" t="s">
        <v>2061</v>
      </c>
      <c r="C1286" s="101">
        <v>2016</v>
      </c>
      <c r="D1286" s="119">
        <v>2246699</v>
      </c>
      <c r="E1286" s="119">
        <v>34461</v>
      </c>
      <c r="F1286" s="119" t="s">
        <v>114</v>
      </c>
      <c r="G1286" s="119">
        <v>0</v>
      </c>
      <c r="H1286" s="119">
        <v>0</v>
      </c>
      <c r="I1286" s="120" t="s">
        <v>118</v>
      </c>
      <c r="J1286" s="119">
        <v>0</v>
      </c>
      <c r="K1286" s="119">
        <v>0</v>
      </c>
      <c r="L1286" s="119">
        <v>2281160</v>
      </c>
      <c r="M1286" s="121"/>
    </row>
    <row r="1287" spans="1:13">
      <c r="A1287" s="117"/>
      <c r="B1287" s="118" t="s">
        <v>2061</v>
      </c>
      <c r="C1287" s="101">
        <v>2015</v>
      </c>
      <c r="D1287" s="119">
        <v>2211693</v>
      </c>
      <c r="E1287" s="119">
        <v>35006</v>
      </c>
      <c r="F1287" s="119" t="s">
        <v>114</v>
      </c>
      <c r="G1287" s="119">
        <v>0</v>
      </c>
      <c r="H1287" s="119">
        <v>0</v>
      </c>
      <c r="I1287" s="120" t="s">
        <v>118</v>
      </c>
      <c r="J1287" s="119">
        <v>0</v>
      </c>
      <c r="K1287" s="119">
        <v>0</v>
      </c>
      <c r="L1287" s="119">
        <v>2246699</v>
      </c>
      <c r="M1287" s="121"/>
    </row>
    <row r="1288" spans="1:13">
      <c r="A1288" s="117"/>
      <c r="B1288" s="118" t="s">
        <v>2061</v>
      </c>
      <c r="C1288" s="101">
        <v>2014</v>
      </c>
      <c r="D1288" s="119">
        <v>1176608</v>
      </c>
      <c r="E1288" s="119">
        <v>35085</v>
      </c>
      <c r="F1288" s="119" t="s">
        <v>114</v>
      </c>
      <c r="G1288" s="119">
        <v>0</v>
      </c>
      <c r="H1288" s="119">
        <v>1000000</v>
      </c>
      <c r="I1288" s="120" t="s">
        <v>2062</v>
      </c>
      <c r="J1288" s="119">
        <v>0</v>
      </c>
      <c r="K1288" s="119">
        <v>0</v>
      </c>
      <c r="L1288" s="119">
        <v>2211693</v>
      </c>
      <c r="M1288" s="121"/>
    </row>
    <row r="1289" spans="1:13">
      <c r="A1289" s="117"/>
      <c r="B1289" s="118" t="s">
        <v>2061</v>
      </c>
      <c r="C1289" s="101">
        <v>2013</v>
      </c>
      <c r="D1289" s="119">
        <v>1141214</v>
      </c>
      <c r="E1289" s="119">
        <v>35394</v>
      </c>
      <c r="F1289" s="119" t="s">
        <v>114</v>
      </c>
      <c r="G1289" s="119">
        <v>0</v>
      </c>
      <c r="H1289" s="119">
        <v>0</v>
      </c>
      <c r="I1289" s="120" t="s">
        <v>118</v>
      </c>
      <c r="J1289" s="119">
        <v>0</v>
      </c>
      <c r="K1289" s="119">
        <v>0</v>
      </c>
      <c r="L1289" s="119">
        <v>1176608</v>
      </c>
      <c r="M1289" s="121"/>
    </row>
    <row r="1290" spans="1:13">
      <c r="A1290" s="117"/>
      <c r="B1290" s="118" t="s">
        <v>2061</v>
      </c>
      <c r="C1290" s="101">
        <v>2012</v>
      </c>
      <c r="D1290" s="119">
        <v>1105429</v>
      </c>
      <c r="E1290" s="119">
        <v>35785</v>
      </c>
      <c r="F1290" s="119" t="s">
        <v>114</v>
      </c>
      <c r="G1290" s="119">
        <v>0</v>
      </c>
      <c r="H1290" s="119">
        <v>0</v>
      </c>
      <c r="I1290" s="120" t="s">
        <v>118</v>
      </c>
      <c r="J1290" s="119">
        <v>0</v>
      </c>
      <c r="K1290" s="119">
        <v>0</v>
      </c>
      <c r="L1290" s="119">
        <v>1141214</v>
      </c>
      <c r="M1290" s="121"/>
    </row>
    <row r="1291" spans="1:13">
      <c r="A1291" s="117"/>
      <c r="B1291" s="118" t="s">
        <v>2061</v>
      </c>
      <c r="C1291" s="101">
        <v>2011</v>
      </c>
      <c r="D1291" s="119">
        <v>1071099</v>
      </c>
      <c r="E1291" s="119">
        <v>34330</v>
      </c>
      <c r="F1291" s="119" t="s">
        <v>114</v>
      </c>
      <c r="G1291" s="119">
        <v>0</v>
      </c>
      <c r="H1291" s="119">
        <v>0</v>
      </c>
      <c r="I1291" s="120" t="s">
        <v>118</v>
      </c>
      <c r="J1291" s="119">
        <v>0</v>
      </c>
      <c r="K1291" s="119">
        <v>0</v>
      </c>
      <c r="L1291" s="119">
        <v>1105429</v>
      </c>
      <c r="M1291" s="121"/>
    </row>
    <row r="1292" spans="1:13">
      <c r="A1292" s="117"/>
      <c r="B1292" s="118" t="s">
        <v>2061</v>
      </c>
      <c r="C1292" s="101">
        <v>2010</v>
      </c>
      <c r="D1292" s="119">
        <v>1008779</v>
      </c>
      <c r="E1292" s="119">
        <v>62320</v>
      </c>
      <c r="F1292" s="119" t="s">
        <v>114</v>
      </c>
      <c r="G1292" s="119">
        <v>0</v>
      </c>
      <c r="H1292" s="119">
        <v>0</v>
      </c>
      <c r="I1292" s="120" t="s">
        <v>118</v>
      </c>
      <c r="J1292" s="119">
        <v>0</v>
      </c>
      <c r="K1292" s="119">
        <v>0</v>
      </c>
      <c r="L1292" s="119">
        <v>1071099</v>
      </c>
      <c r="M1292" s="121"/>
    </row>
    <row r="1293" spans="1:13">
      <c r="A1293" s="117"/>
      <c r="B1293" s="118" t="s">
        <v>2061</v>
      </c>
      <c r="C1293" s="101">
        <v>2009</v>
      </c>
      <c r="D1293" s="119">
        <v>946503</v>
      </c>
      <c r="E1293" s="119">
        <v>62276</v>
      </c>
      <c r="F1293" s="119" t="s">
        <v>114</v>
      </c>
      <c r="G1293" s="119">
        <v>0</v>
      </c>
      <c r="H1293" s="119">
        <v>0</v>
      </c>
      <c r="I1293" s="120" t="s">
        <v>118</v>
      </c>
      <c r="J1293" s="119">
        <v>0</v>
      </c>
      <c r="K1293" s="119">
        <v>0</v>
      </c>
      <c r="L1293" s="119">
        <v>1008779</v>
      </c>
      <c r="M1293" s="121"/>
    </row>
    <row r="1294" spans="1:13">
      <c r="A1294" s="117"/>
      <c r="B1294" s="118" t="s">
        <v>2061</v>
      </c>
      <c r="C1294" s="101">
        <v>2008</v>
      </c>
      <c r="D1294" s="119">
        <v>883980</v>
      </c>
      <c r="E1294" s="119">
        <v>62132</v>
      </c>
      <c r="F1294" s="119" t="s">
        <v>114</v>
      </c>
      <c r="G1294" s="119">
        <v>0</v>
      </c>
      <c r="H1294" s="119">
        <v>0</v>
      </c>
      <c r="I1294" s="120" t="s">
        <v>118</v>
      </c>
      <c r="J1294" s="119">
        <v>0</v>
      </c>
      <c r="K1294" s="119">
        <v>0</v>
      </c>
      <c r="L1294" s="119">
        <v>946503</v>
      </c>
      <c r="M1294" s="121"/>
    </row>
    <row r="1295" spans="1:13">
      <c r="A1295" s="117"/>
      <c r="B1295" s="118" t="s">
        <v>2061</v>
      </c>
      <c r="C1295" s="101">
        <v>2007</v>
      </c>
      <c r="D1295" s="119">
        <v>822005</v>
      </c>
      <c r="E1295" s="119">
        <v>61975</v>
      </c>
      <c r="F1295" s="119" t="s">
        <v>114</v>
      </c>
      <c r="G1295" s="119">
        <v>0</v>
      </c>
      <c r="H1295" s="119">
        <v>0</v>
      </c>
      <c r="I1295" s="120" t="s">
        <v>118</v>
      </c>
      <c r="J1295" s="119">
        <v>0</v>
      </c>
      <c r="K1295" s="119">
        <v>0</v>
      </c>
      <c r="L1295" s="119">
        <v>883980</v>
      </c>
      <c r="M1295" s="121"/>
    </row>
    <row r="1296" spans="1:13">
      <c r="A1296" s="117"/>
      <c r="B1296" s="118" t="s">
        <v>2063</v>
      </c>
      <c r="C1296" s="101" t="s">
        <v>1942</v>
      </c>
      <c r="D1296" s="119">
        <v>-17369.38</v>
      </c>
      <c r="E1296" s="119">
        <v>131195</v>
      </c>
      <c r="F1296" s="119" t="s">
        <v>114</v>
      </c>
      <c r="G1296" s="119">
        <v>0</v>
      </c>
      <c r="H1296" s="119">
        <v>0</v>
      </c>
      <c r="I1296" s="120" t="s">
        <v>118</v>
      </c>
      <c r="J1296" s="119">
        <v>0</v>
      </c>
      <c r="K1296" s="119">
        <v>0</v>
      </c>
      <c r="L1296" s="119">
        <v>113825.62</v>
      </c>
      <c r="M1296" s="121"/>
    </row>
    <row r="1297" spans="1:13">
      <c r="A1297" s="117"/>
      <c r="B1297" s="118" t="s">
        <v>2063</v>
      </c>
      <c r="C1297" s="101" t="s">
        <v>1943</v>
      </c>
      <c r="D1297" s="119">
        <v>-147981.38</v>
      </c>
      <c r="E1297" s="119">
        <v>130612</v>
      </c>
      <c r="F1297" s="119" t="s">
        <v>114</v>
      </c>
      <c r="G1297" s="119">
        <v>0</v>
      </c>
      <c r="H1297" s="119">
        <v>0</v>
      </c>
      <c r="I1297" s="120" t="s">
        <v>118</v>
      </c>
      <c r="J1297" s="119">
        <v>0</v>
      </c>
      <c r="K1297" s="119">
        <v>0</v>
      </c>
      <c r="L1297" s="119">
        <v>-17369.38</v>
      </c>
      <c r="M1297" s="121" t="s">
        <v>1948</v>
      </c>
    </row>
    <row r="1298" spans="1:13">
      <c r="A1298" s="117"/>
      <c r="B1298" s="118" t="s">
        <v>2063</v>
      </c>
      <c r="C1298" s="101">
        <v>2017</v>
      </c>
      <c r="D1298" s="119">
        <v>-278561.38</v>
      </c>
      <c r="E1298" s="119">
        <v>130580</v>
      </c>
      <c r="F1298" s="119" t="s">
        <v>114</v>
      </c>
      <c r="G1298" s="119">
        <v>0</v>
      </c>
      <c r="H1298" s="119">
        <v>0</v>
      </c>
      <c r="I1298" s="120" t="s">
        <v>118</v>
      </c>
      <c r="J1298" s="119">
        <v>0</v>
      </c>
      <c r="K1298" s="119">
        <v>0</v>
      </c>
      <c r="L1298" s="119">
        <v>-147981.38</v>
      </c>
      <c r="M1298" s="121" t="s">
        <v>1948</v>
      </c>
    </row>
    <row r="1299" spans="1:13">
      <c r="A1299" s="117"/>
      <c r="B1299" s="118" t="s">
        <v>2063</v>
      </c>
      <c r="C1299" s="101">
        <v>2016</v>
      </c>
      <c r="D1299" s="119">
        <v>-407679.38</v>
      </c>
      <c r="E1299" s="119">
        <v>129118</v>
      </c>
      <c r="F1299" s="119" t="s">
        <v>114</v>
      </c>
      <c r="G1299" s="119">
        <v>0</v>
      </c>
      <c r="H1299" s="119">
        <v>0</v>
      </c>
      <c r="I1299" s="120" t="s">
        <v>118</v>
      </c>
      <c r="J1299" s="119">
        <v>0</v>
      </c>
      <c r="K1299" s="119">
        <v>0</v>
      </c>
      <c r="L1299" s="119">
        <v>-278561.38</v>
      </c>
      <c r="M1299" s="121" t="s">
        <v>1948</v>
      </c>
    </row>
    <row r="1300" spans="1:13">
      <c r="A1300" s="117"/>
      <c r="B1300" s="118" t="s">
        <v>2063</v>
      </c>
      <c r="C1300" s="101">
        <v>2015</v>
      </c>
      <c r="D1300" s="119">
        <v>-1037393.38</v>
      </c>
      <c r="E1300" s="119">
        <v>129714</v>
      </c>
      <c r="F1300" s="119" t="s">
        <v>114</v>
      </c>
      <c r="G1300" s="119">
        <v>0</v>
      </c>
      <c r="H1300" s="119">
        <v>500000</v>
      </c>
      <c r="I1300" s="120" t="s">
        <v>2064</v>
      </c>
      <c r="J1300" s="119">
        <v>0</v>
      </c>
      <c r="K1300" s="119">
        <v>0</v>
      </c>
      <c r="L1300" s="119">
        <v>-407679.38</v>
      </c>
      <c r="M1300" s="121" t="s">
        <v>1948</v>
      </c>
    </row>
    <row r="1301" spans="1:13" ht="30">
      <c r="A1301" s="117"/>
      <c r="B1301" s="118" t="s">
        <v>2063</v>
      </c>
      <c r="C1301" s="101">
        <v>2014</v>
      </c>
      <c r="D1301" s="119">
        <v>1816165.01</v>
      </c>
      <c r="E1301" s="119">
        <v>130028</v>
      </c>
      <c r="F1301" s="119" t="s">
        <v>114</v>
      </c>
      <c r="G1301" s="119">
        <v>0</v>
      </c>
      <c r="H1301" s="119">
        <v>0</v>
      </c>
      <c r="I1301" s="120" t="s">
        <v>118</v>
      </c>
      <c r="J1301" s="119">
        <v>2983586.39</v>
      </c>
      <c r="K1301" s="119">
        <v>2983586.39</v>
      </c>
      <c r="L1301" s="119">
        <v>-1037393.38</v>
      </c>
      <c r="M1301" s="121" t="s">
        <v>2006</v>
      </c>
    </row>
    <row r="1302" spans="1:13">
      <c r="A1302" s="117"/>
      <c r="B1302" s="118" t="s">
        <v>2063</v>
      </c>
      <c r="C1302" s="101">
        <v>2013</v>
      </c>
      <c r="D1302" s="119">
        <v>1685677.01</v>
      </c>
      <c r="E1302" s="119">
        <v>130488</v>
      </c>
      <c r="F1302" s="119" t="s">
        <v>114</v>
      </c>
      <c r="G1302" s="119">
        <v>0</v>
      </c>
      <c r="H1302" s="119">
        <v>0</v>
      </c>
      <c r="I1302" s="120" t="s">
        <v>118</v>
      </c>
      <c r="J1302" s="119">
        <v>0</v>
      </c>
      <c r="K1302" s="119">
        <v>0</v>
      </c>
      <c r="L1302" s="119">
        <v>1816165.01</v>
      </c>
      <c r="M1302" s="121"/>
    </row>
    <row r="1303" spans="1:13">
      <c r="A1303" s="117"/>
      <c r="B1303" s="118" t="s">
        <v>2063</v>
      </c>
      <c r="C1303" s="101">
        <v>2012</v>
      </c>
      <c r="D1303" s="119">
        <v>1555466.01</v>
      </c>
      <c r="E1303" s="119">
        <v>130211</v>
      </c>
      <c r="F1303" s="119" t="s">
        <v>114</v>
      </c>
      <c r="G1303" s="119">
        <v>0</v>
      </c>
      <c r="H1303" s="119">
        <v>0</v>
      </c>
      <c r="I1303" s="120" t="s">
        <v>118</v>
      </c>
      <c r="J1303" s="119">
        <v>0</v>
      </c>
      <c r="K1303" s="119">
        <v>0</v>
      </c>
      <c r="L1303" s="119">
        <v>1685677.01</v>
      </c>
      <c r="M1303" s="121"/>
    </row>
    <row r="1304" spans="1:13">
      <c r="A1304" s="117"/>
      <c r="B1304" s="118" t="s">
        <v>2063</v>
      </c>
      <c r="C1304" s="101">
        <v>2011</v>
      </c>
      <c r="D1304" s="119">
        <v>1331080.46</v>
      </c>
      <c r="E1304" s="119">
        <v>130676</v>
      </c>
      <c r="F1304" s="119" t="s">
        <v>114</v>
      </c>
      <c r="G1304" s="119">
        <v>0</v>
      </c>
      <c r="H1304" s="119">
        <v>0</v>
      </c>
      <c r="I1304" s="120" t="s">
        <v>118</v>
      </c>
      <c r="J1304" s="119">
        <v>-93709.55</v>
      </c>
      <c r="K1304" s="119">
        <v>-93709.55</v>
      </c>
      <c r="L1304" s="119">
        <v>1555466.01</v>
      </c>
      <c r="M1304" s="121"/>
    </row>
    <row r="1305" spans="1:13">
      <c r="A1305" s="117"/>
      <c r="B1305" s="118" t="s">
        <v>2063</v>
      </c>
      <c r="C1305" s="101">
        <v>2010</v>
      </c>
      <c r="D1305" s="119">
        <v>1112446.46</v>
      </c>
      <c r="E1305" s="119">
        <v>218634</v>
      </c>
      <c r="F1305" s="119" t="s">
        <v>114</v>
      </c>
      <c r="G1305" s="119">
        <v>0</v>
      </c>
      <c r="H1305" s="119">
        <v>0</v>
      </c>
      <c r="I1305" s="120" t="s">
        <v>118</v>
      </c>
      <c r="J1305" s="119">
        <v>0</v>
      </c>
      <c r="K1305" s="119">
        <v>0</v>
      </c>
      <c r="L1305" s="119">
        <v>1331080.46</v>
      </c>
      <c r="M1305" s="121"/>
    </row>
    <row r="1306" spans="1:13">
      <c r="A1306" s="117"/>
      <c r="B1306" s="118" t="s">
        <v>2063</v>
      </c>
      <c r="C1306" s="101">
        <v>2009</v>
      </c>
      <c r="D1306" s="119">
        <v>893945.46</v>
      </c>
      <c r="E1306" s="119">
        <v>218501</v>
      </c>
      <c r="F1306" s="119" t="s">
        <v>114</v>
      </c>
      <c r="G1306" s="119">
        <v>0</v>
      </c>
      <c r="H1306" s="119">
        <v>0</v>
      </c>
      <c r="I1306" s="120" t="s">
        <v>118</v>
      </c>
      <c r="J1306" s="119">
        <v>0</v>
      </c>
      <c r="K1306" s="119">
        <v>0</v>
      </c>
      <c r="L1306" s="119">
        <v>1112446.46</v>
      </c>
      <c r="M1306" s="121"/>
    </row>
    <row r="1307" spans="1:13">
      <c r="A1307" s="117"/>
      <c r="B1307" s="118" t="s">
        <v>2063</v>
      </c>
      <c r="C1307" s="101">
        <v>2008</v>
      </c>
      <c r="D1307" s="119">
        <v>675145.46</v>
      </c>
      <c r="E1307" s="119">
        <v>217308</v>
      </c>
      <c r="F1307" s="119" t="s">
        <v>114</v>
      </c>
      <c r="G1307" s="119">
        <v>0</v>
      </c>
      <c r="H1307" s="119">
        <v>0</v>
      </c>
      <c r="I1307" s="120" t="s">
        <v>118</v>
      </c>
      <c r="J1307" s="119">
        <v>0</v>
      </c>
      <c r="K1307" s="119">
        <v>0</v>
      </c>
      <c r="L1307" s="119">
        <v>893945.46</v>
      </c>
      <c r="M1307" s="121"/>
    </row>
    <row r="1308" spans="1:13">
      <c r="A1308" s="117"/>
      <c r="B1308" s="118" t="s">
        <v>2063</v>
      </c>
      <c r="C1308" s="101">
        <v>2007</v>
      </c>
      <c r="D1308" s="119">
        <v>459311.45999999996</v>
      </c>
      <c r="E1308" s="119">
        <v>215834</v>
      </c>
      <c r="F1308" s="119" t="s">
        <v>114</v>
      </c>
      <c r="G1308" s="119">
        <v>0</v>
      </c>
      <c r="H1308" s="119">
        <v>0</v>
      </c>
      <c r="I1308" s="120" t="s">
        <v>118</v>
      </c>
      <c r="J1308" s="119">
        <v>0</v>
      </c>
      <c r="K1308" s="119">
        <v>0</v>
      </c>
      <c r="L1308" s="119">
        <v>675145.46</v>
      </c>
      <c r="M1308" s="121"/>
    </row>
    <row r="1309" spans="1:13">
      <c r="A1309" s="117"/>
      <c r="B1309" s="118" t="s">
        <v>771</v>
      </c>
      <c r="C1309" s="101" t="s">
        <v>1942</v>
      </c>
      <c r="D1309" s="119">
        <v>6323766.0199999996</v>
      </c>
      <c r="E1309" s="119">
        <v>408469</v>
      </c>
      <c r="F1309" s="119" t="s">
        <v>114</v>
      </c>
      <c r="G1309" s="119">
        <v>0</v>
      </c>
      <c r="H1309" s="119">
        <v>0</v>
      </c>
      <c r="I1309" s="120" t="s">
        <v>118</v>
      </c>
      <c r="J1309" s="119">
        <v>3246486.15</v>
      </c>
      <c r="K1309" s="119">
        <v>3246486.15</v>
      </c>
      <c r="L1309" s="119">
        <v>3485748.87</v>
      </c>
      <c r="M1309" s="121"/>
    </row>
    <row r="1310" spans="1:13">
      <c r="A1310" s="117"/>
      <c r="B1310" s="118" t="s">
        <v>771</v>
      </c>
      <c r="C1310" s="101" t="s">
        <v>1943</v>
      </c>
      <c r="D1310" s="119">
        <v>5919815.0199999996</v>
      </c>
      <c r="E1310" s="119">
        <v>403951</v>
      </c>
      <c r="F1310" s="119" t="s">
        <v>114</v>
      </c>
      <c r="G1310" s="119">
        <v>0</v>
      </c>
      <c r="H1310" s="119">
        <v>0</v>
      </c>
      <c r="I1310" s="120" t="s">
        <v>118</v>
      </c>
      <c r="J1310" s="119">
        <v>0</v>
      </c>
      <c r="K1310" s="119">
        <v>0</v>
      </c>
      <c r="L1310" s="119">
        <v>6323766.0199999996</v>
      </c>
      <c r="M1310" s="121"/>
    </row>
    <row r="1311" spans="1:13">
      <c r="A1311" s="117"/>
      <c r="B1311" s="118" t="s">
        <v>771</v>
      </c>
      <c r="C1311" s="101">
        <v>2017</v>
      </c>
      <c r="D1311" s="119">
        <v>5516842.0199999996</v>
      </c>
      <c r="E1311" s="119">
        <v>402973</v>
      </c>
      <c r="F1311" s="119" t="s">
        <v>114</v>
      </c>
      <c r="G1311" s="119">
        <v>0</v>
      </c>
      <c r="H1311" s="119">
        <v>0</v>
      </c>
      <c r="I1311" s="120" t="s">
        <v>118</v>
      </c>
      <c r="J1311" s="119">
        <v>0</v>
      </c>
      <c r="K1311" s="119">
        <v>0</v>
      </c>
      <c r="L1311" s="119">
        <v>5919815.0199999996</v>
      </c>
      <c r="M1311" s="121"/>
    </row>
    <row r="1312" spans="1:13">
      <c r="A1312" s="117"/>
      <c r="B1312" s="118" t="s">
        <v>771</v>
      </c>
      <c r="C1312" s="101">
        <v>2016</v>
      </c>
      <c r="D1312" s="119">
        <v>6651125.2400000002</v>
      </c>
      <c r="E1312" s="119">
        <v>399267</v>
      </c>
      <c r="F1312" s="119" t="s">
        <v>114</v>
      </c>
      <c r="G1312" s="119">
        <v>0</v>
      </c>
      <c r="H1312" s="119">
        <v>0</v>
      </c>
      <c r="I1312" s="120" t="s">
        <v>118</v>
      </c>
      <c r="J1312" s="119">
        <v>1533550.22</v>
      </c>
      <c r="K1312" s="119">
        <v>1533550.22</v>
      </c>
      <c r="L1312" s="119">
        <v>5516842.0199999996</v>
      </c>
      <c r="M1312" s="121"/>
    </row>
    <row r="1313" spans="1:13">
      <c r="A1313" s="117"/>
      <c r="B1313" s="118" t="s">
        <v>771</v>
      </c>
      <c r="C1313" s="101">
        <v>2015</v>
      </c>
      <c r="D1313" s="119">
        <v>6748916.2400000002</v>
      </c>
      <c r="E1313" s="119">
        <v>402209</v>
      </c>
      <c r="F1313" s="119" t="s">
        <v>114</v>
      </c>
      <c r="G1313" s="119">
        <v>0</v>
      </c>
      <c r="H1313" s="119">
        <v>0</v>
      </c>
      <c r="I1313" s="120" t="s">
        <v>118</v>
      </c>
      <c r="J1313" s="119">
        <v>0</v>
      </c>
      <c r="K1313" s="119">
        <v>0</v>
      </c>
      <c r="L1313" s="119">
        <v>6651125.2400000002</v>
      </c>
      <c r="M1313" s="121"/>
    </row>
    <row r="1314" spans="1:13">
      <c r="A1314" s="117"/>
      <c r="B1314" s="118" t="s">
        <v>771</v>
      </c>
      <c r="C1314" s="101">
        <v>2014</v>
      </c>
      <c r="D1314" s="119">
        <v>7346141.2400000002</v>
      </c>
      <c r="E1314" s="119">
        <v>402775</v>
      </c>
      <c r="F1314" s="119" t="s">
        <v>114</v>
      </c>
      <c r="G1314" s="119">
        <v>0</v>
      </c>
      <c r="H1314" s="119">
        <v>0</v>
      </c>
      <c r="I1314" s="120" t="s">
        <v>118</v>
      </c>
      <c r="J1314" s="119">
        <v>0</v>
      </c>
      <c r="K1314" s="119">
        <v>0</v>
      </c>
      <c r="L1314" s="119">
        <v>6748916.2400000002</v>
      </c>
      <c r="M1314" s="121"/>
    </row>
    <row r="1315" spans="1:13">
      <c r="A1315" s="117"/>
      <c r="B1315" s="118" t="s">
        <v>771</v>
      </c>
      <c r="C1315" s="101">
        <v>2013</v>
      </c>
      <c r="D1315" s="119">
        <v>10317088.24</v>
      </c>
      <c r="E1315" s="119">
        <v>411611</v>
      </c>
      <c r="F1315" s="119" t="s">
        <v>114</v>
      </c>
      <c r="G1315" s="119">
        <v>0</v>
      </c>
      <c r="H1315" s="119">
        <v>0</v>
      </c>
      <c r="I1315" s="120" t="s">
        <v>118</v>
      </c>
      <c r="J1315" s="119">
        <v>3382558</v>
      </c>
      <c r="K1315" s="119">
        <v>3382558</v>
      </c>
      <c r="L1315" s="119">
        <v>7346141.2400000002</v>
      </c>
      <c r="M1315" s="121"/>
    </row>
    <row r="1316" spans="1:13">
      <c r="A1316" s="117"/>
      <c r="B1316" s="118" t="s">
        <v>771</v>
      </c>
      <c r="C1316" s="101">
        <v>2012</v>
      </c>
      <c r="D1316" s="119">
        <v>9906703.2400000002</v>
      </c>
      <c r="E1316" s="119">
        <v>410385</v>
      </c>
      <c r="F1316" s="119" t="s">
        <v>114</v>
      </c>
      <c r="G1316" s="119">
        <v>0</v>
      </c>
      <c r="H1316" s="119">
        <v>0</v>
      </c>
      <c r="I1316" s="120" t="s">
        <v>118</v>
      </c>
      <c r="J1316" s="119">
        <v>0</v>
      </c>
      <c r="K1316" s="119">
        <v>0</v>
      </c>
      <c r="L1316" s="119">
        <v>10317088.24</v>
      </c>
      <c r="M1316" s="121"/>
    </row>
    <row r="1317" spans="1:13">
      <c r="A1317" s="117"/>
      <c r="B1317" s="118" t="s">
        <v>771</v>
      </c>
      <c r="C1317" s="101">
        <v>2011</v>
      </c>
      <c r="D1317" s="119">
        <v>9582053.7899999991</v>
      </c>
      <c r="E1317" s="119">
        <v>410571</v>
      </c>
      <c r="F1317" s="119" t="s">
        <v>114</v>
      </c>
      <c r="G1317" s="119">
        <v>0</v>
      </c>
      <c r="H1317" s="119">
        <v>0</v>
      </c>
      <c r="I1317" s="120" t="s">
        <v>118</v>
      </c>
      <c r="J1317" s="119">
        <v>85921.55</v>
      </c>
      <c r="K1317" s="119">
        <v>85921.55</v>
      </c>
      <c r="L1317" s="119">
        <v>9906703.2400000002</v>
      </c>
      <c r="M1317" s="121"/>
    </row>
    <row r="1318" spans="1:13">
      <c r="A1318" s="117"/>
      <c r="B1318" s="118" t="s">
        <v>771</v>
      </c>
      <c r="C1318" s="101">
        <v>2010</v>
      </c>
      <c r="D1318" s="119">
        <v>8841599.7899999991</v>
      </c>
      <c r="E1318" s="119">
        <v>740454</v>
      </c>
      <c r="F1318" s="119" t="s">
        <v>114</v>
      </c>
      <c r="G1318" s="119">
        <v>0</v>
      </c>
      <c r="H1318" s="119">
        <v>0</v>
      </c>
      <c r="I1318" s="120" t="s">
        <v>118</v>
      </c>
      <c r="J1318" s="119">
        <v>0</v>
      </c>
      <c r="K1318" s="119">
        <v>0</v>
      </c>
      <c r="L1318" s="119">
        <v>9582053.7899999991</v>
      </c>
      <c r="M1318" s="121"/>
    </row>
    <row r="1319" spans="1:13">
      <c r="A1319" s="117"/>
      <c r="B1319" s="118" t="s">
        <v>771</v>
      </c>
      <c r="C1319" s="101">
        <v>2009</v>
      </c>
      <c r="D1319" s="119">
        <v>8110626</v>
      </c>
      <c r="E1319" s="119">
        <v>737230</v>
      </c>
      <c r="F1319" s="119" t="s">
        <v>114</v>
      </c>
      <c r="G1319" s="119">
        <v>0</v>
      </c>
      <c r="H1319" s="119">
        <v>0</v>
      </c>
      <c r="I1319" s="120" t="s">
        <v>118</v>
      </c>
      <c r="J1319" s="119">
        <v>6256.21</v>
      </c>
      <c r="K1319" s="119">
        <v>0</v>
      </c>
      <c r="L1319" s="119">
        <v>8841599.7899999991</v>
      </c>
      <c r="M1319" s="121"/>
    </row>
    <row r="1320" spans="1:13">
      <c r="A1320" s="117"/>
      <c r="B1320" s="118" t="s">
        <v>771</v>
      </c>
      <c r="C1320" s="101">
        <v>2008</v>
      </c>
      <c r="D1320" s="119">
        <v>7370325</v>
      </c>
      <c r="E1320" s="119">
        <v>735637</v>
      </c>
      <c r="F1320" s="119" t="s">
        <v>114</v>
      </c>
      <c r="G1320" s="119">
        <v>0</v>
      </c>
      <c r="H1320" s="119">
        <v>0</v>
      </c>
      <c r="I1320" s="120" t="s">
        <v>118</v>
      </c>
      <c r="J1320" s="119">
        <v>0</v>
      </c>
      <c r="K1320" s="119">
        <v>0</v>
      </c>
      <c r="L1320" s="119">
        <v>8110626</v>
      </c>
      <c r="M1320" s="121"/>
    </row>
    <row r="1321" spans="1:13">
      <c r="A1321" s="117"/>
      <c r="B1321" s="118" t="s">
        <v>771</v>
      </c>
      <c r="C1321" s="101">
        <v>2007</v>
      </c>
      <c r="D1321" s="119">
        <v>6637124</v>
      </c>
      <c r="E1321" s="119">
        <v>733201</v>
      </c>
      <c r="F1321" s="119" t="s">
        <v>114</v>
      </c>
      <c r="G1321" s="119">
        <v>0</v>
      </c>
      <c r="H1321" s="119">
        <v>0</v>
      </c>
      <c r="I1321" s="120" t="s">
        <v>118</v>
      </c>
      <c r="J1321" s="119">
        <v>0</v>
      </c>
      <c r="K1321" s="119">
        <v>0</v>
      </c>
      <c r="L1321" s="119">
        <v>7370325</v>
      </c>
      <c r="M1321" s="121"/>
    </row>
    <row r="1322" spans="1:13">
      <c r="A1322" s="117"/>
      <c r="B1322" s="122" t="s">
        <v>803</v>
      </c>
      <c r="C1322" s="123"/>
      <c r="D1322" s="124"/>
      <c r="E1322" s="124">
        <v>9205173</v>
      </c>
      <c r="F1322" s="124"/>
      <c r="G1322" s="124"/>
      <c r="H1322" s="124">
        <v>1500000</v>
      </c>
      <c r="I1322" s="125"/>
      <c r="J1322" s="124">
        <v>11144648.970000003</v>
      </c>
      <c r="K1322" s="124">
        <v>11138392.760000002</v>
      </c>
      <c r="L1322" s="124"/>
      <c r="M1322" s="126"/>
    </row>
    <row r="1323" spans="1:13">
      <c r="A1323" s="117"/>
      <c r="B1323" s="115" t="s">
        <v>804</v>
      </c>
      <c r="C1323" s="101"/>
      <c r="D1323" s="119"/>
      <c r="E1323" s="119"/>
      <c r="F1323" s="119"/>
      <c r="G1323" s="119"/>
      <c r="H1323" s="119"/>
      <c r="I1323" s="120"/>
      <c r="J1323" s="119" t="s">
        <v>118</v>
      </c>
      <c r="K1323" s="119" t="s">
        <v>118</v>
      </c>
      <c r="L1323" s="119"/>
      <c r="M1323" s="121"/>
    </row>
    <row r="1324" spans="1:13" ht="30">
      <c r="A1324" s="117"/>
      <c r="B1324" s="118" t="s">
        <v>2065</v>
      </c>
      <c r="C1324" s="101" t="s">
        <v>1942</v>
      </c>
      <c r="D1324" s="119">
        <v>-268409</v>
      </c>
      <c r="E1324" s="119">
        <v>6036</v>
      </c>
      <c r="F1324" s="119" t="s">
        <v>114</v>
      </c>
      <c r="G1324" s="119">
        <v>0</v>
      </c>
      <c r="H1324" s="119">
        <v>0</v>
      </c>
      <c r="I1324" s="120" t="s">
        <v>118</v>
      </c>
      <c r="J1324" s="119">
        <v>0</v>
      </c>
      <c r="K1324" s="119">
        <v>0</v>
      </c>
      <c r="L1324" s="119">
        <v>-262373</v>
      </c>
      <c r="M1324" s="121" t="s">
        <v>2006</v>
      </c>
    </row>
    <row r="1325" spans="1:13" ht="30">
      <c r="A1325" s="117"/>
      <c r="B1325" s="118" t="s">
        <v>2065</v>
      </c>
      <c r="C1325" s="101" t="s">
        <v>1943</v>
      </c>
      <c r="D1325" s="119">
        <v>-274439</v>
      </c>
      <c r="E1325" s="119">
        <v>6030</v>
      </c>
      <c r="F1325" s="119" t="s">
        <v>114</v>
      </c>
      <c r="G1325" s="119">
        <v>0</v>
      </c>
      <c r="H1325" s="119">
        <v>0</v>
      </c>
      <c r="I1325" s="120" t="s">
        <v>118</v>
      </c>
      <c r="J1325" s="119">
        <v>0</v>
      </c>
      <c r="K1325" s="119">
        <v>0</v>
      </c>
      <c r="L1325" s="119">
        <v>-268409</v>
      </c>
      <c r="M1325" s="121" t="s">
        <v>2006</v>
      </c>
    </row>
    <row r="1326" spans="1:13" ht="30">
      <c r="A1326" s="117"/>
      <c r="B1326" s="118" t="s">
        <v>2065</v>
      </c>
      <c r="C1326" s="101">
        <v>2017</v>
      </c>
      <c r="D1326" s="119">
        <v>-280494</v>
      </c>
      <c r="E1326" s="119">
        <v>6055</v>
      </c>
      <c r="F1326" s="119" t="s">
        <v>114</v>
      </c>
      <c r="G1326" s="119">
        <v>0</v>
      </c>
      <c r="H1326" s="119">
        <v>0</v>
      </c>
      <c r="I1326" s="120" t="s">
        <v>118</v>
      </c>
      <c r="J1326" s="119">
        <v>0</v>
      </c>
      <c r="K1326" s="119">
        <v>0</v>
      </c>
      <c r="L1326" s="119">
        <v>-274439</v>
      </c>
      <c r="M1326" s="121" t="s">
        <v>2006</v>
      </c>
    </row>
    <row r="1327" spans="1:13" ht="30">
      <c r="A1327" s="117"/>
      <c r="B1327" s="118" t="s">
        <v>2065</v>
      </c>
      <c r="C1327" s="101">
        <v>2016</v>
      </c>
      <c r="D1327" s="119">
        <v>-286529</v>
      </c>
      <c r="E1327" s="119">
        <v>6035</v>
      </c>
      <c r="F1327" s="119" t="s">
        <v>114</v>
      </c>
      <c r="G1327" s="119">
        <v>0</v>
      </c>
      <c r="H1327" s="119">
        <v>0</v>
      </c>
      <c r="I1327" s="120" t="s">
        <v>118</v>
      </c>
      <c r="J1327" s="119">
        <v>0</v>
      </c>
      <c r="K1327" s="119">
        <v>0</v>
      </c>
      <c r="L1327" s="119">
        <v>-280494</v>
      </c>
      <c r="M1327" s="121" t="s">
        <v>2006</v>
      </c>
    </row>
    <row r="1328" spans="1:13" ht="30">
      <c r="A1328" s="117"/>
      <c r="B1328" s="118" t="s">
        <v>2065</v>
      </c>
      <c r="C1328" s="101">
        <v>2015</v>
      </c>
      <c r="D1328" s="119">
        <v>-292637</v>
      </c>
      <c r="E1328" s="119">
        <v>6108</v>
      </c>
      <c r="F1328" s="119" t="s">
        <v>114</v>
      </c>
      <c r="G1328" s="119">
        <v>0</v>
      </c>
      <c r="H1328" s="119">
        <v>0</v>
      </c>
      <c r="I1328" s="120" t="s">
        <v>118</v>
      </c>
      <c r="J1328" s="119">
        <v>0</v>
      </c>
      <c r="K1328" s="119">
        <v>0</v>
      </c>
      <c r="L1328" s="119">
        <v>-286529</v>
      </c>
      <c r="M1328" s="121" t="s">
        <v>2006</v>
      </c>
    </row>
    <row r="1329" spans="1:13" ht="30">
      <c r="A1329" s="117"/>
      <c r="B1329" s="118" t="s">
        <v>2065</v>
      </c>
      <c r="C1329" s="101">
        <v>2014</v>
      </c>
      <c r="D1329" s="119">
        <v>-298795</v>
      </c>
      <c r="E1329" s="119">
        <v>6158</v>
      </c>
      <c r="F1329" s="119" t="s">
        <v>114</v>
      </c>
      <c r="G1329" s="119">
        <v>0</v>
      </c>
      <c r="H1329" s="119">
        <v>0</v>
      </c>
      <c r="I1329" s="120" t="s">
        <v>118</v>
      </c>
      <c r="J1329" s="119">
        <v>0</v>
      </c>
      <c r="K1329" s="119">
        <v>0</v>
      </c>
      <c r="L1329" s="119">
        <v>-292637</v>
      </c>
      <c r="M1329" s="121" t="s">
        <v>2006</v>
      </c>
    </row>
    <row r="1330" spans="1:13" ht="30">
      <c r="A1330" s="117"/>
      <c r="B1330" s="118" t="s">
        <v>2065</v>
      </c>
      <c r="C1330" s="101">
        <v>2013</v>
      </c>
      <c r="D1330" s="119">
        <v>158062</v>
      </c>
      <c r="E1330" s="119">
        <v>6470</v>
      </c>
      <c r="F1330" s="119" t="s">
        <v>114</v>
      </c>
      <c r="G1330" s="119">
        <v>0</v>
      </c>
      <c r="H1330" s="119">
        <v>0</v>
      </c>
      <c r="I1330" s="120" t="s">
        <v>118</v>
      </c>
      <c r="J1330" s="119">
        <v>463327</v>
      </c>
      <c r="K1330" s="119">
        <v>463327</v>
      </c>
      <c r="L1330" s="119">
        <v>-298795</v>
      </c>
      <c r="M1330" s="121" t="s">
        <v>2006</v>
      </c>
    </row>
    <row r="1331" spans="1:13">
      <c r="A1331" s="117"/>
      <c r="B1331" s="118" t="s">
        <v>2065</v>
      </c>
      <c r="C1331" s="101">
        <v>2012</v>
      </c>
      <c r="D1331" s="119">
        <v>150667</v>
      </c>
      <c r="E1331" s="119">
        <v>7395</v>
      </c>
      <c r="F1331" s="119" t="s">
        <v>114</v>
      </c>
      <c r="G1331" s="119">
        <v>0</v>
      </c>
      <c r="H1331" s="119">
        <v>0</v>
      </c>
      <c r="I1331" s="120" t="s">
        <v>118</v>
      </c>
      <c r="J1331" s="119">
        <v>0</v>
      </c>
      <c r="K1331" s="119">
        <v>0</v>
      </c>
      <c r="L1331" s="119">
        <v>158062</v>
      </c>
      <c r="M1331" s="121"/>
    </row>
    <row r="1332" spans="1:13">
      <c r="A1332" s="117"/>
      <c r="B1332" s="118" t="s">
        <v>2065</v>
      </c>
      <c r="C1332" s="101">
        <v>2011</v>
      </c>
      <c r="D1332" s="119">
        <v>143138</v>
      </c>
      <c r="E1332" s="119">
        <v>7529</v>
      </c>
      <c r="F1332" s="119" t="s">
        <v>114</v>
      </c>
      <c r="G1332" s="119">
        <v>0</v>
      </c>
      <c r="H1332" s="119">
        <v>0</v>
      </c>
      <c r="I1332" s="120" t="s">
        <v>118</v>
      </c>
      <c r="J1332" s="119">
        <v>0</v>
      </c>
      <c r="K1332" s="119">
        <v>0</v>
      </c>
      <c r="L1332" s="119">
        <v>150667</v>
      </c>
      <c r="M1332" s="121"/>
    </row>
    <row r="1333" spans="1:13">
      <c r="A1333" s="117"/>
      <c r="B1333" s="118" t="s">
        <v>2065</v>
      </c>
      <c r="C1333" s="101">
        <v>2010</v>
      </c>
      <c r="D1333" s="119">
        <v>124356</v>
      </c>
      <c r="E1333" s="119">
        <v>18782</v>
      </c>
      <c r="F1333" s="119" t="s">
        <v>114</v>
      </c>
      <c r="G1333" s="119">
        <v>0</v>
      </c>
      <c r="H1333" s="119">
        <v>0</v>
      </c>
      <c r="I1333" s="120" t="s">
        <v>118</v>
      </c>
      <c r="J1333" s="119">
        <v>0</v>
      </c>
      <c r="K1333" s="119">
        <v>0</v>
      </c>
      <c r="L1333" s="119">
        <v>143138</v>
      </c>
      <c r="M1333" s="121"/>
    </row>
    <row r="1334" spans="1:13">
      <c r="A1334" s="117"/>
      <c r="B1334" s="118" t="s">
        <v>2065</v>
      </c>
      <c r="C1334" s="101">
        <v>2009</v>
      </c>
      <c r="D1334" s="119">
        <v>227295</v>
      </c>
      <c r="E1334" s="119">
        <v>19190</v>
      </c>
      <c r="F1334" s="119" t="s">
        <v>114</v>
      </c>
      <c r="G1334" s="119">
        <v>0</v>
      </c>
      <c r="H1334" s="119">
        <v>0</v>
      </c>
      <c r="I1334" s="120" t="s">
        <v>118</v>
      </c>
      <c r="J1334" s="119">
        <v>122129</v>
      </c>
      <c r="K1334" s="119">
        <v>122129</v>
      </c>
      <c r="L1334" s="119">
        <v>124356</v>
      </c>
      <c r="M1334" s="121"/>
    </row>
    <row r="1335" spans="1:13">
      <c r="A1335" s="117"/>
      <c r="B1335" s="118" t="s">
        <v>2065</v>
      </c>
      <c r="C1335" s="101">
        <v>2008</v>
      </c>
      <c r="D1335" s="119">
        <v>207711</v>
      </c>
      <c r="E1335" s="119">
        <v>19486</v>
      </c>
      <c r="F1335" s="119" t="s">
        <v>114</v>
      </c>
      <c r="G1335" s="119">
        <v>0</v>
      </c>
      <c r="H1335" s="119">
        <v>0</v>
      </c>
      <c r="I1335" s="120" t="s">
        <v>118</v>
      </c>
      <c r="J1335" s="119">
        <v>0</v>
      </c>
      <c r="K1335" s="119">
        <v>0</v>
      </c>
      <c r="L1335" s="119">
        <v>227295</v>
      </c>
      <c r="M1335" s="121"/>
    </row>
    <row r="1336" spans="1:13">
      <c r="A1336" s="117"/>
      <c r="B1336" s="118" t="s">
        <v>2065</v>
      </c>
      <c r="C1336" s="101">
        <v>2007</v>
      </c>
      <c r="D1336" s="119">
        <v>188151</v>
      </c>
      <c r="E1336" s="119">
        <v>19560</v>
      </c>
      <c r="F1336" s="119" t="s">
        <v>114</v>
      </c>
      <c r="G1336" s="119">
        <v>0</v>
      </c>
      <c r="H1336" s="119">
        <v>0</v>
      </c>
      <c r="I1336" s="120" t="s">
        <v>118</v>
      </c>
      <c r="J1336" s="119">
        <v>0</v>
      </c>
      <c r="K1336" s="119">
        <v>0</v>
      </c>
      <c r="L1336" s="119">
        <v>207711</v>
      </c>
      <c r="M1336" s="121"/>
    </row>
    <row r="1337" spans="1:13">
      <c r="A1337" s="117"/>
      <c r="B1337" s="118" t="s">
        <v>2066</v>
      </c>
      <c r="C1337" s="101" t="s">
        <v>1942</v>
      </c>
      <c r="D1337" s="119">
        <v>226016.48</v>
      </c>
      <c r="E1337" s="119">
        <v>40728</v>
      </c>
      <c r="F1337" s="119" t="s">
        <v>114</v>
      </c>
      <c r="G1337" s="119">
        <v>0</v>
      </c>
      <c r="H1337" s="119">
        <v>0</v>
      </c>
      <c r="I1337" s="120" t="s">
        <v>118</v>
      </c>
      <c r="J1337" s="119">
        <v>0</v>
      </c>
      <c r="K1337" s="119">
        <v>0</v>
      </c>
      <c r="L1337" s="119">
        <v>266744.48</v>
      </c>
      <c r="M1337" s="121"/>
    </row>
    <row r="1338" spans="1:13">
      <c r="A1338" s="117"/>
      <c r="B1338" s="118" t="s">
        <v>2066</v>
      </c>
      <c r="C1338" s="101" t="s">
        <v>1943</v>
      </c>
      <c r="D1338" s="119">
        <v>185378.48</v>
      </c>
      <c r="E1338" s="119">
        <v>40638</v>
      </c>
      <c r="F1338" s="119" t="s">
        <v>114</v>
      </c>
      <c r="G1338" s="119">
        <v>0</v>
      </c>
      <c r="H1338" s="119">
        <v>0</v>
      </c>
      <c r="I1338" s="120" t="s">
        <v>118</v>
      </c>
      <c r="J1338" s="119">
        <v>0</v>
      </c>
      <c r="K1338" s="119">
        <v>0</v>
      </c>
      <c r="L1338" s="119">
        <v>226016.48</v>
      </c>
      <c r="M1338" s="121"/>
    </row>
    <row r="1339" spans="1:13">
      <c r="A1339" s="117"/>
      <c r="B1339" s="118" t="s">
        <v>2066</v>
      </c>
      <c r="C1339" s="101">
        <v>2017</v>
      </c>
      <c r="D1339" s="119">
        <v>144560.48000000001</v>
      </c>
      <c r="E1339" s="119">
        <v>40818</v>
      </c>
      <c r="F1339" s="119" t="s">
        <v>114</v>
      </c>
      <c r="G1339" s="119">
        <v>0</v>
      </c>
      <c r="H1339" s="119">
        <v>0</v>
      </c>
      <c r="I1339" s="120" t="s">
        <v>118</v>
      </c>
      <c r="J1339" s="119">
        <v>0</v>
      </c>
      <c r="K1339" s="119">
        <v>0</v>
      </c>
      <c r="L1339" s="119">
        <v>185378.48</v>
      </c>
      <c r="M1339" s="121"/>
    </row>
    <row r="1340" spans="1:13">
      <c r="A1340" s="117"/>
      <c r="B1340" s="118" t="s">
        <v>2066</v>
      </c>
      <c r="C1340" s="101">
        <v>2016</v>
      </c>
      <c r="D1340" s="119">
        <v>104098.48000000001</v>
      </c>
      <c r="E1340" s="119">
        <v>40462</v>
      </c>
      <c r="F1340" s="119" t="s">
        <v>114</v>
      </c>
      <c r="G1340" s="119">
        <v>0</v>
      </c>
      <c r="H1340" s="119">
        <v>0</v>
      </c>
      <c r="I1340" s="120" t="s">
        <v>118</v>
      </c>
      <c r="J1340" s="119">
        <v>0</v>
      </c>
      <c r="K1340" s="119">
        <v>0</v>
      </c>
      <c r="L1340" s="119">
        <v>144560.48000000001</v>
      </c>
      <c r="M1340" s="121"/>
    </row>
    <row r="1341" spans="1:13">
      <c r="A1341" s="117"/>
      <c r="B1341" s="118" t="s">
        <v>2066</v>
      </c>
      <c r="C1341" s="101">
        <v>2015</v>
      </c>
      <c r="D1341" s="119">
        <v>63822.479999999996</v>
      </c>
      <c r="E1341" s="119">
        <v>40276</v>
      </c>
      <c r="F1341" s="119" t="s">
        <v>114</v>
      </c>
      <c r="G1341" s="119">
        <v>0</v>
      </c>
      <c r="H1341" s="119">
        <v>0</v>
      </c>
      <c r="I1341" s="120" t="s">
        <v>118</v>
      </c>
      <c r="J1341" s="119">
        <v>0</v>
      </c>
      <c r="K1341" s="119">
        <v>0</v>
      </c>
      <c r="L1341" s="119">
        <v>104098.48</v>
      </c>
      <c r="M1341" s="121"/>
    </row>
    <row r="1342" spans="1:13">
      <c r="A1342" s="117"/>
      <c r="B1342" s="118" t="s">
        <v>2066</v>
      </c>
      <c r="C1342" s="101">
        <v>2014</v>
      </c>
      <c r="D1342" s="119">
        <v>23336.480000000003</v>
      </c>
      <c r="E1342" s="119">
        <v>40486</v>
      </c>
      <c r="F1342" s="119" t="s">
        <v>114</v>
      </c>
      <c r="G1342" s="119">
        <v>0</v>
      </c>
      <c r="H1342" s="119">
        <v>0</v>
      </c>
      <c r="I1342" s="120" t="s">
        <v>118</v>
      </c>
      <c r="J1342" s="119">
        <v>0</v>
      </c>
      <c r="K1342" s="119">
        <v>0</v>
      </c>
      <c r="L1342" s="119">
        <v>63822.48</v>
      </c>
      <c r="M1342" s="121"/>
    </row>
    <row r="1343" spans="1:13">
      <c r="A1343" s="117"/>
      <c r="B1343" s="118" t="s">
        <v>2066</v>
      </c>
      <c r="C1343" s="101">
        <v>2013</v>
      </c>
      <c r="D1343" s="119">
        <v>-16962.52</v>
      </c>
      <c r="E1343" s="119">
        <v>40299</v>
      </c>
      <c r="F1343" s="119" t="s">
        <v>114</v>
      </c>
      <c r="G1343" s="119">
        <v>0</v>
      </c>
      <c r="H1343" s="119">
        <v>0</v>
      </c>
      <c r="I1343" s="120" t="s">
        <v>118</v>
      </c>
      <c r="J1343" s="119">
        <v>0</v>
      </c>
      <c r="K1343" s="119">
        <v>0</v>
      </c>
      <c r="L1343" s="119">
        <v>23336.48</v>
      </c>
      <c r="M1343" s="121"/>
    </row>
    <row r="1344" spans="1:13">
      <c r="A1344" s="117"/>
      <c r="B1344" s="118" t="s">
        <v>2066</v>
      </c>
      <c r="C1344" s="101">
        <v>2012</v>
      </c>
      <c r="D1344" s="119">
        <v>-57365.520000000004</v>
      </c>
      <c r="E1344" s="119">
        <v>40403</v>
      </c>
      <c r="F1344" s="119" t="s">
        <v>114</v>
      </c>
      <c r="G1344" s="119">
        <v>0</v>
      </c>
      <c r="H1344" s="119">
        <v>0</v>
      </c>
      <c r="I1344" s="120" t="s">
        <v>118</v>
      </c>
      <c r="J1344" s="119">
        <v>0</v>
      </c>
      <c r="K1344" s="119">
        <v>0</v>
      </c>
      <c r="L1344" s="119">
        <v>-16962.52</v>
      </c>
      <c r="M1344" s="121" t="s">
        <v>1948</v>
      </c>
    </row>
    <row r="1345" spans="1:13">
      <c r="A1345" s="117"/>
      <c r="B1345" s="118" t="s">
        <v>2066</v>
      </c>
      <c r="C1345" s="101">
        <v>2011</v>
      </c>
      <c r="D1345" s="119">
        <v>-97988.51999999999</v>
      </c>
      <c r="E1345" s="119">
        <v>40623</v>
      </c>
      <c r="F1345" s="119" t="s">
        <v>114</v>
      </c>
      <c r="G1345" s="119">
        <v>0</v>
      </c>
      <c r="H1345" s="119">
        <v>0</v>
      </c>
      <c r="I1345" s="120" t="s">
        <v>118</v>
      </c>
      <c r="J1345" s="119">
        <v>0</v>
      </c>
      <c r="K1345" s="119">
        <v>0</v>
      </c>
      <c r="L1345" s="119">
        <v>-57365.52</v>
      </c>
      <c r="M1345" s="121" t="s">
        <v>1948</v>
      </c>
    </row>
    <row r="1346" spans="1:13">
      <c r="A1346" s="117"/>
      <c r="B1346" s="118" t="s">
        <v>2066</v>
      </c>
      <c r="C1346" s="101">
        <v>2010</v>
      </c>
      <c r="D1346" s="119">
        <v>-180853.52000000002</v>
      </c>
      <c r="E1346" s="119">
        <v>82865</v>
      </c>
      <c r="F1346" s="119" t="s">
        <v>114</v>
      </c>
      <c r="G1346" s="119">
        <v>0</v>
      </c>
      <c r="H1346" s="119">
        <v>0</v>
      </c>
      <c r="I1346" s="120" t="s">
        <v>118</v>
      </c>
      <c r="J1346" s="119">
        <v>0</v>
      </c>
      <c r="K1346" s="119">
        <v>0</v>
      </c>
      <c r="L1346" s="119">
        <v>-97988.52</v>
      </c>
      <c r="M1346" s="121" t="s">
        <v>1948</v>
      </c>
    </row>
    <row r="1347" spans="1:13">
      <c r="A1347" s="117"/>
      <c r="B1347" s="118" t="s">
        <v>2066</v>
      </c>
      <c r="C1347" s="101">
        <v>2009</v>
      </c>
      <c r="D1347" s="119">
        <v>967912</v>
      </c>
      <c r="E1347" s="119">
        <v>82824</v>
      </c>
      <c r="F1347" s="119" t="s">
        <v>114</v>
      </c>
      <c r="G1347" s="119">
        <v>0</v>
      </c>
      <c r="H1347" s="119">
        <v>0</v>
      </c>
      <c r="I1347" s="120" t="s">
        <v>118</v>
      </c>
      <c r="J1347" s="119">
        <v>1231589.52</v>
      </c>
      <c r="K1347" s="119">
        <v>1231589.52</v>
      </c>
      <c r="L1347" s="119">
        <v>-180853.52</v>
      </c>
      <c r="M1347" s="121" t="s">
        <v>1948</v>
      </c>
    </row>
    <row r="1348" spans="1:13">
      <c r="A1348" s="117"/>
      <c r="B1348" s="118" t="s">
        <v>2066</v>
      </c>
      <c r="C1348" s="101">
        <v>2008</v>
      </c>
      <c r="D1348" s="119">
        <v>884298</v>
      </c>
      <c r="E1348" s="119">
        <v>83139</v>
      </c>
      <c r="F1348" s="119" t="s">
        <v>114</v>
      </c>
      <c r="G1348" s="119">
        <v>0</v>
      </c>
      <c r="H1348" s="119">
        <v>0</v>
      </c>
      <c r="I1348" s="120" t="s">
        <v>118</v>
      </c>
      <c r="J1348" s="119">
        <v>0</v>
      </c>
      <c r="K1348" s="119">
        <v>0</v>
      </c>
      <c r="L1348" s="119">
        <v>967912</v>
      </c>
      <c r="M1348" s="121"/>
    </row>
    <row r="1349" spans="1:13">
      <c r="A1349" s="117"/>
      <c r="B1349" s="118" t="s">
        <v>2066</v>
      </c>
      <c r="C1349" s="101">
        <v>2007</v>
      </c>
      <c r="D1349" s="119">
        <v>801015</v>
      </c>
      <c r="E1349" s="119">
        <v>83283</v>
      </c>
      <c r="F1349" s="119" t="s">
        <v>114</v>
      </c>
      <c r="G1349" s="119">
        <v>0</v>
      </c>
      <c r="H1349" s="119">
        <v>0</v>
      </c>
      <c r="I1349" s="120" t="s">
        <v>118</v>
      </c>
      <c r="J1349" s="119">
        <v>0</v>
      </c>
      <c r="K1349" s="119">
        <v>0</v>
      </c>
      <c r="L1349" s="119">
        <v>884298</v>
      </c>
      <c r="M1349" s="121"/>
    </row>
    <row r="1350" spans="1:13">
      <c r="A1350" s="117"/>
      <c r="B1350" s="118" t="s">
        <v>2067</v>
      </c>
      <c r="C1350" s="101" t="s">
        <v>1942</v>
      </c>
      <c r="D1350" s="119">
        <v>611201</v>
      </c>
      <c r="E1350" s="119">
        <v>36159</v>
      </c>
      <c r="F1350" s="119" t="s">
        <v>114</v>
      </c>
      <c r="G1350" s="119">
        <v>0</v>
      </c>
      <c r="H1350" s="119">
        <v>0</v>
      </c>
      <c r="I1350" s="120" t="s">
        <v>118</v>
      </c>
      <c r="J1350" s="119">
        <v>0</v>
      </c>
      <c r="K1350" s="119">
        <v>0</v>
      </c>
      <c r="L1350" s="119">
        <v>647360</v>
      </c>
      <c r="M1350" s="121"/>
    </row>
    <row r="1351" spans="1:13">
      <c r="A1351" s="117"/>
      <c r="B1351" s="118" t="s">
        <v>2067</v>
      </c>
      <c r="C1351" s="101" t="s">
        <v>1943</v>
      </c>
      <c r="D1351" s="119">
        <v>575173</v>
      </c>
      <c r="E1351" s="119">
        <v>36028</v>
      </c>
      <c r="F1351" s="119" t="s">
        <v>114</v>
      </c>
      <c r="G1351" s="119">
        <v>0</v>
      </c>
      <c r="H1351" s="119">
        <v>0</v>
      </c>
      <c r="I1351" s="120" t="s">
        <v>118</v>
      </c>
      <c r="J1351" s="119">
        <v>0</v>
      </c>
      <c r="K1351" s="119">
        <v>0</v>
      </c>
      <c r="L1351" s="119">
        <v>611201</v>
      </c>
      <c r="M1351" s="121"/>
    </row>
    <row r="1352" spans="1:13">
      <c r="A1352" s="117"/>
      <c r="B1352" s="118" t="s">
        <v>2067</v>
      </c>
      <c r="C1352" s="101">
        <v>2017</v>
      </c>
      <c r="D1352" s="119">
        <v>539020</v>
      </c>
      <c r="E1352" s="119">
        <v>36153</v>
      </c>
      <c r="F1352" s="119" t="s">
        <v>114</v>
      </c>
      <c r="G1352" s="119">
        <v>0</v>
      </c>
      <c r="H1352" s="119">
        <v>0</v>
      </c>
      <c r="I1352" s="120" t="s">
        <v>118</v>
      </c>
      <c r="J1352" s="119">
        <v>0</v>
      </c>
      <c r="K1352" s="119">
        <v>0</v>
      </c>
      <c r="L1352" s="119">
        <v>575173</v>
      </c>
      <c r="M1352" s="121"/>
    </row>
    <row r="1353" spans="1:13">
      <c r="A1353" s="117"/>
      <c r="B1353" s="118" t="s">
        <v>2067</v>
      </c>
      <c r="C1353" s="101">
        <v>2016</v>
      </c>
      <c r="D1353" s="119">
        <v>503120</v>
      </c>
      <c r="E1353" s="119">
        <v>35900</v>
      </c>
      <c r="F1353" s="119" t="s">
        <v>114</v>
      </c>
      <c r="G1353" s="119">
        <v>0</v>
      </c>
      <c r="H1353" s="119">
        <v>0</v>
      </c>
      <c r="I1353" s="120" t="s">
        <v>118</v>
      </c>
      <c r="J1353" s="119">
        <v>0</v>
      </c>
      <c r="K1353" s="119">
        <v>0</v>
      </c>
      <c r="L1353" s="119">
        <v>539020</v>
      </c>
      <c r="M1353" s="121"/>
    </row>
    <row r="1354" spans="1:13">
      <c r="A1354" s="117"/>
      <c r="B1354" s="118" t="s">
        <v>2067</v>
      </c>
      <c r="C1354" s="101">
        <v>2015</v>
      </c>
      <c r="D1354" s="119">
        <v>466962</v>
      </c>
      <c r="E1354" s="119">
        <v>36158</v>
      </c>
      <c r="F1354" s="119" t="s">
        <v>114</v>
      </c>
      <c r="G1354" s="119">
        <v>0</v>
      </c>
      <c r="H1354" s="119">
        <v>0</v>
      </c>
      <c r="I1354" s="120" t="s">
        <v>118</v>
      </c>
      <c r="J1354" s="119">
        <v>0</v>
      </c>
      <c r="K1354" s="119">
        <v>0</v>
      </c>
      <c r="L1354" s="119">
        <v>503120</v>
      </c>
      <c r="M1354" s="121"/>
    </row>
    <row r="1355" spans="1:13">
      <c r="A1355" s="117"/>
      <c r="B1355" s="118" t="s">
        <v>2067</v>
      </c>
      <c r="C1355" s="101">
        <v>2014</v>
      </c>
      <c r="D1355" s="119">
        <v>430632</v>
      </c>
      <c r="E1355" s="119">
        <v>36330</v>
      </c>
      <c r="F1355" s="119" t="s">
        <v>114</v>
      </c>
      <c r="G1355" s="119">
        <v>0</v>
      </c>
      <c r="H1355" s="119">
        <v>0</v>
      </c>
      <c r="I1355" s="120" t="s">
        <v>118</v>
      </c>
      <c r="J1355" s="119">
        <v>0</v>
      </c>
      <c r="K1355" s="119">
        <v>0</v>
      </c>
      <c r="L1355" s="119">
        <v>466962</v>
      </c>
      <c r="M1355" s="121"/>
    </row>
    <row r="1356" spans="1:13">
      <c r="A1356" s="117"/>
      <c r="B1356" s="118" t="s">
        <v>2067</v>
      </c>
      <c r="C1356" s="101">
        <v>2013</v>
      </c>
      <c r="D1356" s="119">
        <v>394340</v>
      </c>
      <c r="E1356" s="119">
        <v>36292</v>
      </c>
      <c r="F1356" s="119" t="s">
        <v>114</v>
      </c>
      <c r="G1356" s="119">
        <v>0</v>
      </c>
      <c r="H1356" s="119">
        <v>0</v>
      </c>
      <c r="I1356" s="120" t="s">
        <v>118</v>
      </c>
      <c r="J1356" s="119">
        <v>0</v>
      </c>
      <c r="K1356" s="119">
        <v>0</v>
      </c>
      <c r="L1356" s="119">
        <v>430632</v>
      </c>
      <c r="M1356" s="121"/>
    </row>
    <row r="1357" spans="1:13">
      <c r="A1357" s="117"/>
      <c r="B1357" s="118" t="s">
        <v>2067</v>
      </c>
      <c r="C1357" s="101">
        <v>2012</v>
      </c>
      <c r="D1357" s="119">
        <v>357740</v>
      </c>
      <c r="E1357" s="119">
        <v>36600</v>
      </c>
      <c r="F1357" s="119" t="s">
        <v>114</v>
      </c>
      <c r="G1357" s="119">
        <v>0</v>
      </c>
      <c r="H1357" s="119">
        <v>0</v>
      </c>
      <c r="I1357" s="120" t="s">
        <v>118</v>
      </c>
      <c r="J1357" s="119">
        <v>0</v>
      </c>
      <c r="K1357" s="119">
        <v>0</v>
      </c>
      <c r="L1357" s="119">
        <v>394340</v>
      </c>
      <c r="M1357" s="121"/>
    </row>
    <row r="1358" spans="1:13">
      <c r="A1358" s="117"/>
      <c r="B1358" s="118" t="s">
        <v>2067</v>
      </c>
      <c r="C1358" s="101">
        <v>2011</v>
      </c>
      <c r="D1358" s="119">
        <v>321132</v>
      </c>
      <c r="E1358" s="119">
        <v>36608</v>
      </c>
      <c r="F1358" s="119" t="s">
        <v>114</v>
      </c>
      <c r="G1358" s="119">
        <v>0</v>
      </c>
      <c r="H1358" s="119">
        <v>0</v>
      </c>
      <c r="I1358" s="120" t="s">
        <v>118</v>
      </c>
      <c r="J1358" s="119">
        <v>0</v>
      </c>
      <c r="K1358" s="119">
        <v>0</v>
      </c>
      <c r="L1358" s="119">
        <v>357740</v>
      </c>
      <c r="M1358" s="121"/>
    </row>
    <row r="1359" spans="1:13">
      <c r="A1359" s="117"/>
      <c r="B1359" s="118" t="s">
        <v>2067</v>
      </c>
      <c r="C1359" s="101">
        <v>2010</v>
      </c>
      <c r="D1359" s="119">
        <v>240197</v>
      </c>
      <c r="E1359" s="119">
        <v>80935</v>
      </c>
      <c r="F1359" s="119" t="s">
        <v>114</v>
      </c>
      <c r="G1359" s="119">
        <v>0</v>
      </c>
      <c r="H1359" s="119">
        <v>0</v>
      </c>
      <c r="I1359" s="120" t="s">
        <v>118</v>
      </c>
      <c r="J1359" s="119">
        <v>0</v>
      </c>
      <c r="K1359" s="119">
        <v>0</v>
      </c>
      <c r="L1359" s="119">
        <v>321132</v>
      </c>
      <c r="M1359" s="121"/>
    </row>
    <row r="1360" spans="1:13">
      <c r="A1360" s="117"/>
      <c r="B1360" s="118" t="s">
        <v>2067</v>
      </c>
      <c r="C1360" s="101">
        <v>2009</v>
      </c>
      <c r="D1360" s="119">
        <v>159317</v>
      </c>
      <c r="E1360" s="119">
        <v>80880</v>
      </c>
      <c r="F1360" s="119" t="s">
        <v>114</v>
      </c>
      <c r="G1360" s="119">
        <v>0</v>
      </c>
      <c r="H1360" s="119">
        <v>0</v>
      </c>
      <c r="I1360" s="120" t="s">
        <v>118</v>
      </c>
      <c r="J1360" s="119">
        <v>0</v>
      </c>
      <c r="K1360" s="119">
        <v>0</v>
      </c>
      <c r="L1360" s="119">
        <v>240197</v>
      </c>
      <c r="M1360" s="121"/>
    </row>
    <row r="1361" spans="1:13">
      <c r="A1361" s="117"/>
      <c r="B1361" s="118" t="s">
        <v>2067</v>
      </c>
      <c r="C1361" s="101">
        <v>2008</v>
      </c>
      <c r="D1361" s="119">
        <v>77880</v>
      </c>
      <c r="E1361" s="119">
        <v>81012</v>
      </c>
      <c r="F1361" s="119" t="s">
        <v>114</v>
      </c>
      <c r="G1361" s="119">
        <v>0</v>
      </c>
      <c r="H1361" s="119">
        <v>0</v>
      </c>
      <c r="I1361" s="120" t="s">
        <v>118</v>
      </c>
      <c r="J1361" s="119">
        <v>0</v>
      </c>
      <c r="K1361" s="119">
        <v>0</v>
      </c>
      <c r="L1361" s="119">
        <v>159317</v>
      </c>
      <c r="M1361" s="121"/>
    </row>
    <row r="1362" spans="1:13">
      <c r="A1362" s="117"/>
      <c r="B1362" s="118" t="s">
        <v>2067</v>
      </c>
      <c r="C1362" s="101">
        <v>2007</v>
      </c>
      <c r="D1362" s="119">
        <v>-3293</v>
      </c>
      <c r="E1362" s="119">
        <v>81173</v>
      </c>
      <c r="F1362" s="119" t="s">
        <v>114</v>
      </c>
      <c r="G1362" s="119">
        <v>0</v>
      </c>
      <c r="H1362" s="119">
        <v>0</v>
      </c>
      <c r="I1362" s="120" t="s">
        <v>118</v>
      </c>
      <c r="J1362" s="119">
        <v>0</v>
      </c>
      <c r="K1362" s="119">
        <v>0</v>
      </c>
      <c r="L1362" s="119">
        <v>77880</v>
      </c>
      <c r="M1362" s="121"/>
    </row>
    <row r="1363" spans="1:13">
      <c r="A1363" s="117"/>
      <c r="B1363" s="118" t="s">
        <v>2068</v>
      </c>
      <c r="C1363" s="101" t="s">
        <v>1942</v>
      </c>
      <c r="D1363" s="119">
        <v>1426966</v>
      </c>
      <c r="E1363" s="119">
        <v>47308</v>
      </c>
      <c r="F1363" s="119" t="s">
        <v>114</v>
      </c>
      <c r="G1363" s="119">
        <v>0</v>
      </c>
      <c r="H1363" s="119">
        <v>0</v>
      </c>
      <c r="I1363" s="120" t="s">
        <v>118</v>
      </c>
      <c r="J1363" s="119">
        <v>0</v>
      </c>
      <c r="K1363" s="119">
        <v>0</v>
      </c>
      <c r="L1363" s="119">
        <v>1474274</v>
      </c>
      <c r="M1363" s="121"/>
    </row>
    <row r="1364" spans="1:13">
      <c r="A1364" s="117"/>
      <c r="B1364" s="118" t="s">
        <v>2068</v>
      </c>
      <c r="C1364" s="101" t="s">
        <v>1943</v>
      </c>
      <c r="D1364" s="119">
        <v>1379682</v>
      </c>
      <c r="E1364" s="119">
        <v>47284</v>
      </c>
      <c r="F1364" s="119" t="s">
        <v>114</v>
      </c>
      <c r="G1364" s="119">
        <v>0</v>
      </c>
      <c r="H1364" s="119">
        <v>0</v>
      </c>
      <c r="I1364" s="120" t="s">
        <v>118</v>
      </c>
      <c r="J1364" s="119">
        <v>0</v>
      </c>
      <c r="K1364" s="119">
        <v>0</v>
      </c>
      <c r="L1364" s="119">
        <v>1426966</v>
      </c>
      <c r="M1364" s="121"/>
    </row>
    <row r="1365" spans="1:13">
      <c r="A1365" s="117"/>
      <c r="B1365" s="118" t="s">
        <v>2068</v>
      </c>
      <c r="C1365" s="101">
        <v>2017</v>
      </c>
      <c r="D1365" s="119">
        <v>1332210</v>
      </c>
      <c r="E1365" s="119">
        <v>47472</v>
      </c>
      <c r="F1365" s="119" t="s">
        <v>114</v>
      </c>
      <c r="G1365" s="119">
        <v>0</v>
      </c>
      <c r="H1365" s="119">
        <v>0</v>
      </c>
      <c r="I1365" s="120" t="s">
        <v>118</v>
      </c>
      <c r="J1365" s="119">
        <v>0</v>
      </c>
      <c r="K1365" s="119">
        <v>0</v>
      </c>
      <c r="L1365" s="119">
        <v>1379682</v>
      </c>
      <c r="M1365" s="121"/>
    </row>
    <row r="1366" spans="1:13">
      <c r="A1366" s="117"/>
      <c r="B1366" s="118" t="s">
        <v>2068</v>
      </c>
      <c r="C1366" s="101">
        <v>2016</v>
      </c>
      <c r="D1366" s="119">
        <v>1285051</v>
      </c>
      <c r="E1366" s="119">
        <v>47159</v>
      </c>
      <c r="F1366" s="119" t="s">
        <v>114</v>
      </c>
      <c r="G1366" s="119">
        <v>0</v>
      </c>
      <c r="H1366" s="119">
        <v>0</v>
      </c>
      <c r="I1366" s="120" t="s">
        <v>118</v>
      </c>
      <c r="J1366" s="119">
        <v>0</v>
      </c>
      <c r="K1366" s="119">
        <v>0</v>
      </c>
      <c r="L1366" s="119">
        <v>1332210</v>
      </c>
      <c r="M1366" s="121"/>
    </row>
    <row r="1367" spans="1:13">
      <c r="A1367" s="117"/>
      <c r="B1367" s="118" t="s">
        <v>2068</v>
      </c>
      <c r="C1367" s="101">
        <v>2015</v>
      </c>
      <c r="D1367" s="119">
        <v>1237477</v>
      </c>
      <c r="E1367" s="119">
        <v>47574</v>
      </c>
      <c r="F1367" s="119" t="s">
        <v>114</v>
      </c>
      <c r="G1367" s="119">
        <v>0</v>
      </c>
      <c r="H1367" s="119">
        <v>0</v>
      </c>
      <c r="I1367" s="120" t="s">
        <v>118</v>
      </c>
      <c r="J1367" s="119">
        <v>0</v>
      </c>
      <c r="K1367" s="119">
        <v>0</v>
      </c>
      <c r="L1367" s="119">
        <v>1285051</v>
      </c>
      <c r="M1367" s="121"/>
    </row>
    <row r="1368" spans="1:13">
      <c r="A1368" s="117"/>
      <c r="B1368" s="118" t="s">
        <v>2068</v>
      </c>
      <c r="C1368" s="101">
        <v>2014</v>
      </c>
      <c r="D1368" s="119">
        <v>1189818</v>
      </c>
      <c r="E1368" s="119">
        <v>47659</v>
      </c>
      <c r="F1368" s="119" t="s">
        <v>114</v>
      </c>
      <c r="G1368" s="119">
        <v>0</v>
      </c>
      <c r="H1368" s="119">
        <v>0</v>
      </c>
      <c r="I1368" s="120" t="s">
        <v>118</v>
      </c>
      <c r="J1368" s="119">
        <v>0</v>
      </c>
      <c r="K1368" s="119">
        <v>0</v>
      </c>
      <c r="L1368" s="119">
        <v>1237477</v>
      </c>
      <c r="M1368" s="121"/>
    </row>
    <row r="1369" spans="1:13">
      <c r="A1369" s="117"/>
      <c r="B1369" s="118" t="s">
        <v>2068</v>
      </c>
      <c r="C1369" s="101">
        <v>2013</v>
      </c>
      <c r="D1369" s="119">
        <v>1142113</v>
      </c>
      <c r="E1369" s="119">
        <v>47705</v>
      </c>
      <c r="F1369" s="119" t="s">
        <v>114</v>
      </c>
      <c r="G1369" s="119">
        <v>0</v>
      </c>
      <c r="H1369" s="119">
        <v>0</v>
      </c>
      <c r="I1369" s="120" t="s">
        <v>118</v>
      </c>
      <c r="J1369" s="119">
        <v>0</v>
      </c>
      <c r="K1369" s="119">
        <v>0</v>
      </c>
      <c r="L1369" s="119">
        <v>1189818</v>
      </c>
      <c r="M1369" s="121"/>
    </row>
    <row r="1370" spans="1:13">
      <c r="A1370" s="117"/>
      <c r="B1370" s="118" t="s">
        <v>2068</v>
      </c>
      <c r="C1370" s="101">
        <v>2012</v>
      </c>
      <c r="D1370" s="119">
        <v>1094307</v>
      </c>
      <c r="E1370" s="119">
        <v>47806</v>
      </c>
      <c r="F1370" s="119" t="s">
        <v>114</v>
      </c>
      <c r="G1370" s="119">
        <v>0</v>
      </c>
      <c r="H1370" s="119">
        <v>0</v>
      </c>
      <c r="I1370" s="120" t="s">
        <v>118</v>
      </c>
      <c r="J1370" s="119">
        <v>0</v>
      </c>
      <c r="K1370" s="119">
        <v>0</v>
      </c>
      <c r="L1370" s="119">
        <v>1142113</v>
      </c>
      <c r="M1370" s="121"/>
    </row>
    <row r="1371" spans="1:13">
      <c r="A1371" s="117"/>
      <c r="B1371" s="118" t="s">
        <v>2068</v>
      </c>
      <c r="C1371" s="101">
        <v>2011</v>
      </c>
      <c r="D1371" s="119">
        <v>1046518</v>
      </c>
      <c r="E1371" s="119">
        <v>47789</v>
      </c>
      <c r="F1371" s="119" t="s">
        <v>114</v>
      </c>
      <c r="G1371" s="119">
        <v>0</v>
      </c>
      <c r="H1371" s="119">
        <v>0</v>
      </c>
      <c r="I1371" s="120" t="s">
        <v>118</v>
      </c>
      <c r="J1371" s="119">
        <v>0</v>
      </c>
      <c r="K1371" s="119">
        <v>0</v>
      </c>
      <c r="L1371" s="119">
        <v>1094307</v>
      </c>
      <c r="M1371" s="121"/>
    </row>
    <row r="1372" spans="1:13">
      <c r="A1372" s="117"/>
      <c r="B1372" s="118" t="s">
        <v>2068</v>
      </c>
      <c r="C1372" s="101">
        <v>2010</v>
      </c>
      <c r="D1372" s="119">
        <v>951008</v>
      </c>
      <c r="E1372" s="119">
        <v>95510</v>
      </c>
      <c r="F1372" s="119" t="s">
        <v>114</v>
      </c>
      <c r="G1372" s="119">
        <v>0</v>
      </c>
      <c r="H1372" s="119">
        <v>0</v>
      </c>
      <c r="I1372" s="120" t="s">
        <v>118</v>
      </c>
      <c r="J1372" s="119">
        <v>0</v>
      </c>
      <c r="K1372" s="119">
        <v>0</v>
      </c>
      <c r="L1372" s="119">
        <v>1046518</v>
      </c>
      <c r="M1372" s="121"/>
    </row>
    <row r="1373" spans="1:13">
      <c r="A1373" s="117"/>
      <c r="B1373" s="118" t="s">
        <v>2068</v>
      </c>
      <c r="C1373" s="101">
        <v>2009</v>
      </c>
      <c r="D1373" s="119">
        <v>855638</v>
      </c>
      <c r="E1373" s="119">
        <v>95370</v>
      </c>
      <c r="F1373" s="119" t="s">
        <v>114</v>
      </c>
      <c r="G1373" s="119">
        <v>0</v>
      </c>
      <c r="H1373" s="119">
        <v>0</v>
      </c>
      <c r="I1373" s="120" t="s">
        <v>118</v>
      </c>
      <c r="J1373" s="119">
        <v>0</v>
      </c>
      <c r="K1373" s="119">
        <v>0</v>
      </c>
      <c r="L1373" s="119">
        <v>951008</v>
      </c>
      <c r="M1373" s="121"/>
    </row>
    <row r="1374" spans="1:13">
      <c r="A1374" s="117"/>
      <c r="B1374" s="118" t="s">
        <v>2068</v>
      </c>
      <c r="C1374" s="101">
        <v>2008</v>
      </c>
      <c r="D1374" s="119">
        <v>759570</v>
      </c>
      <c r="E1374" s="119">
        <v>95515</v>
      </c>
      <c r="F1374" s="119" t="s">
        <v>114</v>
      </c>
      <c r="G1374" s="119">
        <v>0</v>
      </c>
      <c r="H1374" s="119">
        <v>0</v>
      </c>
      <c r="I1374" s="120" t="s">
        <v>118</v>
      </c>
      <c r="J1374" s="119">
        <v>0</v>
      </c>
      <c r="K1374" s="119">
        <v>0</v>
      </c>
      <c r="L1374" s="119">
        <v>855638</v>
      </c>
      <c r="M1374" s="121"/>
    </row>
    <row r="1375" spans="1:13">
      <c r="A1375" s="117"/>
      <c r="B1375" s="118" t="s">
        <v>2068</v>
      </c>
      <c r="C1375" s="101">
        <v>2007</v>
      </c>
      <c r="D1375" s="119">
        <v>663737</v>
      </c>
      <c r="E1375" s="119">
        <v>95833</v>
      </c>
      <c r="F1375" s="119" t="s">
        <v>114</v>
      </c>
      <c r="G1375" s="119">
        <v>0</v>
      </c>
      <c r="H1375" s="119">
        <v>0</v>
      </c>
      <c r="I1375" s="120" t="s">
        <v>118</v>
      </c>
      <c r="J1375" s="119">
        <v>0</v>
      </c>
      <c r="K1375" s="119">
        <v>0</v>
      </c>
      <c r="L1375" s="119">
        <v>759570</v>
      </c>
      <c r="M1375" s="121"/>
    </row>
    <row r="1376" spans="1:13">
      <c r="A1376" s="117"/>
      <c r="B1376" s="118" t="s">
        <v>804</v>
      </c>
      <c r="C1376" s="101" t="s">
        <v>1942</v>
      </c>
      <c r="D1376" s="119">
        <v>3865254.19</v>
      </c>
      <c r="E1376" s="119">
        <v>269354</v>
      </c>
      <c r="F1376" s="119" t="s">
        <v>114</v>
      </c>
      <c r="G1376" s="119">
        <v>0</v>
      </c>
      <c r="H1376" s="119">
        <v>0</v>
      </c>
      <c r="I1376" s="120" t="s">
        <v>118</v>
      </c>
      <c r="J1376" s="119">
        <v>0</v>
      </c>
      <c r="K1376" s="119">
        <v>0</v>
      </c>
      <c r="L1376" s="119">
        <v>4134608.19</v>
      </c>
      <c r="M1376" s="121"/>
    </row>
    <row r="1377" spans="1:13">
      <c r="A1377" s="117"/>
      <c r="B1377" s="118" t="s">
        <v>804</v>
      </c>
      <c r="C1377" s="101" t="s">
        <v>1943</v>
      </c>
      <c r="D1377" s="119">
        <v>3596916.19</v>
      </c>
      <c r="E1377" s="119">
        <v>268338</v>
      </c>
      <c r="F1377" s="119" t="s">
        <v>114</v>
      </c>
      <c r="G1377" s="119">
        <v>0</v>
      </c>
      <c r="H1377" s="119">
        <v>0</v>
      </c>
      <c r="I1377" s="120" t="s">
        <v>118</v>
      </c>
      <c r="J1377" s="119">
        <v>0</v>
      </c>
      <c r="K1377" s="119">
        <v>0</v>
      </c>
      <c r="L1377" s="119">
        <v>3865254.19</v>
      </c>
      <c r="M1377" s="121"/>
    </row>
    <row r="1378" spans="1:13">
      <c r="A1378" s="117"/>
      <c r="B1378" s="118" t="s">
        <v>804</v>
      </c>
      <c r="C1378" s="101">
        <v>2017</v>
      </c>
      <c r="D1378" s="119">
        <v>3327758.19</v>
      </c>
      <c r="E1378" s="119">
        <v>269158</v>
      </c>
      <c r="F1378" s="119" t="s">
        <v>114</v>
      </c>
      <c r="G1378" s="119">
        <v>0</v>
      </c>
      <c r="H1378" s="119">
        <v>0</v>
      </c>
      <c r="I1378" s="120" t="s">
        <v>118</v>
      </c>
      <c r="J1378" s="119">
        <v>0</v>
      </c>
      <c r="K1378" s="119">
        <v>0</v>
      </c>
      <c r="L1378" s="119">
        <v>3596916.19</v>
      </c>
      <c r="M1378" s="121"/>
    </row>
    <row r="1379" spans="1:13">
      <c r="A1379" s="117"/>
      <c r="B1379" s="118" t="s">
        <v>804</v>
      </c>
      <c r="C1379" s="101">
        <v>2016</v>
      </c>
      <c r="D1379" s="119">
        <v>3060473.19</v>
      </c>
      <c r="E1379" s="119">
        <v>267285</v>
      </c>
      <c r="F1379" s="119" t="s">
        <v>114</v>
      </c>
      <c r="G1379" s="119">
        <v>0</v>
      </c>
      <c r="H1379" s="119">
        <v>0</v>
      </c>
      <c r="I1379" s="120" t="s">
        <v>118</v>
      </c>
      <c r="J1379" s="119">
        <v>0</v>
      </c>
      <c r="K1379" s="119">
        <v>0</v>
      </c>
      <c r="L1379" s="119">
        <v>3327758.19</v>
      </c>
      <c r="M1379" s="121"/>
    </row>
    <row r="1380" spans="1:13">
      <c r="A1380" s="117"/>
      <c r="B1380" s="118" t="s">
        <v>804</v>
      </c>
      <c r="C1380" s="101">
        <v>2015</v>
      </c>
      <c r="D1380" s="119">
        <v>2790570.19</v>
      </c>
      <c r="E1380" s="119">
        <v>269903</v>
      </c>
      <c r="F1380" s="119" t="s">
        <v>114</v>
      </c>
      <c r="G1380" s="119">
        <v>0</v>
      </c>
      <c r="H1380" s="119">
        <v>0</v>
      </c>
      <c r="I1380" s="120" t="s">
        <v>118</v>
      </c>
      <c r="J1380" s="119">
        <v>0</v>
      </c>
      <c r="K1380" s="119">
        <v>0</v>
      </c>
      <c r="L1380" s="119">
        <v>3060473.19</v>
      </c>
      <c r="M1380" s="121"/>
    </row>
    <row r="1381" spans="1:13">
      <c r="A1381" s="117"/>
      <c r="B1381" s="118" t="s">
        <v>804</v>
      </c>
      <c r="C1381" s="101">
        <v>2014</v>
      </c>
      <c r="D1381" s="119">
        <v>2519502.19</v>
      </c>
      <c r="E1381" s="119">
        <v>271068</v>
      </c>
      <c r="F1381" s="119" t="s">
        <v>114</v>
      </c>
      <c r="G1381" s="119">
        <v>0</v>
      </c>
      <c r="H1381" s="119">
        <v>0</v>
      </c>
      <c r="I1381" s="120" t="s">
        <v>118</v>
      </c>
      <c r="J1381" s="119">
        <v>0</v>
      </c>
      <c r="K1381" s="119">
        <v>0</v>
      </c>
      <c r="L1381" s="119">
        <v>2790570.19</v>
      </c>
      <c r="M1381" s="121"/>
    </row>
    <row r="1382" spans="1:13">
      <c r="A1382" s="117"/>
      <c r="B1382" s="118" t="s">
        <v>804</v>
      </c>
      <c r="C1382" s="101">
        <v>2013</v>
      </c>
      <c r="D1382" s="119">
        <v>2248362.19</v>
      </c>
      <c r="E1382" s="119">
        <v>271140</v>
      </c>
      <c r="F1382" s="119" t="s">
        <v>114</v>
      </c>
      <c r="G1382" s="119">
        <v>0</v>
      </c>
      <c r="H1382" s="119">
        <v>0</v>
      </c>
      <c r="I1382" s="120" t="s">
        <v>118</v>
      </c>
      <c r="J1382" s="119">
        <v>0</v>
      </c>
      <c r="K1382" s="119">
        <v>0</v>
      </c>
      <c r="L1382" s="119">
        <v>2519502.19</v>
      </c>
      <c r="M1382" s="121"/>
    </row>
    <row r="1383" spans="1:13">
      <c r="A1383" s="117"/>
      <c r="B1383" s="118" t="s">
        <v>804</v>
      </c>
      <c r="C1383" s="101">
        <v>2012</v>
      </c>
      <c r="D1383" s="119">
        <v>1976783.19</v>
      </c>
      <c r="E1383" s="119">
        <v>271579</v>
      </c>
      <c r="F1383" s="119" t="s">
        <v>114</v>
      </c>
      <c r="G1383" s="119">
        <v>0</v>
      </c>
      <c r="H1383" s="119">
        <v>0</v>
      </c>
      <c r="I1383" s="120" t="s">
        <v>118</v>
      </c>
      <c r="J1383" s="119">
        <v>0</v>
      </c>
      <c r="K1383" s="119">
        <v>0</v>
      </c>
      <c r="L1383" s="119">
        <v>2248362.19</v>
      </c>
      <c r="M1383" s="121"/>
    </row>
    <row r="1384" spans="1:13">
      <c r="A1384" s="117"/>
      <c r="B1384" s="118" t="s">
        <v>804</v>
      </c>
      <c r="C1384" s="101">
        <v>2011</v>
      </c>
      <c r="D1384" s="119">
        <v>1705419.19</v>
      </c>
      <c r="E1384" s="119">
        <v>271364</v>
      </c>
      <c r="F1384" s="119" t="s">
        <v>114</v>
      </c>
      <c r="G1384" s="119">
        <v>0</v>
      </c>
      <c r="H1384" s="119">
        <v>0</v>
      </c>
      <c r="I1384" s="120" t="s">
        <v>118</v>
      </c>
      <c r="J1384" s="119">
        <v>0</v>
      </c>
      <c r="K1384" s="119">
        <v>0</v>
      </c>
      <c r="L1384" s="119">
        <v>1976783.19</v>
      </c>
      <c r="M1384" s="121"/>
    </row>
    <row r="1385" spans="1:13">
      <c r="A1385" s="117"/>
      <c r="B1385" s="118" t="s">
        <v>804</v>
      </c>
      <c r="C1385" s="101">
        <v>2010</v>
      </c>
      <c r="D1385" s="119">
        <v>2683901.19</v>
      </c>
      <c r="E1385" s="119">
        <v>565706</v>
      </c>
      <c r="F1385" s="119" t="s">
        <v>114</v>
      </c>
      <c r="G1385" s="119">
        <v>0</v>
      </c>
      <c r="H1385" s="119">
        <v>0</v>
      </c>
      <c r="I1385" s="120" t="s">
        <v>118</v>
      </c>
      <c r="J1385" s="119">
        <v>1544188</v>
      </c>
      <c r="K1385" s="119">
        <v>1544188</v>
      </c>
      <c r="L1385" s="119">
        <v>1705419.19</v>
      </c>
      <c r="M1385" s="121"/>
    </row>
    <row r="1386" spans="1:13">
      <c r="A1386" s="117"/>
      <c r="B1386" s="118" t="s">
        <v>804</v>
      </c>
      <c r="C1386" s="101">
        <v>2009</v>
      </c>
      <c r="D1386" s="119">
        <v>6527881</v>
      </c>
      <c r="E1386" s="119">
        <v>565631</v>
      </c>
      <c r="F1386" s="119" t="s">
        <v>114</v>
      </c>
      <c r="G1386" s="119">
        <v>0</v>
      </c>
      <c r="H1386" s="119">
        <v>0</v>
      </c>
      <c r="I1386" s="120" t="s">
        <v>118</v>
      </c>
      <c r="J1386" s="119">
        <v>4409610.8099999996</v>
      </c>
      <c r="K1386" s="119">
        <v>4409610.8099999996</v>
      </c>
      <c r="L1386" s="119">
        <v>2683901.19</v>
      </c>
      <c r="M1386" s="121"/>
    </row>
    <row r="1387" spans="1:13">
      <c r="A1387" s="117"/>
      <c r="B1387" s="118" t="s">
        <v>804</v>
      </c>
      <c r="C1387" s="101">
        <v>2008</v>
      </c>
      <c r="D1387" s="119">
        <v>5958530</v>
      </c>
      <c r="E1387" s="119">
        <v>566202</v>
      </c>
      <c r="F1387" s="119" t="s">
        <v>114</v>
      </c>
      <c r="G1387" s="119">
        <v>0</v>
      </c>
      <c r="H1387" s="119">
        <v>0</v>
      </c>
      <c r="I1387" s="120" t="s">
        <v>118</v>
      </c>
      <c r="J1387" s="119">
        <v>0</v>
      </c>
      <c r="K1387" s="119">
        <v>0</v>
      </c>
      <c r="L1387" s="119">
        <v>6527881</v>
      </c>
      <c r="M1387" s="121"/>
    </row>
    <row r="1388" spans="1:13">
      <c r="A1388" s="117"/>
      <c r="B1388" s="118" t="s">
        <v>804</v>
      </c>
      <c r="C1388" s="101">
        <v>2007</v>
      </c>
      <c r="D1388" s="119">
        <v>5390984</v>
      </c>
      <c r="E1388" s="119">
        <v>567546</v>
      </c>
      <c r="F1388" s="119" t="s">
        <v>114</v>
      </c>
      <c r="G1388" s="119">
        <v>0</v>
      </c>
      <c r="H1388" s="119">
        <v>0</v>
      </c>
      <c r="I1388" s="120" t="s">
        <v>118</v>
      </c>
      <c r="J1388" s="119">
        <v>0</v>
      </c>
      <c r="K1388" s="119">
        <v>0</v>
      </c>
      <c r="L1388" s="119">
        <v>5958530</v>
      </c>
      <c r="M1388" s="121"/>
    </row>
    <row r="1389" spans="1:13" ht="30">
      <c r="A1389" s="117"/>
      <c r="B1389" s="118" t="s">
        <v>2069</v>
      </c>
      <c r="C1389" s="101" t="s">
        <v>1942</v>
      </c>
      <c r="D1389" s="119">
        <v>-736197.66</v>
      </c>
      <c r="E1389" s="119">
        <v>61858</v>
      </c>
      <c r="F1389" s="119" t="s">
        <v>114</v>
      </c>
      <c r="G1389" s="119">
        <v>0</v>
      </c>
      <c r="H1389" s="119">
        <v>0</v>
      </c>
      <c r="I1389" s="120" t="s">
        <v>118</v>
      </c>
      <c r="J1389" s="119">
        <v>0</v>
      </c>
      <c r="K1389" s="119">
        <v>0</v>
      </c>
      <c r="L1389" s="119">
        <v>-674339.66</v>
      </c>
      <c r="M1389" s="121" t="s">
        <v>2070</v>
      </c>
    </row>
    <row r="1390" spans="1:13" ht="30">
      <c r="A1390" s="117"/>
      <c r="B1390" s="118" t="s">
        <v>2069</v>
      </c>
      <c r="C1390" s="101" t="s">
        <v>1943</v>
      </c>
      <c r="D1390" s="119">
        <v>-797850.66</v>
      </c>
      <c r="E1390" s="119">
        <v>61653</v>
      </c>
      <c r="F1390" s="119" t="s">
        <v>114</v>
      </c>
      <c r="G1390" s="119">
        <v>0</v>
      </c>
      <c r="H1390" s="119">
        <v>0</v>
      </c>
      <c r="I1390" s="120" t="s">
        <v>118</v>
      </c>
      <c r="J1390" s="119">
        <v>0</v>
      </c>
      <c r="K1390" s="119">
        <v>0</v>
      </c>
      <c r="L1390" s="119">
        <v>-736197.66</v>
      </c>
      <c r="M1390" s="121" t="s">
        <v>2070</v>
      </c>
    </row>
    <row r="1391" spans="1:13" ht="30">
      <c r="A1391" s="117"/>
      <c r="B1391" s="118" t="s">
        <v>2069</v>
      </c>
      <c r="C1391" s="101">
        <v>2017</v>
      </c>
      <c r="D1391" s="119">
        <v>-859721.66</v>
      </c>
      <c r="E1391" s="119">
        <v>61871</v>
      </c>
      <c r="F1391" s="119" t="s">
        <v>114</v>
      </c>
      <c r="G1391" s="119">
        <v>0</v>
      </c>
      <c r="H1391" s="119">
        <v>0</v>
      </c>
      <c r="I1391" s="120" t="s">
        <v>118</v>
      </c>
      <c r="J1391" s="119">
        <v>0</v>
      </c>
      <c r="K1391" s="119">
        <v>0</v>
      </c>
      <c r="L1391" s="119">
        <v>-797850.66</v>
      </c>
      <c r="M1391" s="121" t="s">
        <v>2070</v>
      </c>
    </row>
    <row r="1392" spans="1:13" ht="30">
      <c r="A1392" s="117"/>
      <c r="B1392" s="118" t="s">
        <v>2069</v>
      </c>
      <c r="C1392" s="101">
        <v>2016</v>
      </c>
      <c r="D1392" s="119">
        <v>-921322.66</v>
      </c>
      <c r="E1392" s="119">
        <v>61601</v>
      </c>
      <c r="F1392" s="119" t="s">
        <v>114</v>
      </c>
      <c r="G1392" s="119">
        <v>0</v>
      </c>
      <c r="H1392" s="119">
        <v>0</v>
      </c>
      <c r="I1392" s="120" t="s">
        <v>118</v>
      </c>
      <c r="J1392" s="119">
        <v>0</v>
      </c>
      <c r="K1392" s="119">
        <v>0</v>
      </c>
      <c r="L1392" s="119">
        <v>-859721.66</v>
      </c>
      <c r="M1392" s="121" t="s">
        <v>2070</v>
      </c>
    </row>
    <row r="1393" spans="1:13" ht="30">
      <c r="A1393" s="117"/>
      <c r="B1393" s="118" t="s">
        <v>2069</v>
      </c>
      <c r="C1393" s="101">
        <v>2015</v>
      </c>
      <c r="D1393" s="119">
        <v>-983422.66</v>
      </c>
      <c r="E1393" s="119">
        <v>62100</v>
      </c>
      <c r="F1393" s="119" t="s">
        <v>114</v>
      </c>
      <c r="G1393" s="119">
        <v>0</v>
      </c>
      <c r="H1393" s="119">
        <v>0</v>
      </c>
      <c r="I1393" s="120" t="s">
        <v>118</v>
      </c>
      <c r="J1393" s="119">
        <v>0</v>
      </c>
      <c r="K1393" s="119">
        <v>0</v>
      </c>
      <c r="L1393" s="119">
        <v>-921322.66</v>
      </c>
      <c r="M1393" s="121" t="s">
        <v>2070</v>
      </c>
    </row>
    <row r="1394" spans="1:13" ht="30">
      <c r="A1394" s="117"/>
      <c r="B1394" s="118" t="s">
        <v>2069</v>
      </c>
      <c r="C1394" s="101">
        <v>2014</v>
      </c>
      <c r="D1394" s="119">
        <v>-1045841.66</v>
      </c>
      <c r="E1394" s="119">
        <v>62419</v>
      </c>
      <c r="F1394" s="119" t="s">
        <v>114</v>
      </c>
      <c r="G1394" s="119">
        <v>0</v>
      </c>
      <c r="H1394" s="119">
        <v>0</v>
      </c>
      <c r="I1394" s="120" t="s">
        <v>118</v>
      </c>
      <c r="J1394" s="119">
        <v>0</v>
      </c>
      <c r="K1394" s="119">
        <v>0</v>
      </c>
      <c r="L1394" s="119">
        <v>-983422.66</v>
      </c>
      <c r="M1394" s="121" t="s">
        <v>2070</v>
      </c>
    </row>
    <row r="1395" spans="1:13" ht="30">
      <c r="A1395" s="117"/>
      <c r="B1395" s="118" t="s">
        <v>2069</v>
      </c>
      <c r="C1395" s="101">
        <v>2013</v>
      </c>
      <c r="D1395" s="119">
        <v>-1109007.6600000001</v>
      </c>
      <c r="E1395" s="119">
        <v>63166</v>
      </c>
      <c r="F1395" s="119" t="s">
        <v>114</v>
      </c>
      <c r="G1395" s="119">
        <v>0</v>
      </c>
      <c r="H1395" s="119">
        <v>0</v>
      </c>
      <c r="I1395" s="120" t="s">
        <v>118</v>
      </c>
      <c r="J1395" s="119">
        <v>0</v>
      </c>
      <c r="K1395" s="119">
        <v>0</v>
      </c>
      <c r="L1395" s="119">
        <v>-1045841.66</v>
      </c>
      <c r="M1395" s="121" t="s">
        <v>2070</v>
      </c>
    </row>
    <row r="1396" spans="1:13" ht="30">
      <c r="A1396" s="117"/>
      <c r="B1396" s="118" t="s">
        <v>2069</v>
      </c>
      <c r="C1396" s="101">
        <v>2012</v>
      </c>
      <c r="D1396" s="119">
        <v>-1172236.6599999999</v>
      </c>
      <c r="E1396" s="119">
        <v>63229</v>
      </c>
      <c r="F1396" s="119" t="s">
        <v>114</v>
      </c>
      <c r="G1396" s="119">
        <v>0</v>
      </c>
      <c r="H1396" s="119">
        <v>0</v>
      </c>
      <c r="I1396" s="120" t="s">
        <v>118</v>
      </c>
      <c r="J1396" s="119">
        <v>0</v>
      </c>
      <c r="K1396" s="119">
        <v>0</v>
      </c>
      <c r="L1396" s="119">
        <v>-1109007.6599999999</v>
      </c>
      <c r="M1396" s="121" t="s">
        <v>2070</v>
      </c>
    </row>
    <row r="1397" spans="1:13" ht="30">
      <c r="A1397" s="117"/>
      <c r="B1397" s="118" t="s">
        <v>2069</v>
      </c>
      <c r="C1397" s="101">
        <v>2011</v>
      </c>
      <c r="D1397" s="119">
        <v>-1234968.6599999999</v>
      </c>
      <c r="E1397" s="119">
        <v>62732</v>
      </c>
      <c r="F1397" s="119" t="s">
        <v>114</v>
      </c>
      <c r="G1397" s="119">
        <v>0</v>
      </c>
      <c r="H1397" s="119">
        <v>0</v>
      </c>
      <c r="I1397" s="120" t="s">
        <v>118</v>
      </c>
      <c r="J1397" s="119">
        <v>0</v>
      </c>
      <c r="K1397" s="119">
        <v>0</v>
      </c>
      <c r="L1397" s="119">
        <v>-1172236.6599999999</v>
      </c>
      <c r="M1397" s="121" t="s">
        <v>2070</v>
      </c>
    </row>
    <row r="1398" spans="1:13" ht="30">
      <c r="A1398" s="117"/>
      <c r="B1398" s="118" t="s">
        <v>2069</v>
      </c>
      <c r="C1398" s="101">
        <v>2010</v>
      </c>
      <c r="D1398" s="119">
        <v>-1373259.66</v>
      </c>
      <c r="E1398" s="119">
        <v>138291</v>
      </c>
      <c r="F1398" s="119" t="s">
        <v>114</v>
      </c>
      <c r="G1398" s="119">
        <v>0</v>
      </c>
      <c r="H1398" s="119">
        <v>0</v>
      </c>
      <c r="I1398" s="120" t="s">
        <v>118</v>
      </c>
      <c r="J1398" s="119">
        <v>0</v>
      </c>
      <c r="K1398" s="119">
        <v>0</v>
      </c>
      <c r="L1398" s="119">
        <v>-1234968.6599999999</v>
      </c>
      <c r="M1398" s="121" t="s">
        <v>2070</v>
      </c>
    </row>
    <row r="1399" spans="1:13" ht="30">
      <c r="A1399" s="117"/>
      <c r="B1399" s="118" t="s">
        <v>2069</v>
      </c>
      <c r="C1399" s="101">
        <v>2009</v>
      </c>
      <c r="D1399" s="119">
        <v>-1511379.66</v>
      </c>
      <c r="E1399" s="119">
        <v>138120</v>
      </c>
      <c r="F1399" s="119" t="s">
        <v>114</v>
      </c>
      <c r="G1399" s="119">
        <v>0</v>
      </c>
      <c r="H1399" s="119">
        <v>0</v>
      </c>
      <c r="I1399" s="120" t="s">
        <v>118</v>
      </c>
      <c r="J1399" s="119">
        <v>0</v>
      </c>
      <c r="K1399" s="119">
        <v>0</v>
      </c>
      <c r="L1399" s="119">
        <v>-1373259.66</v>
      </c>
      <c r="M1399" s="121" t="s">
        <v>2070</v>
      </c>
    </row>
    <row r="1400" spans="1:13" ht="30">
      <c r="A1400" s="117"/>
      <c r="B1400" s="118" t="s">
        <v>2069</v>
      </c>
      <c r="C1400" s="101">
        <v>2008</v>
      </c>
      <c r="D1400" s="119">
        <v>1350386</v>
      </c>
      <c r="E1400" s="119">
        <v>138097</v>
      </c>
      <c r="F1400" s="119" t="s">
        <v>114</v>
      </c>
      <c r="G1400" s="119">
        <v>0</v>
      </c>
      <c r="H1400" s="119">
        <v>0</v>
      </c>
      <c r="I1400" s="120" t="s">
        <v>118</v>
      </c>
      <c r="J1400" s="119">
        <v>3000582.66</v>
      </c>
      <c r="K1400" s="119">
        <v>3000582.66</v>
      </c>
      <c r="L1400" s="119">
        <v>-1511379.66</v>
      </c>
      <c r="M1400" s="121" t="s">
        <v>2070</v>
      </c>
    </row>
    <row r="1401" spans="1:13">
      <c r="A1401" s="117"/>
      <c r="B1401" s="118" t="s">
        <v>2069</v>
      </c>
      <c r="C1401" s="101">
        <v>2007</v>
      </c>
      <c r="D1401" s="119">
        <v>1212347</v>
      </c>
      <c r="E1401" s="119">
        <v>138039</v>
      </c>
      <c r="F1401" s="119" t="s">
        <v>114</v>
      </c>
      <c r="G1401" s="119">
        <v>0</v>
      </c>
      <c r="H1401" s="119">
        <v>0</v>
      </c>
      <c r="I1401" s="120" t="s">
        <v>118</v>
      </c>
      <c r="J1401" s="119">
        <v>0</v>
      </c>
      <c r="K1401" s="119">
        <v>0</v>
      </c>
      <c r="L1401" s="119">
        <v>1350386</v>
      </c>
      <c r="M1401" s="121"/>
    </row>
    <row r="1402" spans="1:13">
      <c r="A1402" s="117"/>
      <c r="B1402" s="118" t="s">
        <v>2071</v>
      </c>
      <c r="C1402" s="101" t="s">
        <v>1942</v>
      </c>
      <c r="D1402" s="119">
        <v>4271592</v>
      </c>
      <c r="E1402" s="119">
        <v>155889</v>
      </c>
      <c r="F1402" s="119" t="s">
        <v>114</v>
      </c>
      <c r="G1402" s="119">
        <v>0</v>
      </c>
      <c r="H1402" s="119">
        <v>0</v>
      </c>
      <c r="I1402" s="120" t="s">
        <v>118</v>
      </c>
      <c r="J1402" s="119">
        <v>0</v>
      </c>
      <c r="K1402" s="119">
        <v>0</v>
      </c>
      <c r="L1402" s="119">
        <v>4427481</v>
      </c>
      <c r="M1402" s="121"/>
    </row>
    <row r="1403" spans="1:13">
      <c r="A1403" s="117"/>
      <c r="B1403" s="118" t="s">
        <v>2071</v>
      </c>
      <c r="C1403" s="101" t="s">
        <v>1943</v>
      </c>
      <c r="D1403" s="119">
        <v>4115685</v>
      </c>
      <c r="E1403" s="119">
        <v>155907</v>
      </c>
      <c r="F1403" s="119" t="s">
        <v>114</v>
      </c>
      <c r="G1403" s="119">
        <v>0</v>
      </c>
      <c r="H1403" s="119">
        <v>0</v>
      </c>
      <c r="I1403" s="120" t="s">
        <v>118</v>
      </c>
      <c r="J1403" s="119">
        <v>0</v>
      </c>
      <c r="K1403" s="119">
        <v>0</v>
      </c>
      <c r="L1403" s="119">
        <v>4271592</v>
      </c>
      <c r="M1403" s="121"/>
    </row>
    <row r="1404" spans="1:13">
      <c r="A1404" s="117"/>
      <c r="B1404" s="118" t="s">
        <v>2071</v>
      </c>
      <c r="C1404" s="101">
        <v>2017</v>
      </c>
      <c r="D1404" s="119">
        <v>3959265</v>
      </c>
      <c r="E1404" s="119">
        <v>156420</v>
      </c>
      <c r="F1404" s="119" t="s">
        <v>114</v>
      </c>
      <c r="G1404" s="119">
        <v>0</v>
      </c>
      <c r="H1404" s="119">
        <v>0</v>
      </c>
      <c r="I1404" s="120" t="s">
        <v>118</v>
      </c>
      <c r="J1404" s="119">
        <v>0</v>
      </c>
      <c r="K1404" s="119">
        <v>0</v>
      </c>
      <c r="L1404" s="119">
        <v>4115685</v>
      </c>
      <c r="M1404" s="121"/>
    </row>
    <row r="1405" spans="1:13">
      <c r="A1405" s="117"/>
      <c r="B1405" s="118" t="s">
        <v>2071</v>
      </c>
      <c r="C1405" s="101">
        <v>2016</v>
      </c>
      <c r="D1405" s="119">
        <v>3803635</v>
      </c>
      <c r="E1405" s="119">
        <v>155630</v>
      </c>
      <c r="F1405" s="119" t="s">
        <v>114</v>
      </c>
      <c r="G1405" s="119">
        <v>0</v>
      </c>
      <c r="H1405" s="119">
        <v>0</v>
      </c>
      <c r="I1405" s="120" t="s">
        <v>118</v>
      </c>
      <c r="J1405" s="119">
        <v>0</v>
      </c>
      <c r="K1405" s="119">
        <v>0</v>
      </c>
      <c r="L1405" s="119">
        <v>3959265</v>
      </c>
      <c r="M1405" s="121"/>
    </row>
    <row r="1406" spans="1:13">
      <c r="A1406" s="117"/>
      <c r="B1406" s="118" t="s">
        <v>2071</v>
      </c>
      <c r="C1406" s="101">
        <v>2015</v>
      </c>
      <c r="D1406" s="119">
        <v>3646222</v>
      </c>
      <c r="E1406" s="119">
        <v>157413</v>
      </c>
      <c r="F1406" s="119" t="s">
        <v>114</v>
      </c>
      <c r="G1406" s="119">
        <v>0</v>
      </c>
      <c r="H1406" s="119">
        <v>0</v>
      </c>
      <c r="I1406" s="120" t="s">
        <v>118</v>
      </c>
      <c r="J1406" s="119">
        <v>0</v>
      </c>
      <c r="K1406" s="119">
        <v>0</v>
      </c>
      <c r="L1406" s="119">
        <v>3803635</v>
      </c>
      <c r="M1406" s="121"/>
    </row>
    <row r="1407" spans="1:13">
      <c r="A1407" s="117"/>
      <c r="B1407" s="118" t="s">
        <v>2071</v>
      </c>
      <c r="C1407" s="101">
        <v>2014</v>
      </c>
      <c r="D1407" s="119">
        <v>3487890</v>
      </c>
      <c r="E1407" s="119">
        <v>158332</v>
      </c>
      <c r="F1407" s="119" t="s">
        <v>114</v>
      </c>
      <c r="G1407" s="119">
        <v>0</v>
      </c>
      <c r="H1407" s="119">
        <v>0</v>
      </c>
      <c r="I1407" s="120" t="s">
        <v>118</v>
      </c>
      <c r="J1407" s="119">
        <v>0</v>
      </c>
      <c r="K1407" s="119">
        <v>0</v>
      </c>
      <c r="L1407" s="119">
        <v>3646222</v>
      </c>
      <c r="M1407" s="121"/>
    </row>
    <row r="1408" spans="1:13">
      <c r="A1408" s="117"/>
      <c r="B1408" s="118" t="s">
        <v>2071</v>
      </c>
      <c r="C1408" s="101">
        <v>2013</v>
      </c>
      <c r="D1408" s="119">
        <v>3330524</v>
      </c>
      <c r="E1408" s="119">
        <v>157366</v>
      </c>
      <c r="F1408" s="119" t="s">
        <v>114</v>
      </c>
      <c r="G1408" s="119">
        <v>0</v>
      </c>
      <c r="H1408" s="119">
        <v>0</v>
      </c>
      <c r="I1408" s="120" t="s">
        <v>118</v>
      </c>
      <c r="J1408" s="119">
        <v>0</v>
      </c>
      <c r="K1408" s="119">
        <v>0</v>
      </c>
      <c r="L1408" s="119">
        <v>3487890</v>
      </c>
      <c r="M1408" s="121"/>
    </row>
    <row r="1409" spans="1:13">
      <c r="A1409" s="117"/>
      <c r="B1409" s="118" t="s">
        <v>2071</v>
      </c>
      <c r="C1409" s="101">
        <v>2012</v>
      </c>
      <c r="D1409" s="119">
        <v>3173071</v>
      </c>
      <c r="E1409" s="119">
        <v>157453</v>
      </c>
      <c r="F1409" s="119" t="s">
        <v>114</v>
      </c>
      <c r="G1409" s="119">
        <v>0</v>
      </c>
      <c r="H1409" s="119">
        <v>0</v>
      </c>
      <c r="I1409" s="120" t="s">
        <v>118</v>
      </c>
      <c r="J1409" s="119">
        <v>0</v>
      </c>
      <c r="K1409" s="119">
        <v>0</v>
      </c>
      <c r="L1409" s="119">
        <v>3330524</v>
      </c>
      <c r="M1409" s="121"/>
    </row>
    <row r="1410" spans="1:13">
      <c r="A1410" s="117"/>
      <c r="B1410" s="118" t="s">
        <v>2071</v>
      </c>
      <c r="C1410" s="101">
        <v>2011</v>
      </c>
      <c r="D1410" s="119">
        <v>3019246</v>
      </c>
      <c r="E1410" s="119">
        <v>157809</v>
      </c>
      <c r="F1410" s="119" t="s">
        <v>114</v>
      </c>
      <c r="G1410" s="119">
        <v>0</v>
      </c>
      <c r="H1410" s="119">
        <v>0</v>
      </c>
      <c r="I1410" s="120" t="s">
        <v>118</v>
      </c>
      <c r="J1410" s="119">
        <v>3984</v>
      </c>
      <c r="K1410" s="119">
        <v>3984</v>
      </c>
      <c r="L1410" s="119">
        <v>3173071</v>
      </c>
      <c r="M1410" s="121"/>
    </row>
    <row r="1411" spans="1:13">
      <c r="A1411" s="117"/>
      <c r="B1411" s="118" t="s">
        <v>2071</v>
      </c>
      <c r="C1411" s="101">
        <v>2010</v>
      </c>
      <c r="D1411" s="119">
        <v>2714476</v>
      </c>
      <c r="E1411" s="119">
        <v>304770</v>
      </c>
      <c r="F1411" s="119" t="s">
        <v>114</v>
      </c>
      <c r="G1411" s="119">
        <v>0</v>
      </c>
      <c r="H1411" s="119">
        <v>0</v>
      </c>
      <c r="I1411" s="120" t="s">
        <v>118</v>
      </c>
      <c r="J1411" s="119">
        <v>0</v>
      </c>
      <c r="K1411" s="119">
        <v>0</v>
      </c>
      <c r="L1411" s="119">
        <v>3019246</v>
      </c>
      <c r="M1411" s="121"/>
    </row>
    <row r="1412" spans="1:13">
      <c r="A1412" s="117"/>
      <c r="B1412" s="118" t="s">
        <v>2071</v>
      </c>
      <c r="C1412" s="101">
        <v>2009</v>
      </c>
      <c r="D1412" s="119">
        <v>2409455</v>
      </c>
      <c r="E1412" s="119">
        <v>305021</v>
      </c>
      <c r="F1412" s="119" t="s">
        <v>114</v>
      </c>
      <c r="G1412" s="119">
        <v>0</v>
      </c>
      <c r="H1412" s="119">
        <v>0</v>
      </c>
      <c r="I1412" s="120" t="s">
        <v>118</v>
      </c>
      <c r="J1412" s="119">
        <v>0</v>
      </c>
      <c r="K1412" s="119">
        <v>0</v>
      </c>
      <c r="L1412" s="119">
        <v>2714476</v>
      </c>
      <c r="M1412" s="121"/>
    </row>
    <row r="1413" spans="1:13">
      <c r="A1413" s="117"/>
      <c r="B1413" s="118" t="s">
        <v>2071</v>
      </c>
      <c r="C1413" s="101">
        <v>2008</v>
      </c>
      <c r="D1413" s="119">
        <v>2101798</v>
      </c>
      <c r="E1413" s="119">
        <v>305814</v>
      </c>
      <c r="F1413" s="119" t="s">
        <v>114</v>
      </c>
      <c r="G1413" s="119">
        <v>0</v>
      </c>
      <c r="H1413" s="119">
        <v>0</v>
      </c>
      <c r="I1413" s="120" t="s">
        <v>118</v>
      </c>
      <c r="J1413" s="119">
        <v>0</v>
      </c>
      <c r="K1413" s="119">
        <v>0</v>
      </c>
      <c r="L1413" s="119">
        <v>2409455</v>
      </c>
      <c r="M1413" s="121"/>
    </row>
    <row r="1414" spans="1:13">
      <c r="A1414" s="117"/>
      <c r="B1414" s="118" t="s">
        <v>2071</v>
      </c>
      <c r="C1414" s="101">
        <v>2007</v>
      </c>
      <c r="D1414" s="119">
        <v>1794940</v>
      </c>
      <c r="E1414" s="119">
        <v>306858</v>
      </c>
      <c r="F1414" s="119" t="s">
        <v>114</v>
      </c>
      <c r="G1414" s="119">
        <v>0</v>
      </c>
      <c r="H1414" s="119">
        <v>0</v>
      </c>
      <c r="I1414" s="120" t="s">
        <v>118</v>
      </c>
      <c r="J1414" s="119">
        <v>0</v>
      </c>
      <c r="K1414" s="119">
        <v>0</v>
      </c>
      <c r="L1414" s="119">
        <v>2101798</v>
      </c>
      <c r="M1414" s="121"/>
    </row>
    <row r="1415" spans="1:13">
      <c r="A1415" s="117"/>
      <c r="B1415" s="118" t="s">
        <v>2072</v>
      </c>
      <c r="C1415" s="101" t="s">
        <v>1942</v>
      </c>
      <c r="D1415" s="119">
        <v>250630</v>
      </c>
      <c r="E1415" s="119">
        <v>9811</v>
      </c>
      <c r="F1415" s="119" t="s">
        <v>114</v>
      </c>
      <c r="G1415" s="119">
        <v>0</v>
      </c>
      <c r="H1415" s="119">
        <v>0</v>
      </c>
      <c r="I1415" s="120" t="s">
        <v>118</v>
      </c>
      <c r="J1415" s="119">
        <v>0</v>
      </c>
      <c r="K1415" s="119">
        <v>0</v>
      </c>
      <c r="L1415" s="119">
        <v>260441</v>
      </c>
      <c r="M1415" s="121"/>
    </row>
    <row r="1416" spans="1:13">
      <c r="A1416" s="117"/>
      <c r="B1416" s="118" t="s">
        <v>2072</v>
      </c>
      <c r="C1416" s="101" t="s">
        <v>1943</v>
      </c>
      <c r="D1416" s="119">
        <v>240822</v>
      </c>
      <c r="E1416" s="119">
        <v>9808</v>
      </c>
      <c r="F1416" s="119" t="s">
        <v>114</v>
      </c>
      <c r="G1416" s="119">
        <v>0</v>
      </c>
      <c r="H1416" s="119">
        <v>0</v>
      </c>
      <c r="I1416" s="120" t="s">
        <v>118</v>
      </c>
      <c r="J1416" s="119">
        <v>0</v>
      </c>
      <c r="K1416" s="119">
        <v>0</v>
      </c>
      <c r="L1416" s="119">
        <v>250630</v>
      </c>
      <c r="M1416" s="121"/>
    </row>
    <row r="1417" spans="1:13">
      <c r="A1417" s="117"/>
      <c r="B1417" s="118" t="s">
        <v>2072</v>
      </c>
      <c r="C1417" s="101">
        <v>2017</v>
      </c>
      <c r="D1417" s="119">
        <v>230962</v>
      </c>
      <c r="E1417" s="119">
        <v>9860</v>
      </c>
      <c r="F1417" s="119" t="s">
        <v>114</v>
      </c>
      <c r="G1417" s="119">
        <v>0</v>
      </c>
      <c r="H1417" s="119">
        <v>0</v>
      </c>
      <c r="I1417" s="120" t="s">
        <v>118</v>
      </c>
      <c r="J1417" s="119">
        <v>0</v>
      </c>
      <c r="K1417" s="119">
        <v>0</v>
      </c>
      <c r="L1417" s="119">
        <v>240822</v>
      </c>
      <c r="M1417" s="121"/>
    </row>
    <row r="1418" spans="1:13">
      <c r="A1418" s="117"/>
      <c r="B1418" s="118" t="s">
        <v>2072</v>
      </c>
      <c r="C1418" s="101">
        <v>2016</v>
      </c>
      <c r="D1418" s="119">
        <v>221228</v>
      </c>
      <c r="E1418" s="119">
        <v>9734</v>
      </c>
      <c r="F1418" s="119" t="s">
        <v>114</v>
      </c>
      <c r="G1418" s="119">
        <v>0</v>
      </c>
      <c r="H1418" s="119">
        <v>0</v>
      </c>
      <c r="I1418" s="120" t="s">
        <v>118</v>
      </c>
      <c r="J1418" s="119">
        <v>0</v>
      </c>
      <c r="K1418" s="119">
        <v>0</v>
      </c>
      <c r="L1418" s="119">
        <v>230962</v>
      </c>
      <c r="M1418" s="121"/>
    </row>
    <row r="1419" spans="1:13">
      <c r="A1419" s="117"/>
      <c r="B1419" s="118" t="s">
        <v>2072</v>
      </c>
      <c r="C1419" s="101">
        <v>2015</v>
      </c>
      <c r="D1419" s="119">
        <v>211391</v>
      </c>
      <c r="E1419" s="119">
        <v>9837</v>
      </c>
      <c r="F1419" s="119" t="s">
        <v>114</v>
      </c>
      <c r="G1419" s="119">
        <v>0</v>
      </c>
      <c r="H1419" s="119">
        <v>0</v>
      </c>
      <c r="I1419" s="120" t="s">
        <v>118</v>
      </c>
      <c r="J1419" s="119">
        <v>0</v>
      </c>
      <c r="K1419" s="119">
        <v>0</v>
      </c>
      <c r="L1419" s="119">
        <v>221228</v>
      </c>
      <c r="M1419" s="121"/>
    </row>
    <row r="1420" spans="1:13">
      <c r="A1420" s="117"/>
      <c r="B1420" s="118" t="s">
        <v>2072</v>
      </c>
      <c r="C1420" s="101">
        <v>2014</v>
      </c>
      <c r="D1420" s="119">
        <v>201523</v>
      </c>
      <c r="E1420" s="119">
        <v>9868</v>
      </c>
      <c r="F1420" s="119" t="s">
        <v>114</v>
      </c>
      <c r="G1420" s="119">
        <v>0</v>
      </c>
      <c r="H1420" s="119">
        <v>0</v>
      </c>
      <c r="I1420" s="120" t="s">
        <v>118</v>
      </c>
      <c r="J1420" s="119">
        <v>0</v>
      </c>
      <c r="K1420" s="119">
        <v>0</v>
      </c>
      <c r="L1420" s="119">
        <v>211391</v>
      </c>
      <c r="M1420" s="121"/>
    </row>
    <row r="1421" spans="1:13">
      <c r="A1421" s="117"/>
      <c r="B1421" s="118" t="s">
        <v>2072</v>
      </c>
      <c r="C1421" s="101">
        <v>2013</v>
      </c>
      <c r="D1421" s="119">
        <v>191403</v>
      </c>
      <c r="E1421" s="119">
        <v>10120</v>
      </c>
      <c r="F1421" s="119" t="s">
        <v>114</v>
      </c>
      <c r="G1421" s="119">
        <v>0</v>
      </c>
      <c r="H1421" s="119">
        <v>0</v>
      </c>
      <c r="I1421" s="120" t="s">
        <v>118</v>
      </c>
      <c r="J1421" s="119">
        <v>0</v>
      </c>
      <c r="K1421" s="119">
        <v>0</v>
      </c>
      <c r="L1421" s="119">
        <v>201523</v>
      </c>
      <c r="M1421" s="121"/>
    </row>
    <row r="1422" spans="1:13">
      <c r="A1422" s="117"/>
      <c r="B1422" s="118" t="s">
        <v>2072</v>
      </c>
      <c r="C1422" s="101">
        <v>2012</v>
      </c>
      <c r="D1422" s="119">
        <v>181266</v>
      </c>
      <c r="E1422" s="119">
        <v>10137</v>
      </c>
      <c r="F1422" s="119" t="s">
        <v>114</v>
      </c>
      <c r="G1422" s="119">
        <v>0</v>
      </c>
      <c r="H1422" s="119">
        <v>0</v>
      </c>
      <c r="I1422" s="120" t="s">
        <v>118</v>
      </c>
      <c r="J1422" s="119">
        <v>0</v>
      </c>
      <c r="K1422" s="119">
        <v>0</v>
      </c>
      <c r="L1422" s="119">
        <v>191403</v>
      </c>
      <c r="M1422" s="121"/>
    </row>
    <row r="1423" spans="1:13">
      <c r="A1423" s="117"/>
      <c r="B1423" s="118" t="s">
        <v>2072</v>
      </c>
      <c r="C1423" s="101">
        <v>2011</v>
      </c>
      <c r="D1423" s="119">
        <v>171239</v>
      </c>
      <c r="E1423" s="119">
        <v>10027</v>
      </c>
      <c r="F1423" s="119" t="s">
        <v>114</v>
      </c>
      <c r="G1423" s="119">
        <v>0</v>
      </c>
      <c r="H1423" s="119">
        <v>0</v>
      </c>
      <c r="I1423" s="120" t="s">
        <v>118</v>
      </c>
      <c r="J1423" s="119">
        <v>0</v>
      </c>
      <c r="K1423" s="119">
        <v>0</v>
      </c>
      <c r="L1423" s="119">
        <v>181266</v>
      </c>
      <c r="M1423" s="121"/>
    </row>
    <row r="1424" spans="1:13">
      <c r="A1424" s="117"/>
      <c r="B1424" s="118" t="s">
        <v>2072</v>
      </c>
      <c r="C1424" s="101">
        <v>2010</v>
      </c>
      <c r="D1424" s="119">
        <v>149756</v>
      </c>
      <c r="E1424" s="119">
        <v>21483</v>
      </c>
      <c r="F1424" s="119" t="s">
        <v>114</v>
      </c>
      <c r="G1424" s="119">
        <v>0</v>
      </c>
      <c r="H1424" s="119">
        <v>0</v>
      </c>
      <c r="I1424" s="120" t="s">
        <v>118</v>
      </c>
      <c r="J1424" s="119">
        <v>0</v>
      </c>
      <c r="K1424" s="119">
        <v>0</v>
      </c>
      <c r="L1424" s="119">
        <v>171239</v>
      </c>
      <c r="M1424" s="121"/>
    </row>
    <row r="1425" spans="1:13">
      <c r="A1425" s="117"/>
      <c r="B1425" s="118" t="s">
        <v>2072</v>
      </c>
      <c r="C1425" s="101">
        <v>2009</v>
      </c>
      <c r="D1425" s="119">
        <v>128294</v>
      </c>
      <c r="E1425" s="119">
        <v>21462</v>
      </c>
      <c r="F1425" s="119" t="s">
        <v>114</v>
      </c>
      <c r="G1425" s="119">
        <v>0</v>
      </c>
      <c r="H1425" s="119">
        <v>0</v>
      </c>
      <c r="I1425" s="120" t="s">
        <v>118</v>
      </c>
      <c r="J1425" s="119">
        <v>0</v>
      </c>
      <c r="K1425" s="119">
        <v>0</v>
      </c>
      <c r="L1425" s="119">
        <v>149756</v>
      </c>
      <c r="M1425" s="121"/>
    </row>
    <row r="1426" spans="1:13">
      <c r="A1426" s="117"/>
      <c r="B1426" s="118" t="s">
        <v>2072</v>
      </c>
      <c r="C1426" s="101">
        <v>2008</v>
      </c>
      <c r="D1426" s="119">
        <v>106747</v>
      </c>
      <c r="E1426" s="119">
        <v>21432</v>
      </c>
      <c r="F1426" s="119" t="s">
        <v>114</v>
      </c>
      <c r="G1426" s="119">
        <v>0</v>
      </c>
      <c r="H1426" s="119">
        <v>0</v>
      </c>
      <c r="I1426" s="120" t="s">
        <v>118</v>
      </c>
      <c r="J1426" s="119">
        <v>0</v>
      </c>
      <c r="K1426" s="119">
        <v>0</v>
      </c>
      <c r="L1426" s="119">
        <v>128294</v>
      </c>
      <c r="M1426" s="121"/>
    </row>
    <row r="1427" spans="1:13">
      <c r="A1427" s="117"/>
      <c r="B1427" s="118" t="s">
        <v>2072</v>
      </c>
      <c r="C1427" s="101">
        <v>2007</v>
      </c>
      <c r="D1427" s="119">
        <v>85279</v>
      </c>
      <c r="E1427" s="119">
        <v>21468</v>
      </c>
      <c r="F1427" s="119" t="s">
        <v>114</v>
      </c>
      <c r="G1427" s="119">
        <v>0</v>
      </c>
      <c r="H1427" s="119">
        <v>0</v>
      </c>
      <c r="I1427" s="120" t="s">
        <v>118</v>
      </c>
      <c r="J1427" s="119">
        <v>0</v>
      </c>
      <c r="K1427" s="119">
        <v>0</v>
      </c>
      <c r="L1427" s="119">
        <v>106747</v>
      </c>
      <c r="M1427" s="121"/>
    </row>
    <row r="1428" spans="1:13">
      <c r="A1428" s="117"/>
      <c r="B1428" s="118" t="s">
        <v>2073</v>
      </c>
      <c r="C1428" s="101" t="s">
        <v>1942</v>
      </c>
      <c r="D1428" s="119">
        <v>738931</v>
      </c>
      <c r="E1428" s="119">
        <v>60785</v>
      </c>
      <c r="F1428" s="119" t="s">
        <v>114</v>
      </c>
      <c r="G1428" s="119">
        <v>0</v>
      </c>
      <c r="H1428" s="119">
        <v>0</v>
      </c>
      <c r="I1428" s="120" t="s">
        <v>118</v>
      </c>
      <c r="J1428" s="119">
        <v>0</v>
      </c>
      <c r="K1428" s="119">
        <v>0</v>
      </c>
      <c r="L1428" s="119">
        <v>799716</v>
      </c>
      <c r="M1428" s="121"/>
    </row>
    <row r="1429" spans="1:13">
      <c r="A1429" s="117"/>
      <c r="B1429" s="118" t="s">
        <v>2073</v>
      </c>
      <c r="C1429" s="101" t="s">
        <v>1943</v>
      </c>
      <c r="D1429" s="119">
        <v>678215</v>
      </c>
      <c r="E1429" s="119">
        <v>60716</v>
      </c>
      <c r="F1429" s="119" t="s">
        <v>114</v>
      </c>
      <c r="G1429" s="119">
        <v>0</v>
      </c>
      <c r="H1429" s="119">
        <v>0</v>
      </c>
      <c r="I1429" s="120" t="s">
        <v>118</v>
      </c>
      <c r="J1429" s="119">
        <v>0</v>
      </c>
      <c r="K1429" s="119">
        <v>0</v>
      </c>
      <c r="L1429" s="119">
        <v>738931</v>
      </c>
      <c r="M1429" s="121"/>
    </row>
    <row r="1430" spans="1:13">
      <c r="A1430" s="117"/>
      <c r="B1430" s="118" t="s">
        <v>2073</v>
      </c>
      <c r="C1430" s="101">
        <v>2017</v>
      </c>
      <c r="D1430" s="119">
        <v>617290</v>
      </c>
      <c r="E1430" s="119">
        <v>60925</v>
      </c>
      <c r="F1430" s="119" t="s">
        <v>114</v>
      </c>
      <c r="G1430" s="119">
        <v>0</v>
      </c>
      <c r="H1430" s="119">
        <v>0</v>
      </c>
      <c r="I1430" s="120" t="s">
        <v>118</v>
      </c>
      <c r="J1430" s="119">
        <v>0</v>
      </c>
      <c r="K1430" s="119">
        <v>0</v>
      </c>
      <c r="L1430" s="119">
        <v>678215</v>
      </c>
      <c r="M1430" s="121"/>
    </row>
    <row r="1431" spans="1:13">
      <c r="A1431" s="117"/>
      <c r="B1431" s="118" t="s">
        <v>2073</v>
      </c>
      <c r="C1431" s="101">
        <v>2016</v>
      </c>
      <c r="D1431" s="119">
        <v>556820</v>
      </c>
      <c r="E1431" s="119">
        <v>60470</v>
      </c>
      <c r="F1431" s="119" t="s">
        <v>114</v>
      </c>
      <c r="G1431" s="119">
        <v>0</v>
      </c>
      <c r="H1431" s="119">
        <v>0</v>
      </c>
      <c r="I1431" s="120" t="s">
        <v>118</v>
      </c>
      <c r="J1431" s="119">
        <v>0</v>
      </c>
      <c r="K1431" s="119">
        <v>0</v>
      </c>
      <c r="L1431" s="119">
        <v>617290</v>
      </c>
      <c r="M1431" s="121"/>
    </row>
    <row r="1432" spans="1:13">
      <c r="A1432" s="117"/>
      <c r="B1432" s="118" t="s">
        <v>2073</v>
      </c>
      <c r="C1432" s="101">
        <v>2015</v>
      </c>
      <c r="D1432" s="119">
        <v>495861</v>
      </c>
      <c r="E1432" s="119">
        <v>60959</v>
      </c>
      <c r="F1432" s="119" t="s">
        <v>114</v>
      </c>
      <c r="G1432" s="119">
        <v>0</v>
      </c>
      <c r="H1432" s="119">
        <v>0</v>
      </c>
      <c r="I1432" s="120" t="s">
        <v>118</v>
      </c>
      <c r="J1432" s="119">
        <v>0</v>
      </c>
      <c r="K1432" s="119">
        <v>0</v>
      </c>
      <c r="L1432" s="119">
        <v>556820</v>
      </c>
      <c r="M1432" s="121"/>
    </row>
    <row r="1433" spans="1:13">
      <c r="A1433" s="117"/>
      <c r="B1433" s="118" t="s">
        <v>2073</v>
      </c>
      <c r="C1433" s="101">
        <v>2014</v>
      </c>
      <c r="D1433" s="119">
        <v>434611</v>
      </c>
      <c r="E1433" s="119">
        <v>61250</v>
      </c>
      <c r="F1433" s="119" t="s">
        <v>114</v>
      </c>
      <c r="G1433" s="119">
        <v>0</v>
      </c>
      <c r="H1433" s="119">
        <v>0</v>
      </c>
      <c r="I1433" s="120" t="s">
        <v>118</v>
      </c>
      <c r="J1433" s="119">
        <v>0</v>
      </c>
      <c r="K1433" s="119">
        <v>0</v>
      </c>
      <c r="L1433" s="119">
        <v>495861</v>
      </c>
      <c r="M1433" s="121"/>
    </row>
    <row r="1434" spans="1:13">
      <c r="A1434" s="117"/>
      <c r="B1434" s="118" t="s">
        <v>2073</v>
      </c>
      <c r="C1434" s="101">
        <v>2013</v>
      </c>
      <c r="D1434" s="119">
        <v>1842280</v>
      </c>
      <c r="E1434" s="119">
        <v>61084</v>
      </c>
      <c r="F1434" s="119" t="s">
        <v>114</v>
      </c>
      <c r="G1434" s="119">
        <v>0</v>
      </c>
      <c r="H1434" s="119">
        <v>0</v>
      </c>
      <c r="I1434" s="120" t="s">
        <v>118</v>
      </c>
      <c r="J1434" s="119">
        <v>1468753</v>
      </c>
      <c r="K1434" s="119">
        <v>1468753</v>
      </c>
      <c r="L1434" s="119">
        <v>434611</v>
      </c>
      <c r="M1434" s="121"/>
    </row>
    <row r="1435" spans="1:13">
      <c r="A1435" s="117"/>
      <c r="B1435" s="118" t="s">
        <v>2073</v>
      </c>
      <c r="C1435" s="101">
        <v>2012</v>
      </c>
      <c r="D1435" s="119">
        <v>1781270</v>
      </c>
      <c r="E1435" s="119">
        <v>61010</v>
      </c>
      <c r="F1435" s="119" t="s">
        <v>114</v>
      </c>
      <c r="G1435" s="119">
        <v>0</v>
      </c>
      <c r="H1435" s="119">
        <v>0</v>
      </c>
      <c r="I1435" s="120" t="s">
        <v>118</v>
      </c>
      <c r="J1435" s="119">
        <v>0</v>
      </c>
      <c r="K1435" s="119">
        <v>0</v>
      </c>
      <c r="L1435" s="119">
        <v>1842280</v>
      </c>
      <c r="M1435" s="121"/>
    </row>
    <row r="1436" spans="1:13">
      <c r="A1436" s="117"/>
      <c r="B1436" s="118" t="s">
        <v>2073</v>
      </c>
      <c r="C1436" s="101">
        <v>2011</v>
      </c>
      <c r="D1436" s="119">
        <v>1719788</v>
      </c>
      <c r="E1436" s="119">
        <v>61482</v>
      </c>
      <c r="F1436" s="119" t="s">
        <v>114</v>
      </c>
      <c r="G1436" s="119">
        <v>0</v>
      </c>
      <c r="H1436" s="119">
        <v>0</v>
      </c>
      <c r="I1436" s="120" t="s">
        <v>118</v>
      </c>
      <c r="J1436" s="119">
        <v>0</v>
      </c>
      <c r="K1436" s="119">
        <v>0</v>
      </c>
      <c r="L1436" s="119">
        <v>1781270</v>
      </c>
      <c r="M1436" s="121"/>
    </row>
    <row r="1437" spans="1:13">
      <c r="A1437" s="117"/>
      <c r="B1437" s="118" t="s">
        <v>2073</v>
      </c>
      <c r="C1437" s="101">
        <v>2010</v>
      </c>
      <c r="D1437" s="119">
        <v>1578974</v>
      </c>
      <c r="E1437" s="119">
        <v>140814</v>
      </c>
      <c r="F1437" s="119" t="s">
        <v>114</v>
      </c>
      <c r="G1437" s="119">
        <v>0</v>
      </c>
      <c r="H1437" s="119">
        <v>0</v>
      </c>
      <c r="I1437" s="120" t="s">
        <v>118</v>
      </c>
      <c r="J1437" s="119">
        <v>0</v>
      </c>
      <c r="K1437" s="119">
        <v>0</v>
      </c>
      <c r="L1437" s="119">
        <v>1719788</v>
      </c>
      <c r="M1437" s="121"/>
    </row>
    <row r="1438" spans="1:13">
      <c r="A1438" s="117"/>
      <c r="B1438" s="118" t="s">
        <v>2073</v>
      </c>
      <c r="C1438" s="101">
        <v>2009</v>
      </c>
      <c r="D1438" s="119">
        <v>1438298</v>
      </c>
      <c r="E1438" s="119">
        <v>140676</v>
      </c>
      <c r="F1438" s="119" t="s">
        <v>114</v>
      </c>
      <c r="G1438" s="119">
        <v>0</v>
      </c>
      <c r="H1438" s="119">
        <v>0</v>
      </c>
      <c r="I1438" s="120" t="s">
        <v>118</v>
      </c>
      <c r="J1438" s="119">
        <v>0</v>
      </c>
      <c r="K1438" s="119">
        <v>0</v>
      </c>
      <c r="L1438" s="119">
        <v>1578974</v>
      </c>
      <c r="M1438" s="121"/>
    </row>
    <row r="1439" spans="1:13">
      <c r="A1439" s="117"/>
      <c r="B1439" s="118" t="s">
        <v>2073</v>
      </c>
      <c r="C1439" s="101">
        <v>2008</v>
      </c>
      <c r="D1439" s="119">
        <v>1296543</v>
      </c>
      <c r="E1439" s="119">
        <v>141036</v>
      </c>
      <c r="F1439" s="119" t="s">
        <v>114</v>
      </c>
      <c r="G1439" s="119">
        <v>0</v>
      </c>
      <c r="H1439" s="119">
        <v>0</v>
      </c>
      <c r="I1439" s="120" t="s">
        <v>118</v>
      </c>
      <c r="J1439" s="119">
        <v>0</v>
      </c>
      <c r="K1439" s="119">
        <v>0</v>
      </c>
      <c r="L1439" s="119">
        <v>1438298</v>
      </c>
      <c r="M1439" s="121"/>
    </row>
    <row r="1440" spans="1:13">
      <c r="A1440" s="117"/>
      <c r="B1440" s="118" t="s">
        <v>2073</v>
      </c>
      <c r="C1440" s="101">
        <v>2007</v>
      </c>
      <c r="D1440" s="119">
        <v>1155294</v>
      </c>
      <c r="E1440" s="119">
        <v>141249</v>
      </c>
      <c r="F1440" s="119" t="s">
        <v>114</v>
      </c>
      <c r="G1440" s="119">
        <v>0</v>
      </c>
      <c r="H1440" s="119">
        <v>0</v>
      </c>
      <c r="I1440" s="120" t="s">
        <v>118</v>
      </c>
      <c r="J1440" s="119">
        <v>0</v>
      </c>
      <c r="K1440" s="119">
        <v>0</v>
      </c>
      <c r="L1440" s="119">
        <v>1296543</v>
      </c>
      <c r="M1440" s="121"/>
    </row>
    <row r="1441" spans="1:13">
      <c r="A1441" s="117"/>
      <c r="B1441" s="118" t="s">
        <v>2074</v>
      </c>
      <c r="C1441" s="101" t="s">
        <v>1942</v>
      </c>
      <c r="D1441" s="119">
        <v>4879552.04</v>
      </c>
      <c r="E1441" s="119">
        <v>227280</v>
      </c>
      <c r="F1441" s="119" t="s">
        <v>114</v>
      </c>
      <c r="G1441" s="119">
        <v>0</v>
      </c>
      <c r="H1441" s="119">
        <v>0</v>
      </c>
      <c r="I1441" s="120" t="s">
        <v>118</v>
      </c>
      <c r="J1441" s="119">
        <v>0</v>
      </c>
      <c r="K1441" s="119">
        <v>0</v>
      </c>
      <c r="L1441" s="119">
        <v>5106832.04</v>
      </c>
      <c r="M1441" s="121"/>
    </row>
    <row r="1442" spans="1:13">
      <c r="A1442" s="117"/>
      <c r="B1442" s="118" t="s">
        <v>2074</v>
      </c>
      <c r="C1442" s="101" t="s">
        <v>1943</v>
      </c>
      <c r="D1442" s="119">
        <v>4652769.04</v>
      </c>
      <c r="E1442" s="119">
        <v>226783</v>
      </c>
      <c r="F1442" s="119" t="s">
        <v>114</v>
      </c>
      <c r="G1442" s="119">
        <v>0</v>
      </c>
      <c r="H1442" s="119">
        <v>0</v>
      </c>
      <c r="I1442" s="120" t="s">
        <v>118</v>
      </c>
      <c r="J1442" s="119">
        <v>0</v>
      </c>
      <c r="K1442" s="119">
        <v>0</v>
      </c>
      <c r="L1442" s="119">
        <v>4879552.04</v>
      </c>
      <c r="M1442" s="121"/>
    </row>
    <row r="1443" spans="1:13">
      <c r="A1443" s="117"/>
      <c r="B1443" s="118" t="s">
        <v>2074</v>
      </c>
      <c r="C1443" s="101">
        <v>2017</v>
      </c>
      <c r="D1443" s="119">
        <v>4425416.04</v>
      </c>
      <c r="E1443" s="119">
        <v>227353</v>
      </c>
      <c r="F1443" s="119" t="s">
        <v>114</v>
      </c>
      <c r="G1443" s="119">
        <v>0</v>
      </c>
      <c r="H1443" s="119">
        <v>0</v>
      </c>
      <c r="I1443" s="120" t="s">
        <v>118</v>
      </c>
      <c r="J1443" s="119">
        <v>0</v>
      </c>
      <c r="K1443" s="119">
        <v>0</v>
      </c>
      <c r="L1443" s="119">
        <v>4652769.04</v>
      </c>
      <c r="M1443" s="121"/>
    </row>
    <row r="1444" spans="1:13">
      <c r="A1444" s="117"/>
      <c r="B1444" s="118" t="s">
        <v>2074</v>
      </c>
      <c r="C1444" s="101">
        <v>2016</v>
      </c>
      <c r="D1444" s="119">
        <v>4199655.04</v>
      </c>
      <c r="E1444" s="119">
        <v>225761</v>
      </c>
      <c r="F1444" s="119" t="s">
        <v>114</v>
      </c>
      <c r="G1444" s="119">
        <v>0</v>
      </c>
      <c r="H1444" s="119">
        <v>0</v>
      </c>
      <c r="I1444" s="120" t="s">
        <v>118</v>
      </c>
      <c r="J1444" s="119">
        <v>0</v>
      </c>
      <c r="K1444" s="119">
        <v>0</v>
      </c>
      <c r="L1444" s="119">
        <v>4425416.04</v>
      </c>
      <c r="M1444" s="121"/>
    </row>
    <row r="1445" spans="1:13">
      <c r="A1445" s="117"/>
      <c r="B1445" s="118" t="s">
        <v>2074</v>
      </c>
      <c r="C1445" s="101">
        <v>2015</v>
      </c>
      <c r="D1445" s="119">
        <v>3971549.04</v>
      </c>
      <c r="E1445" s="119">
        <v>228106</v>
      </c>
      <c r="F1445" s="119" t="s">
        <v>114</v>
      </c>
      <c r="G1445" s="119">
        <v>0</v>
      </c>
      <c r="H1445" s="119">
        <v>0</v>
      </c>
      <c r="I1445" s="120" t="s">
        <v>118</v>
      </c>
      <c r="J1445" s="119">
        <v>0</v>
      </c>
      <c r="K1445" s="119">
        <v>0</v>
      </c>
      <c r="L1445" s="119">
        <v>4199655.04</v>
      </c>
      <c r="M1445" s="121"/>
    </row>
    <row r="1446" spans="1:13">
      <c r="A1446" s="117"/>
      <c r="B1446" s="118" t="s">
        <v>2074</v>
      </c>
      <c r="C1446" s="101">
        <v>2014</v>
      </c>
      <c r="D1446" s="119">
        <v>3742194.04</v>
      </c>
      <c r="E1446" s="119">
        <v>229355</v>
      </c>
      <c r="F1446" s="119" t="s">
        <v>114</v>
      </c>
      <c r="G1446" s="119">
        <v>0</v>
      </c>
      <c r="H1446" s="119">
        <v>0</v>
      </c>
      <c r="I1446" s="120" t="s">
        <v>118</v>
      </c>
      <c r="J1446" s="119">
        <v>0</v>
      </c>
      <c r="K1446" s="119">
        <v>0</v>
      </c>
      <c r="L1446" s="119">
        <v>3971549.04</v>
      </c>
      <c r="M1446" s="121"/>
    </row>
    <row r="1447" spans="1:13">
      <c r="A1447" s="117"/>
      <c r="B1447" s="118" t="s">
        <v>2074</v>
      </c>
      <c r="C1447" s="101">
        <v>2013</v>
      </c>
      <c r="D1447" s="119">
        <v>3513791.04</v>
      </c>
      <c r="E1447" s="119">
        <v>228403</v>
      </c>
      <c r="F1447" s="119" t="s">
        <v>114</v>
      </c>
      <c r="G1447" s="119">
        <v>0</v>
      </c>
      <c r="H1447" s="119">
        <v>0</v>
      </c>
      <c r="I1447" s="120" t="s">
        <v>118</v>
      </c>
      <c r="J1447" s="119">
        <v>0</v>
      </c>
      <c r="K1447" s="119">
        <v>0</v>
      </c>
      <c r="L1447" s="119">
        <v>3742194.04</v>
      </c>
      <c r="M1447" s="121"/>
    </row>
    <row r="1448" spans="1:13">
      <c r="A1448" s="117"/>
      <c r="B1448" s="118" t="s">
        <v>2074</v>
      </c>
      <c r="C1448" s="101">
        <v>2012</v>
      </c>
      <c r="D1448" s="119">
        <v>3284848.04</v>
      </c>
      <c r="E1448" s="119">
        <v>228943</v>
      </c>
      <c r="F1448" s="119" t="s">
        <v>114</v>
      </c>
      <c r="G1448" s="119">
        <v>0</v>
      </c>
      <c r="H1448" s="119">
        <v>0</v>
      </c>
      <c r="I1448" s="120" t="s">
        <v>118</v>
      </c>
      <c r="J1448" s="119">
        <v>0</v>
      </c>
      <c r="K1448" s="119">
        <v>0</v>
      </c>
      <c r="L1448" s="119">
        <v>3513791.04</v>
      </c>
      <c r="M1448" s="121"/>
    </row>
    <row r="1449" spans="1:13">
      <c r="A1449" s="117"/>
      <c r="B1449" s="118" t="s">
        <v>2074</v>
      </c>
      <c r="C1449" s="101">
        <v>2011</v>
      </c>
      <c r="D1449" s="119">
        <v>3055125.04</v>
      </c>
      <c r="E1449" s="119">
        <v>229723</v>
      </c>
      <c r="F1449" s="119" t="s">
        <v>114</v>
      </c>
      <c r="G1449" s="119">
        <v>0</v>
      </c>
      <c r="H1449" s="119">
        <v>0</v>
      </c>
      <c r="I1449" s="120" t="s">
        <v>118</v>
      </c>
      <c r="J1449" s="119">
        <v>0</v>
      </c>
      <c r="K1449" s="119">
        <v>0</v>
      </c>
      <c r="L1449" s="119">
        <v>3284848.04</v>
      </c>
      <c r="M1449" s="121"/>
    </row>
    <row r="1450" spans="1:13">
      <c r="A1450" s="117"/>
      <c r="B1450" s="118" t="s">
        <v>2074</v>
      </c>
      <c r="C1450" s="101">
        <v>2010</v>
      </c>
      <c r="D1450" s="119">
        <v>2594081.04</v>
      </c>
      <c r="E1450" s="119">
        <v>461044</v>
      </c>
      <c r="F1450" s="119" t="s">
        <v>114</v>
      </c>
      <c r="G1450" s="119">
        <v>0</v>
      </c>
      <c r="H1450" s="119">
        <v>0</v>
      </c>
      <c r="I1450" s="120" t="s">
        <v>118</v>
      </c>
      <c r="J1450" s="119">
        <v>0</v>
      </c>
      <c r="K1450" s="119">
        <v>0</v>
      </c>
      <c r="L1450" s="119">
        <v>3055125.04</v>
      </c>
      <c r="M1450" s="121"/>
    </row>
    <row r="1451" spans="1:13">
      <c r="A1451" s="117"/>
      <c r="B1451" s="118" t="s">
        <v>2074</v>
      </c>
      <c r="C1451" s="101">
        <v>2009</v>
      </c>
      <c r="D1451" s="119">
        <v>2133315.04</v>
      </c>
      <c r="E1451" s="119">
        <v>460766</v>
      </c>
      <c r="F1451" s="119" t="s">
        <v>114</v>
      </c>
      <c r="G1451" s="119">
        <v>0</v>
      </c>
      <c r="H1451" s="119">
        <v>0</v>
      </c>
      <c r="I1451" s="120" t="s">
        <v>118</v>
      </c>
      <c r="J1451" s="119">
        <v>0</v>
      </c>
      <c r="K1451" s="119">
        <v>0</v>
      </c>
      <c r="L1451" s="119">
        <v>2594081.04</v>
      </c>
      <c r="M1451" s="121"/>
    </row>
    <row r="1452" spans="1:13">
      <c r="A1452" s="117"/>
      <c r="B1452" s="118" t="s">
        <v>2074</v>
      </c>
      <c r="C1452" s="101">
        <v>2008</v>
      </c>
      <c r="D1452" s="119">
        <v>2112802</v>
      </c>
      <c r="E1452" s="119">
        <v>462507</v>
      </c>
      <c r="F1452" s="119" t="s">
        <v>114</v>
      </c>
      <c r="G1452" s="119">
        <v>0</v>
      </c>
      <c r="H1452" s="119">
        <v>0</v>
      </c>
      <c r="I1452" s="120" t="s">
        <v>118</v>
      </c>
      <c r="J1452" s="119">
        <v>444675.96</v>
      </c>
      <c r="K1452" s="119">
        <v>444675.96</v>
      </c>
      <c r="L1452" s="119">
        <v>2133315.04</v>
      </c>
      <c r="M1452" s="121"/>
    </row>
    <row r="1453" spans="1:13">
      <c r="A1453" s="117"/>
      <c r="B1453" s="118" t="s">
        <v>2074</v>
      </c>
      <c r="C1453" s="101">
        <v>2007</v>
      </c>
      <c r="D1453" s="119">
        <v>1648998</v>
      </c>
      <c r="E1453" s="119">
        <v>463804</v>
      </c>
      <c r="F1453" s="119" t="s">
        <v>114</v>
      </c>
      <c r="G1453" s="119">
        <v>0</v>
      </c>
      <c r="H1453" s="119">
        <v>0</v>
      </c>
      <c r="I1453" s="120" t="s">
        <v>118</v>
      </c>
      <c r="J1453" s="119">
        <v>0</v>
      </c>
      <c r="K1453" s="119">
        <v>0</v>
      </c>
      <c r="L1453" s="119">
        <v>2112802</v>
      </c>
      <c r="M1453" s="121"/>
    </row>
    <row r="1454" spans="1:13">
      <c r="A1454" s="117"/>
      <c r="B1454" s="118" t="s">
        <v>2075</v>
      </c>
      <c r="C1454" s="101" t="s">
        <v>1942</v>
      </c>
      <c r="D1454" s="119">
        <v>1875795.88</v>
      </c>
      <c r="E1454" s="119">
        <v>44109</v>
      </c>
      <c r="F1454" s="119" t="s">
        <v>114</v>
      </c>
      <c r="G1454" s="119">
        <v>0</v>
      </c>
      <c r="H1454" s="119">
        <v>0</v>
      </c>
      <c r="I1454" s="120" t="s">
        <v>118</v>
      </c>
      <c r="J1454" s="119">
        <v>0</v>
      </c>
      <c r="K1454" s="119">
        <v>0</v>
      </c>
      <c r="L1454" s="119">
        <v>1919904.88</v>
      </c>
      <c r="M1454" s="121"/>
    </row>
    <row r="1455" spans="1:13">
      <c r="A1455" s="117"/>
      <c r="B1455" s="118" t="s">
        <v>2075</v>
      </c>
      <c r="C1455" s="101" t="s">
        <v>1943</v>
      </c>
      <c r="D1455" s="119">
        <v>1831772.88</v>
      </c>
      <c r="E1455" s="119">
        <v>44023</v>
      </c>
      <c r="F1455" s="119" t="s">
        <v>114</v>
      </c>
      <c r="G1455" s="119">
        <v>0</v>
      </c>
      <c r="H1455" s="119">
        <v>0</v>
      </c>
      <c r="I1455" s="120" t="s">
        <v>118</v>
      </c>
      <c r="J1455" s="119">
        <v>0</v>
      </c>
      <c r="K1455" s="119">
        <v>0</v>
      </c>
      <c r="L1455" s="119">
        <v>1875795.88</v>
      </c>
      <c r="M1455" s="121"/>
    </row>
    <row r="1456" spans="1:13">
      <c r="A1456" s="117"/>
      <c r="B1456" s="118" t="s">
        <v>2075</v>
      </c>
      <c r="C1456" s="101">
        <v>2017</v>
      </c>
      <c r="D1456" s="119">
        <v>1787522.88</v>
      </c>
      <c r="E1456" s="119">
        <v>44250</v>
      </c>
      <c r="F1456" s="119" t="s">
        <v>114</v>
      </c>
      <c r="G1456" s="119">
        <v>0</v>
      </c>
      <c r="H1456" s="119">
        <v>0</v>
      </c>
      <c r="I1456" s="120" t="s">
        <v>118</v>
      </c>
      <c r="J1456" s="119">
        <v>0</v>
      </c>
      <c r="K1456" s="119">
        <v>0</v>
      </c>
      <c r="L1456" s="119">
        <v>1831772.88</v>
      </c>
      <c r="M1456" s="121"/>
    </row>
    <row r="1457" spans="1:13">
      <c r="A1457" s="117"/>
      <c r="B1457" s="118" t="s">
        <v>2075</v>
      </c>
      <c r="C1457" s="101">
        <v>2016</v>
      </c>
      <c r="D1457" s="119">
        <v>1743522.88</v>
      </c>
      <c r="E1457" s="119">
        <v>44000</v>
      </c>
      <c r="F1457" s="119" t="s">
        <v>114</v>
      </c>
      <c r="G1457" s="119">
        <v>0</v>
      </c>
      <c r="H1457" s="119">
        <v>0</v>
      </c>
      <c r="I1457" s="120" t="s">
        <v>118</v>
      </c>
      <c r="J1457" s="119">
        <v>0</v>
      </c>
      <c r="K1457" s="119">
        <v>0</v>
      </c>
      <c r="L1457" s="119">
        <v>1787522.88</v>
      </c>
      <c r="M1457" s="121"/>
    </row>
    <row r="1458" spans="1:13">
      <c r="A1458" s="117"/>
      <c r="B1458" s="118" t="s">
        <v>2075</v>
      </c>
      <c r="C1458" s="101">
        <v>2015</v>
      </c>
      <c r="D1458" s="119">
        <v>1698897.88</v>
      </c>
      <c r="E1458" s="119">
        <v>44625</v>
      </c>
      <c r="F1458" s="119" t="s">
        <v>114</v>
      </c>
      <c r="G1458" s="119">
        <v>0</v>
      </c>
      <c r="H1458" s="119">
        <v>0</v>
      </c>
      <c r="I1458" s="120" t="s">
        <v>118</v>
      </c>
      <c r="J1458" s="119">
        <v>0</v>
      </c>
      <c r="K1458" s="119">
        <v>0</v>
      </c>
      <c r="L1458" s="119">
        <v>1743522.88</v>
      </c>
      <c r="M1458" s="121"/>
    </row>
    <row r="1459" spans="1:13">
      <c r="A1459" s="117"/>
      <c r="B1459" s="118" t="s">
        <v>2075</v>
      </c>
      <c r="C1459" s="101">
        <v>2014</v>
      </c>
      <c r="D1459" s="119">
        <v>1654034.88</v>
      </c>
      <c r="E1459" s="119">
        <v>44863</v>
      </c>
      <c r="F1459" s="119" t="s">
        <v>114</v>
      </c>
      <c r="G1459" s="119">
        <v>0</v>
      </c>
      <c r="H1459" s="119">
        <v>0</v>
      </c>
      <c r="I1459" s="120" t="s">
        <v>118</v>
      </c>
      <c r="J1459" s="119">
        <v>0</v>
      </c>
      <c r="K1459" s="119">
        <v>0</v>
      </c>
      <c r="L1459" s="119">
        <v>1698897.88</v>
      </c>
      <c r="M1459" s="121"/>
    </row>
    <row r="1460" spans="1:13">
      <c r="A1460" s="117"/>
      <c r="B1460" s="118" t="s">
        <v>2075</v>
      </c>
      <c r="C1460" s="101">
        <v>2013</v>
      </c>
      <c r="D1460" s="119">
        <v>1608645.88</v>
      </c>
      <c r="E1460" s="119">
        <v>45389</v>
      </c>
      <c r="F1460" s="119" t="s">
        <v>114</v>
      </c>
      <c r="G1460" s="119">
        <v>0</v>
      </c>
      <c r="H1460" s="119">
        <v>0</v>
      </c>
      <c r="I1460" s="120" t="s">
        <v>118</v>
      </c>
      <c r="J1460" s="119">
        <v>0</v>
      </c>
      <c r="K1460" s="119">
        <v>0</v>
      </c>
      <c r="L1460" s="119">
        <v>1654034.88</v>
      </c>
      <c r="M1460" s="121"/>
    </row>
    <row r="1461" spans="1:13">
      <c r="A1461" s="117"/>
      <c r="B1461" s="118" t="s">
        <v>2075</v>
      </c>
      <c r="C1461" s="101">
        <v>2012</v>
      </c>
      <c r="D1461" s="119">
        <v>1563225.88</v>
      </c>
      <c r="E1461" s="119">
        <v>45420</v>
      </c>
      <c r="F1461" s="119" t="s">
        <v>114</v>
      </c>
      <c r="G1461" s="119">
        <v>0</v>
      </c>
      <c r="H1461" s="119">
        <v>0</v>
      </c>
      <c r="I1461" s="120" t="s">
        <v>118</v>
      </c>
      <c r="J1461" s="119">
        <v>0</v>
      </c>
      <c r="K1461" s="119">
        <v>0</v>
      </c>
      <c r="L1461" s="119">
        <v>1608645.88</v>
      </c>
      <c r="M1461" s="121"/>
    </row>
    <row r="1462" spans="1:13">
      <c r="A1462" s="117"/>
      <c r="B1462" s="118" t="s">
        <v>2075</v>
      </c>
      <c r="C1462" s="101">
        <v>2011</v>
      </c>
      <c r="D1462" s="119">
        <v>1517929.88</v>
      </c>
      <c r="E1462" s="119">
        <v>45296</v>
      </c>
      <c r="F1462" s="119" t="s">
        <v>114</v>
      </c>
      <c r="G1462" s="119">
        <v>0</v>
      </c>
      <c r="H1462" s="119">
        <v>0</v>
      </c>
      <c r="I1462" s="120" t="s">
        <v>118</v>
      </c>
      <c r="J1462" s="119">
        <v>0</v>
      </c>
      <c r="K1462" s="119">
        <v>0</v>
      </c>
      <c r="L1462" s="119">
        <v>1563225.88</v>
      </c>
      <c r="M1462" s="121"/>
    </row>
    <row r="1463" spans="1:13">
      <c r="A1463" s="117"/>
      <c r="B1463" s="118" t="s">
        <v>2075</v>
      </c>
      <c r="C1463" s="101">
        <v>2010</v>
      </c>
      <c r="D1463" s="119">
        <v>1421002.88</v>
      </c>
      <c r="E1463" s="119">
        <v>96927</v>
      </c>
      <c r="F1463" s="119" t="s">
        <v>114</v>
      </c>
      <c r="G1463" s="119">
        <v>0</v>
      </c>
      <c r="H1463" s="119">
        <v>0</v>
      </c>
      <c r="I1463" s="120" t="s">
        <v>118</v>
      </c>
      <c r="J1463" s="119">
        <v>0</v>
      </c>
      <c r="K1463" s="119">
        <v>0</v>
      </c>
      <c r="L1463" s="119">
        <v>1517929.88</v>
      </c>
      <c r="M1463" s="121"/>
    </row>
    <row r="1464" spans="1:13">
      <c r="A1464" s="117"/>
      <c r="B1464" s="118" t="s">
        <v>2075</v>
      </c>
      <c r="C1464" s="101">
        <v>2009</v>
      </c>
      <c r="D1464" s="119">
        <v>1324135.8799999999</v>
      </c>
      <c r="E1464" s="119">
        <v>96867</v>
      </c>
      <c r="F1464" s="119" t="s">
        <v>114</v>
      </c>
      <c r="G1464" s="119">
        <v>0</v>
      </c>
      <c r="H1464" s="119">
        <v>0</v>
      </c>
      <c r="I1464" s="120" t="s">
        <v>118</v>
      </c>
      <c r="J1464" s="119">
        <v>0</v>
      </c>
      <c r="K1464" s="119">
        <v>0</v>
      </c>
      <c r="L1464" s="119">
        <v>1421002.88</v>
      </c>
      <c r="M1464" s="121"/>
    </row>
    <row r="1465" spans="1:13">
      <c r="A1465" s="117"/>
      <c r="B1465" s="118" t="s">
        <v>2075</v>
      </c>
      <c r="C1465" s="101">
        <v>2008</v>
      </c>
      <c r="D1465" s="119">
        <v>1226667.8799999999</v>
      </c>
      <c r="E1465" s="119">
        <v>96943</v>
      </c>
      <c r="F1465" s="119" t="s">
        <v>114</v>
      </c>
      <c r="G1465" s="119">
        <v>0</v>
      </c>
      <c r="H1465" s="119">
        <v>0</v>
      </c>
      <c r="I1465" s="120" t="s">
        <v>118</v>
      </c>
      <c r="J1465" s="119">
        <v>0</v>
      </c>
      <c r="K1465" s="119">
        <v>0</v>
      </c>
      <c r="L1465" s="119">
        <v>1324135.8799999999</v>
      </c>
      <c r="M1465" s="121"/>
    </row>
    <row r="1466" spans="1:13">
      <c r="A1466" s="117"/>
      <c r="B1466" s="118" t="s">
        <v>2075</v>
      </c>
      <c r="C1466" s="101">
        <v>2007</v>
      </c>
      <c r="D1466" s="119">
        <v>1129718.8799999999</v>
      </c>
      <c r="E1466" s="119">
        <v>96949</v>
      </c>
      <c r="F1466" s="119" t="s">
        <v>114</v>
      </c>
      <c r="G1466" s="119">
        <v>0</v>
      </c>
      <c r="H1466" s="119">
        <v>0</v>
      </c>
      <c r="I1466" s="120" t="s">
        <v>118</v>
      </c>
      <c r="J1466" s="119">
        <v>0</v>
      </c>
      <c r="K1466" s="119">
        <v>0</v>
      </c>
      <c r="L1466" s="119">
        <v>1226667.8799999999</v>
      </c>
      <c r="M1466" s="121"/>
    </row>
    <row r="1467" spans="1:13">
      <c r="A1467" s="117"/>
      <c r="B1467" s="118" t="s">
        <v>2076</v>
      </c>
      <c r="C1467" s="101" t="s">
        <v>1942</v>
      </c>
      <c r="D1467" s="119">
        <v>1201429</v>
      </c>
      <c r="E1467" s="119">
        <v>29322</v>
      </c>
      <c r="F1467" s="119" t="s">
        <v>114</v>
      </c>
      <c r="G1467" s="119">
        <v>0</v>
      </c>
      <c r="H1467" s="119">
        <v>0</v>
      </c>
      <c r="I1467" s="120" t="s">
        <v>118</v>
      </c>
      <c r="J1467" s="119">
        <v>0</v>
      </c>
      <c r="K1467" s="119">
        <v>0</v>
      </c>
      <c r="L1467" s="119">
        <v>1230751</v>
      </c>
      <c r="M1467" s="121"/>
    </row>
    <row r="1468" spans="1:13">
      <c r="A1468" s="117"/>
      <c r="B1468" s="118" t="s">
        <v>2076</v>
      </c>
      <c r="C1468" s="101" t="s">
        <v>1943</v>
      </c>
      <c r="D1468" s="119">
        <v>734005</v>
      </c>
      <c r="E1468" s="119">
        <v>29344</v>
      </c>
      <c r="F1468" s="119" t="s">
        <v>114</v>
      </c>
      <c r="G1468" s="119">
        <v>0</v>
      </c>
      <c r="H1468" s="119">
        <v>438080</v>
      </c>
      <c r="I1468" s="118" t="s">
        <v>2077</v>
      </c>
      <c r="J1468" s="119">
        <v>0</v>
      </c>
      <c r="K1468" s="119">
        <v>0</v>
      </c>
      <c r="L1468" s="119">
        <v>1201429</v>
      </c>
      <c r="M1468" s="121"/>
    </row>
    <row r="1469" spans="1:13">
      <c r="A1469" s="117"/>
      <c r="B1469" s="118" t="s">
        <v>2076</v>
      </c>
      <c r="C1469" s="101">
        <v>2017</v>
      </c>
      <c r="D1469" s="119">
        <v>704566</v>
      </c>
      <c r="E1469" s="119">
        <v>29439</v>
      </c>
      <c r="F1469" s="119" t="s">
        <v>114</v>
      </c>
      <c r="G1469" s="119">
        <v>0</v>
      </c>
      <c r="H1469" s="119">
        <v>0</v>
      </c>
      <c r="I1469" s="120" t="s">
        <v>118</v>
      </c>
      <c r="J1469" s="119">
        <v>0</v>
      </c>
      <c r="K1469" s="119">
        <v>0</v>
      </c>
      <c r="L1469" s="119">
        <v>734005</v>
      </c>
      <c r="M1469" s="121"/>
    </row>
    <row r="1470" spans="1:13">
      <c r="A1470" s="117"/>
      <c r="B1470" s="118" t="s">
        <v>2076</v>
      </c>
      <c r="C1470" s="101">
        <v>2016</v>
      </c>
      <c r="D1470" s="119">
        <v>675225</v>
      </c>
      <c r="E1470" s="119">
        <v>29341</v>
      </c>
      <c r="F1470" s="119" t="s">
        <v>114</v>
      </c>
      <c r="G1470" s="119">
        <v>0</v>
      </c>
      <c r="H1470" s="119">
        <v>0</v>
      </c>
      <c r="I1470" s="120" t="s">
        <v>118</v>
      </c>
      <c r="J1470" s="119">
        <v>0</v>
      </c>
      <c r="K1470" s="119">
        <v>0</v>
      </c>
      <c r="L1470" s="119">
        <v>704566</v>
      </c>
      <c r="M1470" s="121"/>
    </row>
    <row r="1471" spans="1:13">
      <c r="A1471" s="117"/>
      <c r="B1471" s="118" t="s">
        <v>2076</v>
      </c>
      <c r="C1471" s="101">
        <v>2015</v>
      </c>
      <c r="D1471" s="119">
        <v>645571</v>
      </c>
      <c r="E1471" s="119">
        <v>29654</v>
      </c>
      <c r="F1471" s="119" t="s">
        <v>114</v>
      </c>
      <c r="G1471" s="119">
        <v>0</v>
      </c>
      <c r="H1471" s="119">
        <v>0</v>
      </c>
      <c r="I1471" s="120" t="s">
        <v>118</v>
      </c>
      <c r="J1471" s="119">
        <v>0</v>
      </c>
      <c r="K1471" s="119">
        <v>0</v>
      </c>
      <c r="L1471" s="119">
        <v>675225</v>
      </c>
      <c r="M1471" s="121"/>
    </row>
    <row r="1472" spans="1:13">
      <c r="A1472" s="117"/>
      <c r="B1472" s="118" t="s">
        <v>2076</v>
      </c>
      <c r="C1472" s="101">
        <v>2014</v>
      </c>
      <c r="D1472" s="119">
        <v>614645</v>
      </c>
      <c r="E1472" s="119">
        <v>30926</v>
      </c>
      <c r="F1472" s="119" t="s">
        <v>114</v>
      </c>
      <c r="G1472" s="119">
        <v>0</v>
      </c>
      <c r="H1472" s="119">
        <v>0</v>
      </c>
      <c r="I1472" s="120" t="s">
        <v>118</v>
      </c>
      <c r="J1472" s="119">
        <v>0</v>
      </c>
      <c r="K1472" s="119">
        <v>0</v>
      </c>
      <c r="L1472" s="119">
        <v>645571</v>
      </c>
      <c r="M1472" s="121"/>
    </row>
    <row r="1473" spans="1:13">
      <c r="A1473" s="117"/>
      <c r="B1473" s="118" t="s">
        <v>2076</v>
      </c>
      <c r="C1473" s="101">
        <v>2013</v>
      </c>
      <c r="D1473" s="119">
        <v>583010</v>
      </c>
      <c r="E1473" s="119">
        <v>31635</v>
      </c>
      <c r="F1473" s="119" t="s">
        <v>114</v>
      </c>
      <c r="G1473" s="119">
        <v>0</v>
      </c>
      <c r="H1473" s="119">
        <v>0</v>
      </c>
      <c r="I1473" s="120" t="s">
        <v>118</v>
      </c>
      <c r="J1473" s="119">
        <v>0</v>
      </c>
      <c r="K1473" s="119">
        <v>0</v>
      </c>
      <c r="L1473" s="119">
        <v>614645</v>
      </c>
      <c r="M1473" s="121"/>
    </row>
    <row r="1474" spans="1:13">
      <c r="A1474" s="117"/>
      <c r="B1474" s="118" t="s">
        <v>2076</v>
      </c>
      <c r="C1474" s="101">
        <v>2012</v>
      </c>
      <c r="D1474" s="119">
        <v>551396</v>
      </c>
      <c r="E1474" s="119">
        <v>31614</v>
      </c>
      <c r="F1474" s="119" t="s">
        <v>114</v>
      </c>
      <c r="G1474" s="119">
        <v>0</v>
      </c>
      <c r="H1474" s="119">
        <v>0</v>
      </c>
      <c r="I1474" s="120" t="s">
        <v>118</v>
      </c>
      <c r="J1474" s="119">
        <v>0</v>
      </c>
      <c r="K1474" s="119">
        <v>0</v>
      </c>
      <c r="L1474" s="119">
        <v>583010</v>
      </c>
      <c r="M1474" s="121"/>
    </row>
    <row r="1475" spans="1:13">
      <c r="A1475" s="117"/>
      <c r="B1475" s="118" t="s">
        <v>2076</v>
      </c>
      <c r="C1475" s="101">
        <v>2011</v>
      </c>
      <c r="D1475" s="119">
        <v>519622</v>
      </c>
      <c r="E1475" s="119">
        <v>31774</v>
      </c>
      <c r="F1475" s="119" t="s">
        <v>114</v>
      </c>
      <c r="G1475" s="119">
        <v>0</v>
      </c>
      <c r="H1475" s="119">
        <v>0</v>
      </c>
      <c r="I1475" s="120" t="s">
        <v>118</v>
      </c>
      <c r="J1475" s="119">
        <v>0</v>
      </c>
      <c r="K1475" s="119">
        <v>0</v>
      </c>
      <c r="L1475" s="119">
        <v>551396</v>
      </c>
      <c r="M1475" s="121"/>
    </row>
    <row r="1476" spans="1:13">
      <c r="A1476" s="117"/>
      <c r="B1476" s="118" t="s">
        <v>2076</v>
      </c>
      <c r="C1476" s="101">
        <v>2010</v>
      </c>
      <c r="D1476" s="119">
        <v>454963</v>
      </c>
      <c r="E1476" s="119">
        <v>64659</v>
      </c>
      <c r="F1476" s="119" t="s">
        <v>114</v>
      </c>
      <c r="G1476" s="119">
        <v>0</v>
      </c>
      <c r="H1476" s="119">
        <v>0</v>
      </c>
      <c r="I1476" s="120" t="s">
        <v>118</v>
      </c>
      <c r="J1476" s="119">
        <v>0</v>
      </c>
      <c r="K1476" s="119">
        <v>0</v>
      </c>
      <c r="L1476" s="119">
        <v>519622</v>
      </c>
      <c r="M1476" s="121"/>
    </row>
    <row r="1477" spans="1:13">
      <c r="A1477" s="117"/>
      <c r="B1477" s="118" t="s">
        <v>2076</v>
      </c>
      <c r="C1477" s="101">
        <v>2009</v>
      </c>
      <c r="D1477" s="119">
        <v>390387</v>
      </c>
      <c r="E1477" s="119">
        <v>64576</v>
      </c>
      <c r="F1477" s="119" t="s">
        <v>114</v>
      </c>
      <c r="G1477" s="119">
        <v>0</v>
      </c>
      <c r="H1477" s="119">
        <v>0</v>
      </c>
      <c r="I1477" s="120" t="s">
        <v>118</v>
      </c>
      <c r="J1477" s="119">
        <v>0</v>
      </c>
      <c r="K1477" s="119">
        <v>0</v>
      </c>
      <c r="L1477" s="119">
        <v>454963</v>
      </c>
      <c r="M1477" s="121"/>
    </row>
    <row r="1478" spans="1:13">
      <c r="A1478" s="117"/>
      <c r="B1478" s="118" t="s">
        <v>2076</v>
      </c>
      <c r="C1478" s="101">
        <v>2008</v>
      </c>
      <c r="D1478" s="119">
        <v>325330</v>
      </c>
      <c r="E1478" s="119">
        <v>64688</v>
      </c>
      <c r="F1478" s="119" t="s">
        <v>114</v>
      </c>
      <c r="G1478" s="119">
        <v>0</v>
      </c>
      <c r="H1478" s="119">
        <v>0</v>
      </c>
      <c r="I1478" s="120" t="s">
        <v>118</v>
      </c>
      <c r="J1478" s="119">
        <v>0</v>
      </c>
      <c r="K1478" s="119">
        <v>0</v>
      </c>
      <c r="L1478" s="119">
        <v>390387</v>
      </c>
      <c r="M1478" s="121"/>
    </row>
    <row r="1479" spans="1:13">
      <c r="A1479" s="117"/>
      <c r="B1479" s="118" t="s">
        <v>2076</v>
      </c>
      <c r="C1479" s="101">
        <v>2007</v>
      </c>
      <c r="D1479" s="119">
        <v>258753</v>
      </c>
      <c r="E1479" s="119">
        <v>66577</v>
      </c>
      <c r="F1479" s="119" t="s">
        <v>114</v>
      </c>
      <c r="G1479" s="119">
        <v>0</v>
      </c>
      <c r="H1479" s="119">
        <v>0</v>
      </c>
      <c r="I1479" s="120" t="s">
        <v>118</v>
      </c>
      <c r="J1479" s="119">
        <v>0</v>
      </c>
      <c r="K1479" s="119">
        <v>0</v>
      </c>
      <c r="L1479" s="119">
        <v>325330</v>
      </c>
      <c r="M1479" s="121"/>
    </row>
    <row r="1480" spans="1:13">
      <c r="A1480" s="117"/>
      <c r="B1480" s="122" t="s">
        <v>859</v>
      </c>
      <c r="C1480" s="123"/>
      <c r="D1480" s="124"/>
      <c r="E1480" s="124">
        <v>17244563</v>
      </c>
      <c r="F1480" s="124"/>
      <c r="G1480" s="124"/>
      <c r="H1480" s="124">
        <v>438080</v>
      </c>
      <c r="I1480" s="125"/>
      <c r="J1480" s="124">
        <v>12688839.950000001</v>
      </c>
      <c r="K1480" s="124">
        <v>12688839.950000001</v>
      </c>
      <c r="L1480" s="124"/>
      <c r="M1480" s="126"/>
    </row>
    <row r="1481" spans="1:13">
      <c r="A1481" s="117"/>
      <c r="B1481" s="115" t="s">
        <v>2078</v>
      </c>
      <c r="C1481" s="101"/>
      <c r="D1481" s="119"/>
      <c r="E1481" s="119"/>
      <c r="F1481" s="119"/>
      <c r="G1481" s="119"/>
      <c r="H1481" s="119"/>
      <c r="I1481" s="120"/>
      <c r="J1481" s="119" t="s">
        <v>118</v>
      </c>
      <c r="K1481" s="119" t="s">
        <v>118</v>
      </c>
      <c r="L1481" s="119"/>
      <c r="M1481" s="121"/>
    </row>
    <row r="1482" spans="1:13">
      <c r="A1482" s="117"/>
      <c r="B1482" s="118" t="s">
        <v>2078</v>
      </c>
      <c r="C1482" s="101" t="s">
        <v>1942</v>
      </c>
      <c r="D1482" s="119">
        <v>3255283</v>
      </c>
      <c r="E1482" s="119">
        <v>121654</v>
      </c>
      <c r="F1482" s="119" t="s">
        <v>114</v>
      </c>
      <c r="G1482" s="119">
        <v>0</v>
      </c>
      <c r="H1482" s="119">
        <v>0</v>
      </c>
      <c r="I1482" s="120" t="s">
        <v>118</v>
      </c>
      <c r="J1482" s="119">
        <v>0</v>
      </c>
      <c r="K1482" s="119">
        <v>0</v>
      </c>
      <c r="L1482" s="119">
        <v>3376937</v>
      </c>
      <c r="M1482" s="121"/>
    </row>
    <row r="1483" spans="1:13">
      <c r="A1483" s="117"/>
      <c r="B1483" s="118" t="s">
        <v>2078</v>
      </c>
      <c r="C1483" s="101" t="s">
        <v>1943</v>
      </c>
      <c r="D1483" s="119">
        <v>3134051</v>
      </c>
      <c r="E1483" s="119">
        <v>121232</v>
      </c>
      <c r="F1483" s="119" t="s">
        <v>114</v>
      </c>
      <c r="G1483" s="119">
        <v>0</v>
      </c>
      <c r="H1483" s="119">
        <v>0</v>
      </c>
      <c r="I1483" s="120" t="s">
        <v>118</v>
      </c>
      <c r="J1483" s="119">
        <v>0</v>
      </c>
      <c r="K1483" s="119">
        <v>0</v>
      </c>
      <c r="L1483" s="119">
        <v>3255283</v>
      </c>
      <c r="M1483" s="121"/>
    </row>
    <row r="1484" spans="1:13">
      <c r="A1484" s="117"/>
      <c r="B1484" s="118" t="s">
        <v>2078</v>
      </c>
      <c r="C1484" s="101">
        <v>2017</v>
      </c>
      <c r="D1484" s="119">
        <v>3013068</v>
      </c>
      <c r="E1484" s="119">
        <v>120983</v>
      </c>
      <c r="F1484" s="119" t="s">
        <v>114</v>
      </c>
      <c r="G1484" s="119">
        <v>0</v>
      </c>
      <c r="H1484" s="119">
        <v>0</v>
      </c>
      <c r="I1484" s="120" t="s">
        <v>118</v>
      </c>
      <c r="J1484" s="119">
        <v>0</v>
      </c>
      <c r="K1484" s="119">
        <v>0</v>
      </c>
      <c r="L1484" s="119">
        <v>3134051</v>
      </c>
      <c r="M1484" s="121"/>
    </row>
    <row r="1485" spans="1:13">
      <c r="A1485" s="117"/>
      <c r="B1485" s="118" t="s">
        <v>2078</v>
      </c>
      <c r="C1485" s="101">
        <v>2016</v>
      </c>
      <c r="D1485" s="119">
        <v>2893358</v>
      </c>
      <c r="E1485" s="119">
        <v>119710</v>
      </c>
      <c r="F1485" s="119" t="s">
        <v>114</v>
      </c>
      <c r="G1485" s="119">
        <v>0</v>
      </c>
      <c r="H1485" s="119">
        <v>0</v>
      </c>
      <c r="I1485" s="120" t="s">
        <v>118</v>
      </c>
      <c r="J1485" s="119">
        <v>0</v>
      </c>
      <c r="K1485" s="119">
        <v>0</v>
      </c>
      <c r="L1485" s="119">
        <v>3013068</v>
      </c>
      <c r="M1485" s="121"/>
    </row>
    <row r="1486" spans="1:13">
      <c r="A1486" s="117"/>
      <c r="B1486" s="118" t="s">
        <v>2078</v>
      </c>
      <c r="C1486" s="101">
        <v>2015</v>
      </c>
      <c r="D1486" s="119">
        <v>2772830</v>
      </c>
      <c r="E1486" s="119">
        <v>120528</v>
      </c>
      <c r="F1486" s="119" t="s">
        <v>114</v>
      </c>
      <c r="G1486" s="119">
        <v>0</v>
      </c>
      <c r="H1486" s="119">
        <v>0</v>
      </c>
      <c r="I1486" s="120" t="s">
        <v>118</v>
      </c>
      <c r="J1486" s="119">
        <v>0</v>
      </c>
      <c r="K1486" s="119">
        <v>0</v>
      </c>
      <c r="L1486" s="119">
        <v>2893358</v>
      </c>
      <c r="M1486" s="121"/>
    </row>
    <row r="1487" spans="1:13">
      <c r="A1487" s="117"/>
      <c r="B1487" s="118" t="s">
        <v>2078</v>
      </c>
      <c r="C1487" s="101">
        <v>2014</v>
      </c>
      <c r="D1487" s="119">
        <v>2652063</v>
      </c>
      <c r="E1487" s="119">
        <v>120767</v>
      </c>
      <c r="F1487" s="119" t="s">
        <v>114</v>
      </c>
      <c r="G1487" s="119">
        <v>0</v>
      </c>
      <c r="H1487" s="119">
        <v>0</v>
      </c>
      <c r="I1487" s="120" t="s">
        <v>118</v>
      </c>
      <c r="J1487" s="119">
        <v>0</v>
      </c>
      <c r="K1487" s="119">
        <v>0</v>
      </c>
      <c r="L1487" s="119">
        <v>2772830</v>
      </c>
      <c r="M1487" s="121"/>
    </row>
    <row r="1488" spans="1:13">
      <c r="A1488" s="117"/>
      <c r="B1488" s="118" t="s">
        <v>2078</v>
      </c>
      <c r="C1488" s="101">
        <v>2013</v>
      </c>
      <c r="D1488" s="119">
        <v>2531732</v>
      </c>
      <c r="E1488" s="119">
        <v>120331</v>
      </c>
      <c r="F1488" s="119" t="s">
        <v>114</v>
      </c>
      <c r="G1488" s="119">
        <v>0</v>
      </c>
      <c r="H1488" s="119">
        <v>0</v>
      </c>
      <c r="I1488" s="120" t="s">
        <v>118</v>
      </c>
      <c r="J1488" s="119">
        <v>0</v>
      </c>
      <c r="K1488" s="119">
        <v>0</v>
      </c>
      <c r="L1488" s="119">
        <v>2652063</v>
      </c>
      <c r="M1488" s="121"/>
    </row>
    <row r="1489" spans="1:13">
      <c r="A1489" s="117"/>
      <c r="B1489" s="118" t="s">
        <v>2078</v>
      </c>
      <c r="C1489" s="101">
        <v>2012</v>
      </c>
      <c r="D1489" s="119">
        <v>2411737</v>
      </c>
      <c r="E1489" s="119">
        <v>119995</v>
      </c>
      <c r="F1489" s="119" t="s">
        <v>114</v>
      </c>
      <c r="G1489" s="119">
        <v>0</v>
      </c>
      <c r="H1489" s="119">
        <v>0</v>
      </c>
      <c r="I1489" s="120" t="s">
        <v>118</v>
      </c>
      <c r="J1489" s="119">
        <v>0</v>
      </c>
      <c r="K1489" s="119">
        <v>0</v>
      </c>
      <c r="L1489" s="119">
        <v>2531732</v>
      </c>
      <c r="M1489" s="121"/>
    </row>
    <row r="1490" spans="1:13">
      <c r="A1490" s="117"/>
      <c r="B1490" s="118" t="s">
        <v>2078</v>
      </c>
      <c r="C1490" s="101">
        <v>2011</v>
      </c>
      <c r="D1490" s="119">
        <v>2291414</v>
      </c>
      <c r="E1490" s="119">
        <v>120323</v>
      </c>
      <c r="F1490" s="119" t="s">
        <v>114</v>
      </c>
      <c r="G1490" s="119">
        <v>0</v>
      </c>
      <c r="H1490" s="119">
        <v>0</v>
      </c>
      <c r="I1490" s="120" t="s">
        <v>118</v>
      </c>
      <c r="J1490" s="119">
        <v>0</v>
      </c>
      <c r="K1490" s="119">
        <v>0</v>
      </c>
      <c r="L1490" s="119">
        <v>2411737</v>
      </c>
      <c r="M1490" s="121"/>
    </row>
    <row r="1491" spans="1:13">
      <c r="A1491" s="117"/>
      <c r="B1491" s="118" t="s">
        <v>2078</v>
      </c>
      <c r="C1491" s="101">
        <v>2010</v>
      </c>
      <c r="D1491" s="119">
        <v>2079150</v>
      </c>
      <c r="E1491" s="119">
        <v>212264</v>
      </c>
      <c r="F1491" s="119" t="s">
        <v>114</v>
      </c>
      <c r="G1491" s="119">
        <v>0</v>
      </c>
      <c r="H1491" s="119">
        <v>0</v>
      </c>
      <c r="I1491" s="120" t="s">
        <v>118</v>
      </c>
      <c r="J1491" s="119">
        <v>0</v>
      </c>
      <c r="K1491" s="119">
        <v>0</v>
      </c>
      <c r="L1491" s="119">
        <v>2291414</v>
      </c>
      <c r="M1491" s="121"/>
    </row>
    <row r="1492" spans="1:13">
      <c r="A1492" s="117"/>
      <c r="B1492" s="118" t="s">
        <v>2078</v>
      </c>
      <c r="C1492" s="101">
        <v>2009</v>
      </c>
      <c r="D1492" s="119">
        <v>1867558</v>
      </c>
      <c r="E1492" s="119">
        <v>211592</v>
      </c>
      <c r="F1492" s="119" t="s">
        <v>114</v>
      </c>
      <c r="G1492" s="119">
        <v>0</v>
      </c>
      <c r="H1492" s="119">
        <v>0</v>
      </c>
      <c r="I1492" s="120" t="s">
        <v>118</v>
      </c>
      <c r="J1492" s="119">
        <v>0</v>
      </c>
      <c r="K1492" s="119">
        <v>0</v>
      </c>
      <c r="L1492" s="119">
        <v>2079150</v>
      </c>
      <c r="M1492" s="121"/>
    </row>
    <row r="1493" spans="1:13">
      <c r="A1493" s="117"/>
      <c r="B1493" s="118" t="s">
        <v>2078</v>
      </c>
      <c r="C1493" s="101">
        <v>2008</v>
      </c>
      <c r="D1493" s="119">
        <v>1655028</v>
      </c>
      <c r="E1493" s="119">
        <v>211157</v>
      </c>
      <c r="F1493" s="119" t="s">
        <v>114</v>
      </c>
      <c r="G1493" s="119">
        <v>0</v>
      </c>
      <c r="H1493" s="119">
        <v>0</v>
      </c>
      <c r="I1493" s="120" t="s">
        <v>118</v>
      </c>
      <c r="J1493" s="119">
        <v>0</v>
      </c>
      <c r="K1493" s="119">
        <v>0</v>
      </c>
      <c r="L1493" s="119">
        <v>1867558</v>
      </c>
      <c r="M1493" s="121"/>
    </row>
    <row r="1494" spans="1:13">
      <c r="A1494" s="117"/>
      <c r="B1494" s="118" t="s">
        <v>2078</v>
      </c>
      <c r="C1494" s="101">
        <v>2007</v>
      </c>
      <c r="D1494" s="119">
        <v>1444898</v>
      </c>
      <c r="E1494" s="119">
        <v>210130</v>
      </c>
      <c r="F1494" s="119" t="s">
        <v>114</v>
      </c>
      <c r="G1494" s="119">
        <v>0</v>
      </c>
      <c r="H1494" s="119">
        <v>0</v>
      </c>
      <c r="I1494" s="120" t="s">
        <v>118</v>
      </c>
      <c r="J1494" s="119">
        <v>0</v>
      </c>
      <c r="K1494" s="119">
        <v>0</v>
      </c>
      <c r="L1494" s="119">
        <v>1655028</v>
      </c>
      <c r="M1494" s="121"/>
    </row>
    <row r="1495" spans="1:13">
      <c r="A1495" s="117"/>
      <c r="B1495" s="122" t="s">
        <v>2079</v>
      </c>
      <c r="C1495" s="123"/>
      <c r="D1495" s="124"/>
      <c r="E1495" s="124">
        <v>1930666</v>
      </c>
      <c r="F1495" s="124"/>
      <c r="G1495" s="124"/>
      <c r="H1495" s="124">
        <v>0</v>
      </c>
      <c r="I1495" s="125"/>
      <c r="J1495" s="124">
        <v>0</v>
      </c>
      <c r="K1495" s="124">
        <v>0</v>
      </c>
      <c r="L1495" s="124"/>
      <c r="M1495" s="126"/>
    </row>
    <row r="1496" spans="1:13">
      <c r="A1496" s="117"/>
      <c r="B1496" s="115" t="s">
        <v>860</v>
      </c>
      <c r="C1496" s="101"/>
      <c r="D1496" s="119"/>
      <c r="E1496" s="119"/>
      <c r="F1496" s="119"/>
      <c r="G1496" s="119"/>
      <c r="H1496" s="119"/>
      <c r="I1496" s="120"/>
      <c r="J1496" s="119" t="s">
        <v>118</v>
      </c>
      <c r="K1496" s="119" t="s">
        <v>118</v>
      </c>
      <c r="L1496" s="119"/>
      <c r="M1496" s="121"/>
    </row>
    <row r="1497" spans="1:13">
      <c r="A1497" s="117"/>
      <c r="B1497" s="118" t="s">
        <v>2080</v>
      </c>
      <c r="C1497" s="101" t="s">
        <v>1942</v>
      </c>
      <c r="D1497" s="119">
        <v>1215827</v>
      </c>
      <c r="E1497" s="119">
        <v>36678</v>
      </c>
      <c r="F1497" s="119" t="s">
        <v>114</v>
      </c>
      <c r="G1497" s="119">
        <v>0</v>
      </c>
      <c r="H1497" s="119">
        <v>0</v>
      </c>
      <c r="I1497" s="120" t="s">
        <v>118</v>
      </c>
      <c r="J1497" s="119">
        <v>0</v>
      </c>
      <c r="K1497" s="119">
        <v>0</v>
      </c>
      <c r="L1497" s="119">
        <v>1252505</v>
      </c>
      <c r="M1497" s="121"/>
    </row>
    <row r="1498" spans="1:13">
      <c r="A1498" s="117"/>
      <c r="B1498" s="118" t="s">
        <v>2080</v>
      </c>
      <c r="C1498" s="101" t="s">
        <v>1943</v>
      </c>
      <c r="D1498" s="119">
        <v>1179176</v>
      </c>
      <c r="E1498" s="119">
        <v>36651</v>
      </c>
      <c r="F1498" s="119" t="s">
        <v>114</v>
      </c>
      <c r="G1498" s="119">
        <v>0</v>
      </c>
      <c r="H1498" s="119">
        <v>0</v>
      </c>
      <c r="I1498" s="120" t="s">
        <v>118</v>
      </c>
      <c r="J1498" s="119">
        <v>0</v>
      </c>
      <c r="K1498" s="119">
        <v>0</v>
      </c>
      <c r="L1498" s="119">
        <v>1215827</v>
      </c>
      <c r="M1498" s="121"/>
    </row>
    <row r="1499" spans="1:13">
      <c r="A1499" s="117"/>
      <c r="B1499" s="118" t="s">
        <v>2080</v>
      </c>
      <c r="C1499" s="101">
        <v>2017</v>
      </c>
      <c r="D1499" s="119">
        <v>1142424</v>
      </c>
      <c r="E1499" s="119">
        <v>36752</v>
      </c>
      <c r="F1499" s="119" t="s">
        <v>114</v>
      </c>
      <c r="G1499" s="119">
        <v>0</v>
      </c>
      <c r="H1499" s="119">
        <v>0</v>
      </c>
      <c r="I1499" s="120" t="s">
        <v>118</v>
      </c>
      <c r="J1499" s="119">
        <v>0</v>
      </c>
      <c r="K1499" s="119">
        <v>0</v>
      </c>
      <c r="L1499" s="119">
        <v>1179176</v>
      </c>
      <c r="M1499" s="121"/>
    </row>
    <row r="1500" spans="1:13">
      <c r="A1500" s="117"/>
      <c r="B1500" s="118" t="s">
        <v>2080</v>
      </c>
      <c r="C1500" s="101">
        <v>2016</v>
      </c>
      <c r="D1500" s="119">
        <v>1106115</v>
      </c>
      <c r="E1500" s="119">
        <v>36309</v>
      </c>
      <c r="F1500" s="119" t="s">
        <v>114</v>
      </c>
      <c r="G1500" s="119">
        <v>0</v>
      </c>
      <c r="H1500" s="119">
        <v>0</v>
      </c>
      <c r="I1500" s="120" t="s">
        <v>118</v>
      </c>
      <c r="J1500" s="119">
        <v>0</v>
      </c>
      <c r="K1500" s="119">
        <v>0</v>
      </c>
      <c r="L1500" s="119">
        <v>1142424</v>
      </c>
      <c r="M1500" s="121"/>
    </row>
    <row r="1501" spans="1:13">
      <c r="A1501" s="117"/>
      <c r="B1501" s="118" t="s">
        <v>2080</v>
      </c>
      <c r="C1501" s="101">
        <v>2015</v>
      </c>
      <c r="D1501" s="119">
        <v>1069418</v>
      </c>
      <c r="E1501" s="119">
        <v>36697</v>
      </c>
      <c r="F1501" s="119" t="s">
        <v>114</v>
      </c>
      <c r="G1501" s="119">
        <v>0</v>
      </c>
      <c r="H1501" s="119">
        <v>0</v>
      </c>
      <c r="I1501" s="120" t="s">
        <v>118</v>
      </c>
      <c r="J1501" s="119">
        <v>0</v>
      </c>
      <c r="K1501" s="119">
        <v>0</v>
      </c>
      <c r="L1501" s="119">
        <v>1106115</v>
      </c>
      <c r="M1501" s="121"/>
    </row>
    <row r="1502" spans="1:13">
      <c r="A1502" s="117"/>
      <c r="B1502" s="118" t="s">
        <v>2080</v>
      </c>
      <c r="C1502" s="101">
        <v>2014</v>
      </c>
      <c r="D1502" s="119">
        <v>1032690</v>
      </c>
      <c r="E1502" s="119">
        <v>36728</v>
      </c>
      <c r="F1502" s="119" t="s">
        <v>114</v>
      </c>
      <c r="G1502" s="119">
        <v>0</v>
      </c>
      <c r="H1502" s="119">
        <v>0</v>
      </c>
      <c r="I1502" s="120" t="s">
        <v>118</v>
      </c>
      <c r="J1502" s="119">
        <v>0</v>
      </c>
      <c r="K1502" s="119">
        <v>0</v>
      </c>
      <c r="L1502" s="119">
        <v>1069418</v>
      </c>
      <c r="M1502" s="121"/>
    </row>
    <row r="1503" spans="1:13">
      <c r="A1503" s="117"/>
      <c r="B1503" s="118" t="s">
        <v>2080</v>
      </c>
      <c r="C1503" s="101">
        <v>2013</v>
      </c>
      <c r="D1503" s="119">
        <v>995861</v>
      </c>
      <c r="E1503" s="119">
        <v>36829</v>
      </c>
      <c r="F1503" s="119" t="s">
        <v>114</v>
      </c>
      <c r="G1503" s="119">
        <v>0</v>
      </c>
      <c r="H1503" s="119">
        <v>0</v>
      </c>
      <c r="I1503" s="120" t="s">
        <v>118</v>
      </c>
      <c r="J1503" s="119">
        <v>0</v>
      </c>
      <c r="K1503" s="119">
        <v>0</v>
      </c>
      <c r="L1503" s="119">
        <v>1032690</v>
      </c>
      <c r="M1503" s="121"/>
    </row>
    <row r="1504" spans="1:13">
      <c r="A1504" s="117"/>
      <c r="B1504" s="118" t="s">
        <v>2080</v>
      </c>
      <c r="C1504" s="101">
        <v>2012</v>
      </c>
      <c r="D1504" s="119">
        <v>958980</v>
      </c>
      <c r="E1504" s="119">
        <v>36881</v>
      </c>
      <c r="F1504" s="119" t="s">
        <v>114</v>
      </c>
      <c r="G1504" s="119">
        <v>0</v>
      </c>
      <c r="H1504" s="119">
        <v>0</v>
      </c>
      <c r="I1504" s="120" t="s">
        <v>118</v>
      </c>
      <c r="J1504" s="119">
        <v>0</v>
      </c>
      <c r="K1504" s="119">
        <v>0</v>
      </c>
      <c r="L1504" s="119">
        <v>995861</v>
      </c>
      <c r="M1504" s="121"/>
    </row>
    <row r="1505" spans="1:13">
      <c r="A1505" s="117"/>
      <c r="B1505" s="118" t="s">
        <v>2080</v>
      </c>
      <c r="C1505" s="101">
        <v>2011</v>
      </c>
      <c r="D1505" s="119">
        <v>921746</v>
      </c>
      <c r="E1505" s="119">
        <v>37234</v>
      </c>
      <c r="F1505" s="119" t="s">
        <v>114</v>
      </c>
      <c r="G1505" s="119">
        <v>0</v>
      </c>
      <c r="H1505" s="119">
        <v>0</v>
      </c>
      <c r="I1505" s="120" t="s">
        <v>118</v>
      </c>
      <c r="J1505" s="119">
        <v>0</v>
      </c>
      <c r="K1505" s="119">
        <v>0</v>
      </c>
      <c r="L1505" s="119">
        <v>958980</v>
      </c>
      <c r="M1505" s="121"/>
    </row>
    <row r="1506" spans="1:13">
      <c r="A1506" s="117"/>
      <c r="B1506" s="118" t="s">
        <v>2080</v>
      </c>
      <c r="C1506" s="101">
        <v>2010</v>
      </c>
      <c r="D1506" s="119">
        <v>847570</v>
      </c>
      <c r="E1506" s="119">
        <v>74176</v>
      </c>
      <c r="F1506" s="119" t="s">
        <v>114</v>
      </c>
      <c r="G1506" s="119">
        <v>0</v>
      </c>
      <c r="H1506" s="119">
        <v>0</v>
      </c>
      <c r="I1506" s="120" t="s">
        <v>118</v>
      </c>
      <c r="J1506" s="119">
        <v>0</v>
      </c>
      <c r="K1506" s="119">
        <v>0</v>
      </c>
      <c r="L1506" s="119">
        <v>921746</v>
      </c>
      <c r="M1506" s="121"/>
    </row>
    <row r="1507" spans="1:13">
      <c r="A1507" s="117"/>
      <c r="B1507" s="118" t="s">
        <v>2080</v>
      </c>
      <c r="C1507" s="101">
        <v>2009</v>
      </c>
      <c r="D1507" s="119">
        <v>773462</v>
      </c>
      <c r="E1507" s="119">
        <v>74108</v>
      </c>
      <c r="F1507" s="119" t="s">
        <v>114</v>
      </c>
      <c r="G1507" s="119">
        <v>0</v>
      </c>
      <c r="H1507" s="119">
        <v>0</v>
      </c>
      <c r="I1507" s="120" t="s">
        <v>118</v>
      </c>
      <c r="J1507" s="119">
        <v>0</v>
      </c>
      <c r="K1507" s="119">
        <v>0</v>
      </c>
      <c r="L1507" s="119">
        <v>847570</v>
      </c>
      <c r="M1507" s="121"/>
    </row>
    <row r="1508" spans="1:13">
      <c r="A1508" s="117"/>
      <c r="B1508" s="118" t="s">
        <v>2080</v>
      </c>
      <c r="C1508" s="101">
        <v>2008</v>
      </c>
      <c r="D1508" s="119">
        <v>698864</v>
      </c>
      <c r="E1508" s="119">
        <v>74168</v>
      </c>
      <c r="F1508" s="119" t="s">
        <v>114</v>
      </c>
      <c r="G1508" s="119">
        <v>0</v>
      </c>
      <c r="H1508" s="119">
        <v>0</v>
      </c>
      <c r="I1508" s="120" t="s">
        <v>118</v>
      </c>
      <c r="J1508" s="119">
        <v>0</v>
      </c>
      <c r="K1508" s="119">
        <v>0</v>
      </c>
      <c r="L1508" s="119">
        <v>773462</v>
      </c>
      <c r="M1508" s="121"/>
    </row>
    <row r="1509" spans="1:13">
      <c r="A1509" s="117"/>
      <c r="B1509" s="118" t="s">
        <v>2080</v>
      </c>
      <c r="C1509" s="101">
        <v>2007</v>
      </c>
      <c r="D1509" s="119">
        <v>624674</v>
      </c>
      <c r="E1509" s="119">
        <v>74190</v>
      </c>
      <c r="F1509" s="119" t="s">
        <v>114</v>
      </c>
      <c r="G1509" s="119">
        <v>0</v>
      </c>
      <c r="H1509" s="119">
        <v>0</v>
      </c>
      <c r="I1509" s="120" t="s">
        <v>118</v>
      </c>
      <c r="J1509" s="119">
        <v>0</v>
      </c>
      <c r="K1509" s="119">
        <v>0</v>
      </c>
      <c r="L1509" s="119">
        <v>698864</v>
      </c>
      <c r="M1509" s="121"/>
    </row>
    <row r="1510" spans="1:13">
      <c r="A1510" s="117"/>
      <c r="B1510" s="118" t="s">
        <v>860</v>
      </c>
      <c r="C1510" s="101" t="s">
        <v>1942</v>
      </c>
      <c r="D1510" s="119">
        <v>7826035.4400000004</v>
      </c>
      <c r="E1510" s="119">
        <v>319142</v>
      </c>
      <c r="F1510" s="119" t="s">
        <v>114</v>
      </c>
      <c r="G1510" s="119">
        <v>0</v>
      </c>
      <c r="H1510" s="119">
        <v>0</v>
      </c>
      <c r="I1510" s="120" t="s">
        <v>118</v>
      </c>
      <c r="J1510" s="119">
        <v>0</v>
      </c>
      <c r="K1510" s="119">
        <v>0</v>
      </c>
      <c r="L1510" s="119">
        <v>8145177.4400000004</v>
      </c>
      <c r="M1510" s="121"/>
    </row>
    <row r="1511" spans="1:13">
      <c r="A1511" s="117"/>
      <c r="B1511" s="118" t="s">
        <v>860</v>
      </c>
      <c r="C1511" s="101" t="s">
        <v>1943</v>
      </c>
      <c r="D1511" s="119">
        <v>7509138.4400000004</v>
      </c>
      <c r="E1511" s="119">
        <v>316897</v>
      </c>
      <c r="F1511" s="119" t="s">
        <v>114</v>
      </c>
      <c r="G1511" s="119">
        <v>0</v>
      </c>
      <c r="H1511" s="119">
        <v>0</v>
      </c>
      <c r="I1511" s="120" t="s">
        <v>118</v>
      </c>
      <c r="J1511" s="119">
        <v>0</v>
      </c>
      <c r="K1511" s="119">
        <v>0</v>
      </c>
      <c r="L1511" s="119">
        <v>7826035.4400000004</v>
      </c>
      <c r="M1511" s="121"/>
    </row>
    <row r="1512" spans="1:13">
      <c r="A1512" s="117"/>
      <c r="B1512" s="118" t="s">
        <v>860</v>
      </c>
      <c r="C1512" s="101">
        <v>2017</v>
      </c>
      <c r="D1512" s="119">
        <v>7192483.4400000004</v>
      </c>
      <c r="E1512" s="119">
        <v>316655</v>
      </c>
      <c r="F1512" s="119" t="s">
        <v>114</v>
      </c>
      <c r="G1512" s="119">
        <v>0</v>
      </c>
      <c r="H1512" s="119">
        <v>0</v>
      </c>
      <c r="I1512" s="120" t="s">
        <v>118</v>
      </c>
      <c r="J1512" s="119">
        <v>0</v>
      </c>
      <c r="K1512" s="119">
        <v>0</v>
      </c>
      <c r="L1512" s="119">
        <v>7509138.4400000004</v>
      </c>
      <c r="M1512" s="121"/>
    </row>
    <row r="1513" spans="1:13">
      <c r="A1513" s="117"/>
      <c r="B1513" s="118" t="s">
        <v>860</v>
      </c>
      <c r="C1513" s="101">
        <v>2016</v>
      </c>
      <c r="D1513" s="119">
        <v>6878700.4400000004</v>
      </c>
      <c r="E1513" s="119">
        <v>313783</v>
      </c>
      <c r="F1513" s="119" t="s">
        <v>114</v>
      </c>
      <c r="G1513" s="119">
        <v>0</v>
      </c>
      <c r="H1513" s="119">
        <v>0</v>
      </c>
      <c r="I1513" s="120" t="s">
        <v>118</v>
      </c>
      <c r="J1513" s="119">
        <v>0</v>
      </c>
      <c r="K1513" s="119">
        <v>0</v>
      </c>
      <c r="L1513" s="119">
        <v>7192483.4400000004</v>
      </c>
      <c r="M1513" s="121"/>
    </row>
    <row r="1514" spans="1:13">
      <c r="A1514" s="117"/>
      <c r="B1514" s="118" t="s">
        <v>860</v>
      </c>
      <c r="C1514" s="101">
        <v>2015</v>
      </c>
      <c r="D1514" s="119">
        <v>6562237.4400000004</v>
      </c>
      <c r="E1514" s="119">
        <v>316463</v>
      </c>
      <c r="F1514" s="119" t="s">
        <v>114</v>
      </c>
      <c r="G1514" s="119">
        <v>0</v>
      </c>
      <c r="H1514" s="119">
        <v>0</v>
      </c>
      <c r="I1514" s="120" t="s">
        <v>118</v>
      </c>
      <c r="J1514" s="119">
        <v>0</v>
      </c>
      <c r="K1514" s="119">
        <v>0</v>
      </c>
      <c r="L1514" s="119">
        <v>6878700.4400000004</v>
      </c>
      <c r="M1514" s="121"/>
    </row>
    <row r="1515" spans="1:13">
      <c r="A1515" s="117"/>
      <c r="B1515" s="118" t="s">
        <v>860</v>
      </c>
      <c r="C1515" s="101">
        <v>2014</v>
      </c>
      <c r="D1515" s="119">
        <v>6244815.4400000004</v>
      </c>
      <c r="E1515" s="119">
        <v>317422</v>
      </c>
      <c r="F1515" s="119" t="s">
        <v>114</v>
      </c>
      <c r="G1515" s="119">
        <v>0</v>
      </c>
      <c r="H1515" s="119">
        <v>0</v>
      </c>
      <c r="I1515" s="120" t="s">
        <v>118</v>
      </c>
      <c r="J1515" s="119">
        <v>0</v>
      </c>
      <c r="K1515" s="119">
        <v>0</v>
      </c>
      <c r="L1515" s="119">
        <v>6562237.4400000004</v>
      </c>
      <c r="M1515" s="121"/>
    </row>
    <row r="1516" spans="1:13">
      <c r="A1516" s="117"/>
      <c r="B1516" s="118" t="s">
        <v>860</v>
      </c>
      <c r="C1516" s="101">
        <v>2013</v>
      </c>
      <c r="D1516" s="119">
        <v>9993365.4399999995</v>
      </c>
      <c r="E1516" s="119">
        <v>319170</v>
      </c>
      <c r="F1516" s="119" t="s">
        <v>114</v>
      </c>
      <c r="G1516" s="119">
        <v>0</v>
      </c>
      <c r="H1516" s="119">
        <v>0</v>
      </c>
      <c r="I1516" s="120" t="s">
        <v>118</v>
      </c>
      <c r="J1516" s="119">
        <v>4067720</v>
      </c>
      <c r="K1516" s="119">
        <v>4067720</v>
      </c>
      <c r="L1516" s="119">
        <v>6244815.4400000004</v>
      </c>
      <c r="M1516" s="121"/>
    </row>
    <row r="1517" spans="1:13">
      <c r="A1517" s="117"/>
      <c r="B1517" s="118" t="s">
        <v>860</v>
      </c>
      <c r="C1517" s="101">
        <v>2012</v>
      </c>
      <c r="D1517" s="119">
        <v>9673611.4399999995</v>
      </c>
      <c r="E1517" s="119">
        <v>319754</v>
      </c>
      <c r="F1517" s="119" t="s">
        <v>114</v>
      </c>
      <c r="G1517" s="119">
        <v>0</v>
      </c>
      <c r="H1517" s="119">
        <v>0</v>
      </c>
      <c r="I1517" s="120" t="s">
        <v>118</v>
      </c>
      <c r="J1517" s="119">
        <v>0</v>
      </c>
      <c r="K1517" s="119">
        <v>0</v>
      </c>
      <c r="L1517" s="119">
        <v>9993365.4399999995</v>
      </c>
      <c r="M1517" s="121"/>
    </row>
    <row r="1518" spans="1:13">
      <c r="A1518" s="117"/>
      <c r="B1518" s="118" t="s">
        <v>860</v>
      </c>
      <c r="C1518" s="101">
        <v>2011</v>
      </c>
      <c r="D1518" s="119">
        <v>9354392.4399999995</v>
      </c>
      <c r="E1518" s="119">
        <v>319219</v>
      </c>
      <c r="F1518" s="119" t="s">
        <v>114</v>
      </c>
      <c r="G1518" s="119">
        <v>0</v>
      </c>
      <c r="H1518" s="119">
        <v>0</v>
      </c>
      <c r="I1518" s="120" t="s">
        <v>118</v>
      </c>
      <c r="J1518" s="119">
        <v>0</v>
      </c>
      <c r="K1518" s="119">
        <v>0</v>
      </c>
      <c r="L1518" s="119">
        <v>9673611.4399999995</v>
      </c>
      <c r="M1518" s="121"/>
    </row>
    <row r="1519" spans="1:13">
      <c r="A1519" s="117"/>
      <c r="B1519" s="118" t="s">
        <v>860</v>
      </c>
      <c r="C1519" s="101">
        <v>2010</v>
      </c>
      <c r="D1519" s="119">
        <v>8728719.4399999995</v>
      </c>
      <c r="E1519" s="119">
        <v>625673</v>
      </c>
      <c r="F1519" s="119" t="s">
        <v>114</v>
      </c>
      <c r="G1519" s="119">
        <v>0</v>
      </c>
      <c r="H1519" s="119">
        <v>0</v>
      </c>
      <c r="I1519" s="120" t="s">
        <v>118</v>
      </c>
      <c r="J1519" s="119">
        <v>0</v>
      </c>
      <c r="K1519" s="119">
        <v>0</v>
      </c>
      <c r="L1519" s="119">
        <v>9354392.4399999995</v>
      </c>
      <c r="M1519" s="121"/>
    </row>
    <row r="1520" spans="1:13">
      <c r="A1520" s="117"/>
      <c r="B1520" s="118" t="s">
        <v>860</v>
      </c>
      <c r="C1520" s="101">
        <v>2009</v>
      </c>
      <c r="D1520" s="119">
        <v>8104358.4399999995</v>
      </c>
      <c r="E1520" s="119">
        <v>624361</v>
      </c>
      <c r="F1520" s="119" t="s">
        <v>114</v>
      </c>
      <c r="G1520" s="119">
        <v>0</v>
      </c>
      <c r="H1520" s="119">
        <v>0</v>
      </c>
      <c r="I1520" s="120" t="s">
        <v>118</v>
      </c>
      <c r="J1520" s="119">
        <v>0</v>
      </c>
      <c r="K1520" s="119">
        <v>0</v>
      </c>
      <c r="L1520" s="119">
        <v>8728719.4399999995</v>
      </c>
      <c r="M1520" s="121"/>
    </row>
    <row r="1521" spans="1:13">
      <c r="A1521" s="117"/>
      <c r="B1521" s="118" t="s">
        <v>860</v>
      </c>
      <c r="C1521" s="101">
        <v>2008</v>
      </c>
      <c r="D1521" s="119">
        <v>7476748.4400000004</v>
      </c>
      <c r="E1521" s="119">
        <v>623944</v>
      </c>
      <c r="F1521" s="119" t="s">
        <v>114</v>
      </c>
      <c r="G1521" s="119">
        <v>0</v>
      </c>
      <c r="H1521" s="119">
        <v>0</v>
      </c>
      <c r="I1521" s="120" t="s">
        <v>118</v>
      </c>
      <c r="J1521" s="119">
        <v>0</v>
      </c>
      <c r="K1521" s="119">
        <v>0</v>
      </c>
      <c r="L1521" s="119">
        <v>8104358.4400000004</v>
      </c>
      <c r="M1521" s="121"/>
    </row>
    <row r="1522" spans="1:13">
      <c r="A1522" s="117"/>
      <c r="B1522" s="118" t="s">
        <v>860</v>
      </c>
      <c r="C1522" s="101">
        <v>2007</v>
      </c>
      <c r="D1522" s="119">
        <v>6853175.4400000004</v>
      </c>
      <c r="E1522" s="119">
        <v>623573</v>
      </c>
      <c r="F1522" s="119" t="s">
        <v>114</v>
      </c>
      <c r="G1522" s="119">
        <v>0</v>
      </c>
      <c r="H1522" s="119">
        <v>0</v>
      </c>
      <c r="I1522" s="120" t="s">
        <v>118</v>
      </c>
      <c r="J1522" s="119">
        <v>0</v>
      </c>
      <c r="K1522" s="119">
        <v>0</v>
      </c>
      <c r="L1522" s="119">
        <v>7476748.4400000004</v>
      </c>
      <c r="M1522" s="121"/>
    </row>
    <row r="1523" spans="1:13">
      <c r="A1523" s="117"/>
      <c r="B1523" s="118" t="s">
        <v>2081</v>
      </c>
      <c r="C1523" s="101" t="s">
        <v>1942</v>
      </c>
      <c r="D1523" s="119">
        <v>141357</v>
      </c>
      <c r="E1523" s="119">
        <v>2949</v>
      </c>
      <c r="F1523" s="119" t="s">
        <v>114</v>
      </c>
      <c r="G1523" s="119">
        <v>0</v>
      </c>
      <c r="H1523" s="119">
        <v>0</v>
      </c>
      <c r="I1523" s="120" t="s">
        <v>118</v>
      </c>
      <c r="J1523" s="119">
        <v>0</v>
      </c>
      <c r="K1523" s="119">
        <v>0</v>
      </c>
      <c r="L1523" s="119">
        <v>144306</v>
      </c>
      <c r="M1523" s="121"/>
    </row>
    <row r="1524" spans="1:13">
      <c r="A1524" s="117"/>
      <c r="B1524" s="118" t="s">
        <v>2081</v>
      </c>
      <c r="C1524" s="101" t="s">
        <v>1943</v>
      </c>
      <c r="D1524" s="119">
        <v>138421</v>
      </c>
      <c r="E1524" s="119">
        <v>2936</v>
      </c>
      <c r="F1524" s="119" t="s">
        <v>114</v>
      </c>
      <c r="G1524" s="119">
        <v>0</v>
      </c>
      <c r="H1524" s="119">
        <v>0</v>
      </c>
      <c r="I1524" s="120" t="s">
        <v>118</v>
      </c>
      <c r="J1524" s="119">
        <v>0</v>
      </c>
      <c r="K1524" s="119">
        <v>0</v>
      </c>
      <c r="L1524" s="119">
        <v>141357</v>
      </c>
      <c r="M1524" s="121"/>
    </row>
    <row r="1525" spans="1:13">
      <c r="A1525" s="117"/>
      <c r="B1525" s="118" t="s">
        <v>2081</v>
      </c>
      <c r="C1525" s="101">
        <v>2017</v>
      </c>
      <c r="D1525" s="119">
        <v>135464</v>
      </c>
      <c r="E1525" s="119">
        <v>2957</v>
      </c>
      <c r="F1525" s="119" t="s">
        <v>114</v>
      </c>
      <c r="G1525" s="119">
        <v>0</v>
      </c>
      <c r="H1525" s="119">
        <v>0</v>
      </c>
      <c r="I1525" s="120" t="s">
        <v>118</v>
      </c>
      <c r="J1525" s="119">
        <v>0</v>
      </c>
      <c r="K1525" s="119">
        <v>0</v>
      </c>
      <c r="L1525" s="119">
        <v>138421</v>
      </c>
      <c r="M1525" s="121"/>
    </row>
    <row r="1526" spans="1:13">
      <c r="A1526" s="117"/>
      <c r="B1526" s="118" t="s">
        <v>2081</v>
      </c>
      <c r="C1526" s="101">
        <v>2016</v>
      </c>
      <c r="D1526" s="119">
        <v>132545</v>
      </c>
      <c r="E1526" s="119">
        <v>2919</v>
      </c>
      <c r="F1526" s="119" t="s">
        <v>114</v>
      </c>
      <c r="G1526" s="119">
        <v>0</v>
      </c>
      <c r="H1526" s="119">
        <v>0</v>
      </c>
      <c r="I1526" s="120" t="s">
        <v>118</v>
      </c>
      <c r="J1526" s="119">
        <v>0</v>
      </c>
      <c r="K1526" s="119">
        <v>0</v>
      </c>
      <c r="L1526" s="119">
        <v>135464</v>
      </c>
      <c r="M1526" s="121"/>
    </row>
    <row r="1527" spans="1:13">
      <c r="A1527" s="117"/>
      <c r="B1527" s="118" t="s">
        <v>2081</v>
      </c>
      <c r="C1527" s="101">
        <v>2015</v>
      </c>
      <c r="D1527" s="119">
        <v>129617</v>
      </c>
      <c r="E1527" s="119">
        <v>2928</v>
      </c>
      <c r="F1527" s="119" t="s">
        <v>114</v>
      </c>
      <c r="G1527" s="119">
        <v>0</v>
      </c>
      <c r="H1527" s="119">
        <v>0</v>
      </c>
      <c r="I1527" s="120" t="s">
        <v>118</v>
      </c>
      <c r="J1527" s="119">
        <v>0</v>
      </c>
      <c r="K1527" s="119">
        <v>0</v>
      </c>
      <c r="L1527" s="119">
        <v>132545</v>
      </c>
      <c r="M1527" s="121"/>
    </row>
    <row r="1528" spans="1:13">
      <c r="A1528" s="117"/>
      <c r="B1528" s="118" t="s">
        <v>2081</v>
      </c>
      <c r="C1528" s="101">
        <v>2014</v>
      </c>
      <c r="D1528" s="119">
        <v>126682</v>
      </c>
      <c r="E1528" s="119">
        <v>2935</v>
      </c>
      <c r="F1528" s="119" t="s">
        <v>114</v>
      </c>
      <c r="G1528" s="119">
        <v>0</v>
      </c>
      <c r="H1528" s="119">
        <v>0</v>
      </c>
      <c r="I1528" s="120" t="s">
        <v>118</v>
      </c>
      <c r="J1528" s="119">
        <v>0</v>
      </c>
      <c r="K1528" s="119">
        <v>0</v>
      </c>
      <c r="L1528" s="119">
        <v>129617</v>
      </c>
      <c r="M1528" s="121"/>
    </row>
    <row r="1529" spans="1:13">
      <c r="A1529" s="117"/>
      <c r="B1529" s="118" t="s">
        <v>2081</v>
      </c>
      <c r="C1529" s="101">
        <v>2013</v>
      </c>
      <c r="D1529" s="119">
        <v>123723</v>
      </c>
      <c r="E1529" s="119">
        <v>2959</v>
      </c>
      <c r="F1529" s="119" t="s">
        <v>114</v>
      </c>
      <c r="G1529" s="119">
        <v>0</v>
      </c>
      <c r="H1529" s="119">
        <v>0</v>
      </c>
      <c r="I1529" s="120" t="s">
        <v>118</v>
      </c>
      <c r="J1529" s="119">
        <v>0</v>
      </c>
      <c r="K1529" s="119">
        <v>0</v>
      </c>
      <c r="L1529" s="119">
        <v>126682</v>
      </c>
      <c r="M1529" s="121"/>
    </row>
    <row r="1530" spans="1:13">
      <c r="A1530" s="117"/>
      <c r="B1530" s="118" t="s">
        <v>2081</v>
      </c>
      <c r="C1530" s="101">
        <v>2012</v>
      </c>
      <c r="D1530" s="119">
        <v>120809</v>
      </c>
      <c r="E1530" s="119">
        <v>2914</v>
      </c>
      <c r="F1530" s="119" t="s">
        <v>114</v>
      </c>
      <c r="G1530" s="119">
        <v>0</v>
      </c>
      <c r="H1530" s="119">
        <v>0</v>
      </c>
      <c r="I1530" s="120" t="s">
        <v>118</v>
      </c>
      <c r="J1530" s="119">
        <v>0</v>
      </c>
      <c r="K1530" s="119">
        <v>0</v>
      </c>
      <c r="L1530" s="119">
        <v>123723</v>
      </c>
      <c r="M1530" s="121"/>
    </row>
    <row r="1531" spans="1:13">
      <c r="A1531" s="117"/>
      <c r="B1531" s="118" t="s">
        <v>2081</v>
      </c>
      <c r="C1531" s="101">
        <v>2011</v>
      </c>
      <c r="D1531" s="119">
        <v>117943</v>
      </c>
      <c r="E1531" s="119">
        <v>2866</v>
      </c>
      <c r="F1531" s="119" t="s">
        <v>114</v>
      </c>
      <c r="G1531" s="119">
        <v>0</v>
      </c>
      <c r="H1531" s="119">
        <v>0</v>
      </c>
      <c r="I1531" s="120" t="s">
        <v>118</v>
      </c>
      <c r="J1531" s="119">
        <v>0</v>
      </c>
      <c r="K1531" s="119">
        <v>0</v>
      </c>
      <c r="L1531" s="119">
        <v>120809</v>
      </c>
      <c r="M1531" s="121"/>
    </row>
    <row r="1532" spans="1:13">
      <c r="A1532" s="117"/>
      <c r="B1532" s="118" t="s">
        <v>2081</v>
      </c>
      <c r="C1532" s="101">
        <v>2010</v>
      </c>
      <c r="D1532" s="119">
        <v>111063</v>
      </c>
      <c r="E1532" s="119">
        <v>6880</v>
      </c>
      <c r="F1532" s="119" t="s">
        <v>114</v>
      </c>
      <c r="G1532" s="119">
        <v>0</v>
      </c>
      <c r="H1532" s="119">
        <v>0</v>
      </c>
      <c r="I1532" s="120" t="s">
        <v>118</v>
      </c>
      <c r="J1532" s="119">
        <v>0</v>
      </c>
      <c r="K1532" s="119">
        <v>0</v>
      </c>
      <c r="L1532" s="119">
        <v>117943</v>
      </c>
      <c r="M1532" s="121"/>
    </row>
    <row r="1533" spans="1:13">
      <c r="A1533" s="117"/>
      <c r="B1533" s="118" t="s">
        <v>2081</v>
      </c>
      <c r="C1533" s="101">
        <v>2009</v>
      </c>
      <c r="D1533" s="119">
        <v>104199</v>
      </c>
      <c r="E1533" s="119">
        <v>6864</v>
      </c>
      <c r="F1533" s="119" t="s">
        <v>114</v>
      </c>
      <c r="G1533" s="119">
        <v>0</v>
      </c>
      <c r="H1533" s="119">
        <v>0</v>
      </c>
      <c r="I1533" s="120" t="s">
        <v>118</v>
      </c>
      <c r="J1533" s="119">
        <v>0</v>
      </c>
      <c r="K1533" s="119">
        <v>0</v>
      </c>
      <c r="L1533" s="119">
        <v>111063</v>
      </c>
      <c r="M1533" s="121"/>
    </row>
    <row r="1534" spans="1:13">
      <c r="A1534" s="117"/>
      <c r="B1534" s="118" t="s">
        <v>2081</v>
      </c>
      <c r="C1534" s="101">
        <v>2008</v>
      </c>
      <c r="D1534" s="119">
        <v>97299</v>
      </c>
      <c r="E1534" s="119">
        <v>6867</v>
      </c>
      <c r="F1534" s="119" t="s">
        <v>114</v>
      </c>
      <c r="G1534" s="119">
        <v>0</v>
      </c>
      <c r="H1534" s="119">
        <v>0</v>
      </c>
      <c r="I1534" s="120" t="s">
        <v>118</v>
      </c>
      <c r="J1534" s="119">
        <v>0</v>
      </c>
      <c r="K1534" s="119">
        <v>0</v>
      </c>
      <c r="L1534" s="119">
        <v>104199</v>
      </c>
      <c r="M1534" s="121"/>
    </row>
    <row r="1535" spans="1:13">
      <c r="A1535" s="117"/>
      <c r="B1535" s="118" t="s">
        <v>2081</v>
      </c>
      <c r="C1535" s="101">
        <v>2007</v>
      </c>
      <c r="D1535" s="119">
        <v>90455</v>
      </c>
      <c r="E1535" s="119">
        <v>6844</v>
      </c>
      <c r="F1535" s="119" t="s">
        <v>114</v>
      </c>
      <c r="G1535" s="119">
        <v>0</v>
      </c>
      <c r="H1535" s="119">
        <v>0</v>
      </c>
      <c r="I1535" s="120" t="s">
        <v>118</v>
      </c>
      <c r="J1535" s="119">
        <v>0</v>
      </c>
      <c r="K1535" s="119">
        <v>0</v>
      </c>
      <c r="L1535" s="119">
        <v>97299</v>
      </c>
      <c r="M1535" s="121"/>
    </row>
    <row r="1536" spans="1:13">
      <c r="A1536" s="117"/>
      <c r="B1536" s="118" t="s">
        <v>2082</v>
      </c>
      <c r="C1536" s="101" t="s">
        <v>1942</v>
      </c>
      <c r="D1536" s="119">
        <v>793853</v>
      </c>
      <c r="E1536" s="119">
        <v>23000</v>
      </c>
      <c r="F1536" s="119" t="s">
        <v>114</v>
      </c>
      <c r="G1536" s="119">
        <v>0</v>
      </c>
      <c r="H1536" s="119">
        <v>0</v>
      </c>
      <c r="I1536" s="120" t="s">
        <v>118</v>
      </c>
      <c r="J1536" s="119">
        <v>0</v>
      </c>
      <c r="K1536" s="119">
        <v>0</v>
      </c>
      <c r="L1536" s="119">
        <v>816853</v>
      </c>
      <c r="M1536" s="121"/>
    </row>
    <row r="1537" spans="1:13">
      <c r="A1537" s="117"/>
      <c r="B1537" s="118" t="s">
        <v>2082</v>
      </c>
      <c r="C1537" s="101" t="s">
        <v>1943</v>
      </c>
      <c r="D1537" s="119">
        <v>771057</v>
      </c>
      <c r="E1537" s="119">
        <v>22796</v>
      </c>
      <c r="F1537" s="119" t="s">
        <v>114</v>
      </c>
      <c r="G1537" s="119">
        <v>0</v>
      </c>
      <c r="H1537" s="119">
        <v>0</v>
      </c>
      <c r="I1537" s="120" t="s">
        <v>118</v>
      </c>
      <c r="J1537" s="119">
        <v>0</v>
      </c>
      <c r="K1537" s="119">
        <v>0</v>
      </c>
      <c r="L1537" s="119">
        <v>793853</v>
      </c>
      <c r="M1537" s="121"/>
    </row>
    <row r="1538" spans="1:13">
      <c r="A1538" s="117"/>
      <c r="B1538" s="118" t="s">
        <v>2082</v>
      </c>
      <c r="C1538" s="101">
        <v>2017</v>
      </c>
      <c r="D1538" s="119">
        <v>748273</v>
      </c>
      <c r="E1538" s="119">
        <v>22784</v>
      </c>
      <c r="F1538" s="119" t="s">
        <v>114</v>
      </c>
      <c r="G1538" s="119">
        <v>0</v>
      </c>
      <c r="H1538" s="119">
        <v>0</v>
      </c>
      <c r="I1538" s="120" t="s">
        <v>118</v>
      </c>
      <c r="J1538" s="119">
        <v>0</v>
      </c>
      <c r="K1538" s="119">
        <v>0</v>
      </c>
      <c r="L1538" s="119">
        <v>771057</v>
      </c>
      <c r="M1538" s="121"/>
    </row>
    <row r="1539" spans="1:13">
      <c r="A1539" s="117"/>
      <c r="B1539" s="118" t="s">
        <v>2082</v>
      </c>
      <c r="C1539" s="101">
        <v>2016</v>
      </c>
      <c r="D1539" s="119">
        <v>725682</v>
      </c>
      <c r="E1539" s="119">
        <v>22591</v>
      </c>
      <c r="F1539" s="119" t="s">
        <v>114</v>
      </c>
      <c r="G1539" s="119">
        <v>0</v>
      </c>
      <c r="H1539" s="119">
        <v>0</v>
      </c>
      <c r="I1539" s="120" t="s">
        <v>118</v>
      </c>
      <c r="J1539" s="119">
        <v>0</v>
      </c>
      <c r="K1539" s="119">
        <v>0</v>
      </c>
      <c r="L1539" s="119">
        <v>748273</v>
      </c>
      <c r="M1539" s="121"/>
    </row>
    <row r="1540" spans="1:13">
      <c r="A1540" s="117"/>
      <c r="B1540" s="118" t="s">
        <v>2082</v>
      </c>
      <c r="C1540" s="101">
        <v>2015</v>
      </c>
      <c r="D1540" s="119">
        <v>702869</v>
      </c>
      <c r="E1540" s="119">
        <v>22813</v>
      </c>
      <c r="F1540" s="119" t="s">
        <v>114</v>
      </c>
      <c r="G1540" s="119">
        <v>0</v>
      </c>
      <c r="H1540" s="119">
        <v>0</v>
      </c>
      <c r="I1540" s="120" t="s">
        <v>118</v>
      </c>
      <c r="J1540" s="119">
        <v>0</v>
      </c>
      <c r="K1540" s="119">
        <v>0</v>
      </c>
      <c r="L1540" s="119">
        <v>725682</v>
      </c>
      <c r="M1540" s="121"/>
    </row>
    <row r="1541" spans="1:13">
      <c r="A1541" s="117"/>
      <c r="B1541" s="118" t="s">
        <v>2082</v>
      </c>
      <c r="C1541" s="101">
        <v>2014</v>
      </c>
      <c r="D1541" s="119">
        <v>679908</v>
      </c>
      <c r="E1541" s="119">
        <v>22961</v>
      </c>
      <c r="F1541" s="119" t="s">
        <v>114</v>
      </c>
      <c r="G1541" s="119">
        <v>0</v>
      </c>
      <c r="H1541" s="119">
        <v>0</v>
      </c>
      <c r="I1541" s="120" t="s">
        <v>118</v>
      </c>
      <c r="J1541" s="119">
        <v>0</v>
      </c>
      <c r="K1541" s="119">
        <v>0</v>
      </c>
      <c r="L1541" s="119">
        <v>702869</v>
      </c>
      <c r="M1541" s="121"/>
    </row>
    <row r="1542" spans="1:13">
      <c r="A1542" s="117"/>
      <c r="B1542" s="118" t="s">
        <v>2082</v>
      </c>
      <c r="C1542" s="101">
        <v>2013</v>
      </c>
      <c r="D1542" s="119">
        <v>656555</v>
      </c>
      <c r="E1542" s="119">
        <v>23353</v>
      </c>
      <c r="F1542" s="119" t="s">
        <v>114</v>
      </c>
      <c r="G1542" s="119">
        <v>0</v>
      </c>
      <c r="H1542" s="119">
        <v>0</v>
      </c>
      <c r="I1542" s="120" t="s">
        <v>118</v>
      </c>
      <c r="J1542" s="119">
        <v>0</v>
      </c>
      <c r="K1542" s="119">
        <v>0</v>
      </c>
      <c r="L1542" s="119">
        <v>679908</v>
      </c>
      <c r="M1542" s="121"/>
    </row>
    <row r="1543" spans="1:13">
      <c r="A1543" s="117"/>
      <c r="B1543" s="118" t="s">
        <v>2082</v>
      </c>
      <c r="C1543" s="101">
        <v>2012</v>
      </c>
      <c r="D1543" s="119">
        <v>633247</v>
      </c>
      <c r="E1543" s="119">
        <v>23308</v>
      </c>
      <c r="F1543" s="119" t="s">
        <v>114</v>
      </c>
      <c r="G1543" s="119">
        <v>0</v>
      </c>
      <c r="H1543" s="119">
        <v>0</v>
      </c>
      <c r="I1543" s="120" t="s">
        <v>118</v>
      </c>
      <c r="J1543" s="119">
        <v>0</v>
      </c>
      <c r="K1543" s="119">
        <v>0</v>
      </c>
      <c r="L1543" s="119">
        <v>656555</v>
      </c>
      <c r="M1543" s="121"/>
    </row>
    <row r="1544" spans="1:13">
      <c r="A1544" s="117"/>
      <c r="B1544" s="118" t="s">
        <v>2082</v>
      </c>
      <c r="C1544" s="101">
        <v>2011</v>
      </c>
      <c r="D1544" s="119">
        <v>610004</v>
      </c>
      <c r="E1544" s="119">
        <v>23243</v>
      </c>
      <c r="F1544" s="119" t="s">
        <v>114</v>
      </c>
      <c r="G1544" s="119">
        <v>0</v>
      </c>
      <c r="H1544" s="119">
        <v>0</v>
      </c>
      <c r="I1544" s="120" t="s">
        <v>118</v>
      </c>
      <c r="J1544" s="119">
        <v>0</v>
      </c>
      <c r="K1544" s="119">
        <v>0</v>
      </c>
      <c r="L1544" s="119">
        <v>633247</v>
      </c>
      <c r="M1544" s="121"/>
    </row>
    <row r="1545" spans="1:13">
      <c r="A1545" s="117"/>
      <c r="B1545" s="118" t="s">
        <v>2082</v>
      </c>
      <c r="C1545" s="101">
        <v>2010</v>
      </c>
      <c r="D1545" s="119">
        <v>565848</v>
      </c>
      <c r="E1545" s="119">
        <v>44156</v>
      </c>
      <c r="F1545" s="119" t="s">
        <v>114</v>
      </c>
      <c r="G1545" s="119">
        <v>0</v>
      </c>
      <c r="H1545" s="119">
        <v>0</v>
      </c>
      <c r="I1545" s="120" t="s">
        <v>118</v>
      </c>
      <c r="J1545" s="119">
        <v>0</v>
      </c>
      <c r="K1545" s="119">
        <v>0</v>
      </c>
      <c r="L1545" s="119">
        <v>610004</v>
      </c>
      <c r="M1545" s="121"/>
    </row>
    <row r="1546" spans="1:13">
      <c r="A1546" s="117"/>
      <c r="B1546" s="118" t="s">
        <v>2082</v>
      </c>
      <c r="C1546" s="101">
        <v>2009</v>
      </c>
      <c r="D1546" s="119">
        <v>521775</v>
      </c>
      <c r="E1546" s="119">
        <v>44073</v>
      </c>
      <c r="F1546" s="119" t="s">
        <v>114</v>
      </c>
      <c r="G1546" s="119">
        <v>0</v>
      </c>
      <c r="H1546" s="119">
        <v>0</v>
      </c>
      <c r="I1546" s="120" t="s">
        <v>118</v>
      </c>
      <c r="J1546" s="119">
        <v>0</v>
      </c>
      <c r="K1546" s="119">
        <v>0</v>
      </c>
      <c r="L1546" s="119">
        <v>565848</v>
      </c>
      <c r="M1546" s="121"/>
    </row>
    <row r="1547" spans="1:13">
      <c r="A1547" s="117"/>
      <c r="B1547" s="118" t="s">
        <v>2082</v>
      </c>
      <c r="C1547" s="101">
        <v>2008</v>
      </c>
      <c r="D1547" s="119">
        <v>477481</v>
      </c>
      <c r="E1547" s="119">
        <v>44027</v>
      </c>
      <c r="F1547" s="119" t="s">
        <v>114</v>
      </c>
      <c r="G1547" s="119">
        <v>0</v>
      </c>
      <c r="H1547" s="119">
        <v>0</v>
      </c>
      <c r="I1547" s="120" t="s">
        <v>118</v>
      </c>
      <c r="J1547" s="119">
        <v>0</v>
      </c>
      <c r="K1547" s="119">
        <v>0</v>
      </c>
      <c r="L1547" s="119">
        <v>521775</v>
      </c>
      <c r="M1547" s="121"/>
    </row>
    <row r="1548" spans="1:13">
      <c r="A1548" s="117"/>
      <c r="B1548" s="118" t="s">
        <v>2082</v>
      </c>
      <c r="C1548" s="101">
        <v>2007</v>
      </c>
      <c r="D1548" s="119">
        <v>433561</v>
      </c>
      <c r="E1548" s="119">
        <v>43920</v>
      </c>
      <c r="F1548" s="119" t="s">
        <v>114</v>
      </c>
      <c r="G1548" s="119">
        <v>0</v>
      </c>
      <c r="H1548" s="119">
        <v>0</v>
      </c>
      <c r="I1548" s="120" t="s">
        <v>118</v>
      </c>
      <c r="J1548" s="119">
        <v>0</v>
      </c>
      <c r="K1548" s="119">
        <v>0</v>
      </c>
      <c r="L1548" s="119">
        <v>477481</v>
      </c>
      <c r="M1548" s="121"/>
    </row>
    <row r="1549" spans="1:13">
      <c r="A1549" s="117"/>
      <c r="B1549" s="122" t="s">
        <v>875</v>
      </c>
      <c r="C1549" s="123"/>
      <c r="D1549" s="124"/>
      <c r="E1549" s="124">
        <v>6420300</v>
      </c>
      <c r="F1549" s="124"/>
      <c r="G1549" s="124"/>
      <c r="H1549" s="124">
        <v>0</v>
      </c>
      <c r="I1549" s="125"/>
      <c r="J1549" s="124">
        <v>4067720</v>
      </c>
      <c r="K1549" s="124">
        <v>4067720</v>
      </c>
      <c r="L1549" s="124"/>
      <c r="M1549" s="126"/>
    </row>
    <row r="1550" spans="1:13">
      <c r="A1550" s="117"/>
      <c r="B1550" s="115" t="s">
        <v>876</v>
      </c>
      <c r="C1550" s="101"/>
      <c r="D1550" s="119"/>
      <c r="E1550" s="119"/>
      <c r="F1550" s="119"/>
      <c r="G1550" s="119"/>
      <c r="H1550" s="119"/>
      <c r="I1550" s="120"/>
      <c r="J1550" s="119" t="s">
        <v>118</v>
      </c>
      <c r="K1550" s="119" t="s">
        <v>118</v>
      </c>
      <c r="L1550" s="119"/>
      <c r="M1550" s="121"/>
    </row>
    <row r="1551" spans="1:13" ht="30">
      <c r="A1551" s="117"/>
      <c r="B1551" s="118" t="s">
        <v>2083</v>
      </c>
      <c r="C1551" s="101" t="s">
        <v>1942</v>
      </c>
      <c r="D1551" s="119">
        <v>-944337.52</v>
      </c>
      <c r="E1551" s="119">
        <v>68848</v>
      </c>
      <c r="F1551" s="119" t="s">
        <v>114</v>
      </c>
      <c r="G1551" s="119">
        <v>0</v>
      </c>
      <c r="H1551" s="119">
        <v>0</v>
      </c>
      <c r="I1551" s="120" t="s">
        <v>118</v>
      </c>
      <c r="J1551" s="119">
        <v>0</v>
      </c>
      <c r="K1551" s="119">
        <v>0</v>
      </c>
      <c r="L1551" s="119">
        <v>-875489.52</v>
      </c>
      <c r="M1551" s="121" t="s">
        <v>2006</v>
      </c>
    </row>
    <row r="1552" spans="1:13" ht="30">
      <c r="A1552" s="117"/>
      <c r="B1552" s="118" t="s">
        <v>2083</v>
      </c>
      <c r="C1552" s="101" t="s">
        <v>1943</v>
      </c>
      <c r="D1552" s="119">
        <v>-1011369.52</v>
      </c>
      <c r="E1552" s="119">
        <v>67032</v>
      </c>
      <c r="F1552" s="119" t="s">
        <v>114</v>
      </c>
      <c r="G1552" s="119">
        <v>0</v>
      </c>
      <c r="H1552" s="119">
        <v>0</v>
      </c>
      <c r="I1552" s="120" t="s">
        <v>118</v>
      </c>
      <c r="J1552" s="119">
        <v>0</v>
      </c>
      <c r="K1552" s="119">
        <v>0</v>
      </c>
      <c r="L1552" s="119">
        <v>-944337.52</v>
      </c>
      <c r="M1552" s="121" t="s">
        <v>2006</v>
      </c>
    </row>
    <row r="1553" spans="1:13" ht="30">
      <c r="A1553" s="117"/>
      <c r="B1553" s="118" t="s">
        <v>2083</v>
      </c>
      <c r="C1553" s="101">
        <v>2017</v>
      </c>
      <c r="D1553" s="119">
        <v>-1078778.52</v>
      </c>
      <c r="E1553" s="119">
        <v>67409</v>
      </c>
      <c r="F1553" s="119" t="s">
        <v>114</v>
      </c>
      <c r="G1553" s="119">
        <v>0</v>
      </c>
      <c r="H1553" s="119">
        <v>0</v>
      </c>
      <c r="I1553" s="120" t="s">
        <v>118</v>
      </c>
      <c r="J1553" s="119">
        <v>0</v>
      </c>
      <c r="K1553" s="119">
        <v>0</v>
      </c>
      <c r="L1553" s="119">
        <v>-1011369.52</v>
      </c>
      <c r="M1553" s="121" t="s">
        <v>2006</v>
      </c>
    </row>
    <row r="1554" spans="1:13" ht="30">
      <c r="A1554" s="117"/>
      <c r="B1554" s="118" t="s">
        <v>2083</v>
      </c>
      <c r="C1554" s="101">
        <v>2016</v>
      </c>
      <c r="D1554" s="119">
        <v>-1145733.52</v>
      </c>
      <c r="E1554" s="119">
        <v>66955</v>
      </c>
      <c r="F1554" s="119" t="s">
        <v>114</v>
      </c>
      <c r="G1554" s="119">
        <v>0</v>
      </c>
      <c r="H1554" s="119">
        <v>0</v>
      </c>
      <c r="I1554" s="120" t="s">
        <v>118</v>
      </c>
      <c r="J1554" s="119">
        <v>0</v>
      </c>
      <c r="K1554" s="119">
        <v>0</v>
      </c>
      <c r="L1554" s="119">
        <v>-1078778.52</v>
      </c>
      <c r="M1554" s="121" t="s">
        <v>2006</v>
      </c>
    </row>
    <row r="1555" spans="1:13" ht="30">
      <c r="A1555" s="117"/>
      <c r="B1555" s="118" t="s">
        <v>2083</v>
      </c>
      <c r="C1555" s="101">
        <v>2015</v>
      </c>
      <c r="D1555" s="119">
        <v>-1213408.52</v>
      </c>
      <c r="E1555" s="119">
        <v>67675</v>
      </c>
      <c r="F1555" s="119" t="s">
        <v>114</v>
      </c>
      <c r="G1555" s="119">
        <v>0</v>
      </c>
      <c r="H1555" s="119">
        <v>0</v>
      </c>
      <c r="I1555" s="120" t="s">
        <v>118</v>
      </c>
      <c r="J1555" s="119">
        <v>0</v>
      </c>
      <c r="K1555" s="119">
        <v>0</v>
      </c>
      <c r="L1555" s="119">
        <v>-1145733.52</v>
      </c>
      <c r="M1555" s="121" t="s">
        <v>2006</v>
      </c>
    </row>
    <row r="1556" spans="1:13" ht="30">
      <c r="A1556" s="117"/>
      <c r="B1556" s="118" t="s">
        <v>2083</v>
      </c>
      <c r="C1556" s="101">
        <v>2014</v>
      </c>
      <c r="D1556" s="119">
        <v>2005364</v>
      </c>
      <c r="E1556" s="119">
        <v>68134</v>
      </c>
      <c r="F1556" s="119" t="s">
        <v>114</v>
      </c>
      <c r="G1556" s="119">
        <v>0</v>
      </c>
      <c r="H1556" s="119">
        <v>0</v>
      </c>
      <c r="I1556" s="120" t="s">
        <v>118</v>
      </c>
      <c r="J1556" s="119">
        <v>3286906.52</v>
      </c>
      <c r="K1556" s="119">
        <v>3286906.52</v>
      </c>
      <c r="L1556" s="119">
        <v>-1213408.52</v>
      </c>
      <c r="M1556" s="121" t="s">
        <v>2006</v>
      </c>
    </row>
    <row r="1557" spans="1:13">
      <c r="A1557" s="117"/>
      <c r="B1557" s="118" t="s">
        <v>2083</v>
      </c>
      <c r="C1557" s="101">
        <v>2013</v>
      </c>
      <c r="D1557" s="119">
        <v>1937492</v>
      </c>
      <c r="E1557" s="119">
        <v>67872</v>
      </c>
      <c r="F1557" s="119" t="s">
        <v>114</v>
      </c>
      <c r="G1557" s="119">
        <v>0</v>
      </c>
      <c r="H1557" s="119">
        <v>0</v>
      </c>
      <c r="I1557" s="120" t="s">
        <v>118</v>
      </c>
      <c r="J1557" s="119">
        <v>0</v>
      </c>
      <c r="K1557" s="119">
        <v>0</v>
      </c>
      <c r="L1557" s="119">
        <v>2005364</v>
      </c>
      <c r="M1557" s="121"/>
    </row>
    <row r="1558" spans="1:13">
      <c r="A1558" s="117"/>
      <c r="B1558" s="118" t="s">
        <v>2083</v>
      </c>
      <c r="C1558" s="101">
        <v>2012</v>
      </c>
      <c r="D1558" s="119">
        <v>1869473</v>
      </c>
      <c r="E1558" s="119">
        <v>68019</v>
      </c>
      <c r="F1558" s="119" t="s">
        <v>114</v>
      </c>
      <c r="G1558" s="119">
        <v>0</v>
      </c>
      <c r="H1558" s="119">
        <v>0</v>
      </c>
      <c r="I1558" s="120" t="s">
        <v>118</v>
      </c>
      <c r="J1558" s="119">
        <v>0</v>
      </c>
      <c r="K1558" s="119">
        <v>0</v>
      </c>
      <c r="L1558" s="119">
        <v>1937492</v>
      </c>
      <c r="M1558" s="121"/>
    </row>
    <row r="1559" spans="1:13">
      <c r="A1559" s="117"/>
      <c r="B1559" s="118" t="s">
        <v>2083</v>
      </c>
      <c r="C1559" s="101">
        <v>2011</v>
      </c>
      <c r="D1559" s="119">
        <v>1803879</v>
      </c>
      <c r="E1559" s="119">
        <v>65594</v>
      </c>
      <c r="F1559" s="119" t="s">
        <v>114</v>
      </c>
      <c r="G1559" s="119">
        <v>0</v>
      </c>
      <c r="H1559" s="119">
        <v>0</v>
      </c>
      <c r="I1559" s="120" t="s">
        <v>118</v>
      </c>
      <c r="J1559" s="119">
        <v>0</v>
      </c>
      <c r="K1559" s="119">
        <v>0</v>
      </c>
      <c r="L1559" s="119">
        <v>1869473</v>
      </c>
      <c r="M1559" s="121"/>
    </row>
    <row r="1560" spans="1:13">
      <c r="A1560" s="117"/>
      <c r="B1560" s="118" t="s">
        <v>2083</v>
      </c>
      <c r="C1560" s="101">
        <v>2010</v>
      </c>
      <c r="D1560" s="119">
        <v>1684684</v>
      </c>
      <c r="E1560" s="119">
        <v>119195</v>
      </c>
      <c r="F1560" s="119" t="s">
        <v>114</v>
      </c>
      <c r="G1560" s="119">
        <v>0</v>
      </c>
      <c r="H1560" s="119">
        <v>0</v>
      </c>
      <c r="I1560" s="120" t="s">
        <v>118</v>
      </c>
      <c r="J1560" s="119">
        <v>0</v>
      </c>
      <c r="K1560" s="119">
        <v>0</v>
      </c>
      <c r="L1560" s="119">
        <v>1803879</v>
      </c>
      <c r="M1560" s="121"/>
    </row>
    <row r="1561" spans="1:13">
      <c r="A1561" s="117"/>
      <c r="B1561" s="118" t="s">
        <v>2083</v>
      </c>
      <c r="C1561" s="101">
        <v>2009</v>
      </c>
      <c r="D1561" s="119">
        <v>1565850</v>
      </c>
      <c r="E1561" s="119">
        <v>118834</v>
      </c>
      <c r="F1561" s="119" t="s">
        <v>114</v>
      </c>
      <c r="G1561" s="119">
        <v>0</v>
      </c>
      <c r="H1561" s="119">
        <v>0</v>
      </c>
      <c r="I1561" s="120" t="s">
        <v>118</v>
      </c>
      <c r="J1561" s="119">
        <v>0</v>
      </c>
      <c r="K1561" s="119">
        <v>0</v>
      </c>
      <c r="L1561" s="119">
        <v>1684684</v>
      </c>
      <c r="M1561" s="121"/>
    </row>
    <row r="1562" spans="1:13">
      <c r="A1562" s="117"/>
      <c r="B1562" s="118" t="s">
        <v>2083</v>
      </c>
      <c r="C1562" s="101">
        <v>2008</v>
      </c>
      <c r="D1562" s="119">
        <v>1446432</v>
      </c>
      <c r="E1562" s="119">
        <v>118669</v>
      </c>
      <c r="F1562" s="119" t="s">
        <v>114</v>
      </c>
      <c r="G1562" s="119">
        <v>0</v>
      </c>
      <c r="H1562" s="119">
        <v>0</v>
      </c>
      <c r="I1562" s="120" t="s">
        <v>118</v>
      </c>
      <c r="J1562" s="119">
        <v>0</v>
      </c>
      <c r="K1562" s="119">
        <v>0</v>
      </c>
      <c r="L1562" s="119">
        <v>1565850</v>
      </c>
      <c r="M1562" s="121"/>
    </row>
    <row r="1563" spans="1:13">
      <c r="A1563" s="117"/>
      <c r="B1563" s="118" t="s">
        <v>2083</v>
      </c>
      <c r="C1563" s="101">
        <v>2007</v>
      </c>
      <c r="D1563" s="119">
        <v>1327993</v>
      </c>
      <c r="E1563" s="119">
        <v>118439</v>
      </c>
      <c r="F1563" s="119" t="s">
        <v>114</v>
      </c>
      <c r="G1563" s="119">
        <v>0</v>
      </c>
      <c r="H1563" s="119">
        <v>0</v>
      </c>
      <c r="I1563" s="120" t="s">
        <v>118</v>
      </c>
      <c r="J1563" s="119">
        <v>0</v>
      </c>
      <c r="K1563" s="119">
        <v>0</v>
      </c>
      <c r="L1563" s="119">
        <v>1446432</v>
      </c>
      <c r="M1563" s="121"/>
    </row>
    <row r="1564" spans="1:13">
      <c r="A1564" s="117"/>
      <c r="B1564" s="118" t="s">
        <v>2084</v>
      </c>
      <c r="C1564" s="101" t="s">
        <v>1942</v>
      </c>
      <c r="D1564" s="119">
        <v>748505</v>
      </c>
      <c r="E1564" s="119">
        <v>17260</v>
      </c>
      <c r="F1564" s="119" t="s">
        <v>114</v>
      </c>
      <c r="G1564" s="119">
        <v>0</v>
      </c>
      <c r="H1564" s="119">
        <v>0</v>
      </c>
      <c r="I1564" s="120" t="s">
        <v>118</v>
      </c>
      <c r="J1564" s="119">
        <v>0</v>
      </c>
      <c r="K1564" s="119">
        <v>0</v>
      </c>
      <c r="L1564" s="119">
        <v>765765</v>
      </c>
      <c r="M1564" s="121"/>
    </row>
    <row r="1565" spans="1:13">
      <c r="A1565" s="117"/>
      <c r="B1565" s="118" t="s">
        <v>2084</v>
      </c>
      <c r="C1565" s="101" t="s">
        <v>1943</v>
      </c>
      <c r="D1565" s="119">
        <v>731321</v>
      </c>
      <c r="E1565" s="119">
        <v>17184</v>
      </c>
      <c r="F1565" s="119" t="s">
        <v>114</v>
      </c>
      <c r="G1565" s="119">
        <v>0</v>
      </c>
      <c r="H1565" s="119">
        <v>0</v>
      </c>
      <c r="I1565" s="120" t="s">
        <v>118</v>
      </c>
      <c r="J1565" s="119">
        <v>0</v>
      </c>
      <c r="K1565" s="119">
        <v>0</v>
      </c>
      <c r="L1565" s="119">
        <v>748505</v>
      </c>
      <c r="M1565" s="121"/>
    </row>
    <row r="1566" spans="1:13">
      <c r="A1566" s="117"/>
      <c r="B1566" s="118" t="s">
        <v>2084</v>
      </c>
      <c r="C1566" s="101">
        <v>2017</v>
      </c>
      <c r="D1566" s="119">
        <v>714207</v>
      </c>
      <c r="E1566" s="119">
        <v>17114</v>
      </c>
      <c r="F1566" s="119" t="s">
        <v>114</v>
      </c>
      <c r="G1566" s="119">
        <v>0</v>
      </c>
      <c r="H1566" s="119">
        <v>0</v>
      </c>
      <c r="I1566" s="120" t="s">
        <v>118</v>
      </c>
      <c r="J1566" s="119">
        <v>0</v>
      </c>
      <c r="K1566" s="119">
        <v>0</v>
      </c>
      <c r="L1566" s="119">
        <v>731321</v>
      </c>
      <c r="M1566" s="121"/>
    </row>
    <row r="1567" spans="1:13">
      <c r="A1567" s="117"/>
      <c r="B1567" s="118" t="s">
        <v>2084</v>
      </c>
      <c r="C1567" s="101">
        <v>2016</v>
      </c>
      <c r="D1567" s="119">
        <v>697404</v>
      </c>
      <c r="E1567" s="119">
        <v>16803</v>
      </c>
      <c r="F1567" s="119" t="s">
        <v>114</v>
      </c>
      <c r="G1567" s="119">
        <v>0</v>
      </c>
      <c r="H1567" s="119">
        <v>0</v>
      </c>
      <c r="I1567" s="120" t="s">
        <v>118</v>
      </c>
      <c r="J1567" s="119">
        <v>0</v>
      </c>
      <c r="K1567" s="119">
        <v>0</v>
      </c>
      <c r="L1567" s="119">
        <v>714207</v>
      </c>
      <c r="M1567" s="121"/>
    </row>
    <row r="1568" spans="1:13">
      <c r="A1568" s="117"/>
      <c r="B1568" s="118" t="s">
        <v>2084</v>
      </c>
      <c r="C1568" s="101">
        <v>2015</v>
      </c>
      <c r="D1568" s="119">
        <v>680417</v>
      </c>
      <c r="E1568" s="119">
        <v>16987</v>
      </c>
      <c r="F1568" s="119" t="s">
        <v>114</v>
      </c>
      <c r="G1568" s="119">
        <v>0</v>
      </c>
      <c r="H1568" s="119">
        <v>0</v>
      </c>
      <c r="I1568" s="120" t="s">
        <v>118</v>
      </c>
      <c r="J1568" s="119">
        <v>0</v>
      </c>
      <c r="K1568" s="119">
        <v>0</v>
      </c>
      <c r="L1568" s="119">
        <v>697404</v>
      </c>
      <c r="M1568" s="121"/>
    </row>
    <row r="1569" spans="1:13">
      <c r="A1569" s="117"/>
      <c r="B1569" s="118" t="s">
        <v>2084</v>
      </c>
      <c r="C1569" s="101">
        <v>2014</v>
      </c>
      <c r="D1569" s="119">
        <v>663316</v>
      </c>
      <c r="E1569" s="119">
        <v>17101</v>
      </c>
      <c r="F1569" s="119" t="s">
        <v>114</v>
      </c>
      <c r="G1569" s="119">
        <v>0</v>
      </c>
      <c r="H1569" s="119">
        <v>0</v>
      </c>
      <c r="I1569" s="120" t="s">
        <v>118</v>
      </c>
      <c r="J1569" s="119">
        <v>0</v>
      </c>
      <c r="K1569" s="119">
        <v>0</v>
      </c>
      <c r="L1569" s="119">
        <v>680417</v>
      </c>
      <c r="M1569" s="121"/>
    </row>
    <row r="1570" spans="1:13">
      <c r="A1570" s="117"/>
      <c r="B1570" s="118" t="s">
        <v>2084</v>
      </c>
      <c r="C1570" s="101">
        <v>2013</v>
      </c>
      <c r="D1570" s="119">
        <v>646199</v>
      </c>
      <c r="E1570" s="119">
        <v>17117</v>
      </c>
      <c r="F1570" s="119" t="s">
        <v>114</v>
      </c>
      <c r="G1570" s="119">
        <v>0</v>
      </c>
      <c r="H1570" s="119">
        <v>0</v>
      </c>
      <c r="I1570" s="120" t="s">
        <v>118</v>
      </c>
      <c r="J1570" s="119">
        <v>0</v>
      </c>
      <c r="K1570" s="119">
        <v>0</v>
      </c>
      <c r="L1570" s="119">
        <v>663316</v>
      </c>
      <c r="M1570" s="121"/>
    </row>
    <row r="1571" spans="1:13">
      <c r="A1571" s="117"/>
      <c r="B1571" s="118" t="s">
        <v>2084</v>
      </c>
      <c r="C1571" s="101">
        <v>2012</v>
      </c>
      <c r="D1571" s="119">
        <v>629003</v>
      </c>
      <c r="E1571" s="119">
        <v>17196</v>
      </c>
      <c r="F1571" s="119" t="s">
        <v>114</v>
      </c>
      <c r="G1571" s="119">
        <v>0</v>
      </c>
      <c r="H1571" s="119">
        <v>0</v>
      </c>
      <c r="I1571" s="120" t="s">
        <v>118</v>
      </c>
      <c r="J1571" s="119">
        <v>0</v>
      </c>
      <c r="K1571" s="119">
        <v>0</v>
      </c>
      <c r="L1571" s="119">
        <v>646199</v>
      </c>
      <c r="M1571" s="121"/>
    </row>
    <row r="1572" spans="1:13">
      <c r="A1572" s="117"/>
      <c r="B1572" s="118" t="s">
        <v>2084</v>
      </c>
      <c r="C1572" s="101">
        <v>2011</v>
      </c>
      <c r="D1572" s="119">
        <v>611311</v>
      </c>
      <c r="E1572" s="119">
        <v>17692</v>
      </c>
      <c r="F1572" s="119" t="s">
        <v>114</v>
      </c>
      <c r="G1572" s="119">
        <v>0</v>
      </c>
      <c r="H1572" s="119">
        <v>0</v>
      </c>
      <c r="I1572" s="120" t="s">
        <v>118</v>
      </c>
      <c r="J1572" s="119">
        <v>0</v>
      </c>
      <c r="K1572" s="119">
        <v>0</v>
      </c>
      <c r="L1572" s="119">
        <v>629003</v>
      </c>
      <c r="M1572" s="121"/>
    </row>
    <row r="1573" spans="1:13">
      <c r="A1573" s="117"/>
      <c r="B1573" s="118" t="s">
        <v>2084</v>
      </c>
      <c r="C1573" s="101">
        <v>2010</v>
      </c>
      <c r="D1573" s="119">
        <v>576952</v>
      </c>
      <c r="E1573" s="119">
        <v>34359</v>
      </c>
      <c r="F1573" s="119" t="s">
        <v>114</v>
      </c>
      <c r="G1573" s="119">
        <v>0</v>
      </c>
      <c r="H1573" s="119">
        <v>0</v>
      </c>
      <c r="I1573" s="120" t="s">
        <v>118</v>
      </c>
      <c r="J1573" s="119">
        <v>0</v>
      </c>
      <c r="K1573" s="119">
        <v>0</v>
      </c>
      <c r="L1573" s="119">
        <v>611311</v>
      </c>
      <c r="M1573" s="121"/>
    </row>
    <row r="1574" spans="1:13">
      <c r="A1574" s="117"/>
      <c r="B1574" s="118" t="s">
        <v>2084</v>
      </c>
      <c r="C1574" s="101">
        <v>2009</v>
      </c>
      <c r="D1574" s="119">
        <v>542640</v>
      </c>
      <c r="E1574" s="119">
        <v>34312</v>
      </c>
      <c r="F1574" s="119" t="s">
        <v>114</v>
      </c>
      <c r="G1574" s="119">
        <v>0</v>
      </c>
      <c r="H1574" s="119">
        <v>0</v>
      </c>
      <c r="I1574" s="120" t="s">
        <v>118</v>
      </c>
      <c r="J1574" s="119">
        <v>0</v>
      </c>
      <c r="K1574" s="119">
        <v>0</v>
      </c>
      <c r="L1574" s="119">
        <v>576952</v>
      </c>
      <c r="M1574" s="121"/>
    </row>
    <row r="1575" spans="1:13">
      <c r="A1575" s="117"/>
      <c r="B1575" s="118" t="s">
        <v>2084</v>
      </c>
      <c r="C1575" s="101">
        <v>2008</v>
      </c>
      <c r="D1575" s="119">
        <v>508179</v>
      </c>
      <c r="E1575" s="119">
        <v>34257</v>
      </c>
      <c r="F1575" s="119" t="s">
        <v>114</v>
      </c>
      <c r="G1575" s="119">
        <v>0</v>
      </c>
      <c r="H1575" s="119">
        <v>0</v>
      </c>
      <c r="I1575" s="120" t="s">
        <v>118</v>
      </c>
      <c r="J1575" s="119">
        <v>0</v>
      </c>
      <c r="K1575" s="119">
        <v>0</v>
      </c>
      <c r="L1575" s="119">
        <v>542640</v>
      </c>
      <c r="M1575" s="121"/>
    </row>
    <row r="1576" spans="1:13">
      <c r="A1576" s="117"/>
      <c r="B1576" s="118" t="s">
        <v>2084</v>
      </c>
      <c r="C1576" s="101">
        <v>2007</v>
      </c>
      <c r="D1576" s="119">
        <v>474047</v>
      </c>
      <c r="E1576" s="119">
        <v>34132</v>
      </c>
      <c r="F1576" s="119" t="s">
        <v>114</v>
      </c>
      <c r="G1576" s="119">
        <v>0</v>
      </c>
      <c r="H1576" s="119">
        <v>0</v>
      </c>
      <c r="I1576" s="120" t="s">
        <v>118</v>
      </c>
      <c r="J1576" s="119">
        <v>0</v>
      </c>
      <c r="K1576" s="119">
        <v>0</v>
      </c>
      <c r="L1576" s="119">
        <v>508179</v>
      </c>
      <c r="M1576" s="121"/>
    </row>
    <row r="1577" spans="1:13">
      <c r="A1577" s="117"/>
      <c r="B1577" s="118" t="s">
        <v>2085</v>
      </c>
      <c r="C1577" s="101" t="s">
        <v>1942</v>
      </c>
      <c r="D1577" s="119">
        <v>357320</v>
      </c>
      <c r="E1577" s="119">
        <v>19546</v>
      </c>
      <c r="F1577" s="119" t="s">
        <v>114</v>
      </c>
      <c r="G1577" s="119">
        <v>0</v>
      </c>
      <c r="H1577" s="119">
        <v>0</v>
      </c>
      <c r="I1577" s="120" t="s">
        <v>118</v>
      </c>
      <c r="J1577" s="119">
        <v>0</v>
      </c>
      <c r="K1577" s="119">
        <v>0</v>
      </c>
      <c r="L1577" s="119">
        <v>376866</v>
      </c>
      <c r="M1577" s="121"/>
    </row>
    <row r="1578" spans="1:13">
      <c r="A1578" s="117"/>
      <c r="B1578" s="118" t="s">
        <v>2085</v>
      </c>
      <c r="C1578" s="101" t="s">
        <v>1943</v>
      </c>
      <c r="D1578" s="119">
        <v>337950</v>
      </c>
      <c r="E1578" s="119">
        <v>19370</v>
      </c>
      <c r="F1578" s="119" t="s">
        <v>114</v>
      </c>
      <c r="G1578" s="119">
        <v>0</v>
      </c>
      <c r="H1578" s="119">
        <v>0</v>
      </c>
      <c r="I1578" s="120" t="s">
        <v>118</v>
      </c>
      <c r="J1578" s="119">
        <v>0</v>
      </c>
      <c r="K1578" s="119">
        <v>0</v>
      </c>
      <c r="L1578" s="119">
        <v>357320</v>
      </c>
      <c r="M1578" s="121"/>
    </row>
    <row r="1579" spans="1:13">
      <c r="A1579" s="117"/>
      <c r="B1579" s="118" t="s">
        <v>2085</v>
      </c>
      <c r="C1579" s="101">
        <v>2017</v>
      </c>
      <c r="D1579" s="119">
        <v>318465</v>
      </c>
      <c r="E1579" s="119">
        <v>19485</v>
      </c>
      <c r="F1579" s="119" t="s">
        <v>114</v>
      </c>
      <c r="G1579" s="119">
        <v>0</v>
      </c>
      <c r="H1579" s="119">
        <v>0</v>
      </c>
      <c r="I1579" s="120" t="s">
        <v>118</v>
      </c>
      <c r="J1579" s="119">
        <v>0</v>
      </c>
      <c r="K1579" s="119">
        <v>0</v>
      </c>
      <c r="L1579" s="119">
        <v>337950</v>
      </c>
      <c r="M1579" s="121"/>
    </row>
    <row r="1580" spans="1:13">
      <c r="A1580" s="117"/>
      <c r="B1580" s="118" t="s">
        <v>2085</v>
      </c>
      <c r="C1580" s="101">
        <v>2016</v>
      </c>
      <c r="D1580" s="119">
        <v>299225</v>
      </c>
      <c r="E1580" s="119">
        <v>19240</v>
      </c>
      <c r="F1580" s="119" t="s">
        <v>114</v>
      </c>
      <c r="G1580" s="119">
        <v>0</v>
      </c>
      <c r="H1580" s="119">
        <v>0</v>
      </c>
      <c r="I1580" s="120" t="s">
        <v>118</v>
      </c>
      <c r="J1580" s="119">
        <v>0</v>
      </c>
      <c r="K1580" s="119">
        <v>0</v>
      </c>
      <c r="L1580" s="119">
        <v>318465</v>
      </c>
      <c r="M1580" s="121"/>
    </row>
    <row r="1581" spans="1:13">
      <c r="A1581" s="117"/>
      <c r="B1581" s="118" t="s">
        <v>2085</v>
      </c>
      <c r="C1581" s="101">
        <v>2015</v>
      </c>
      <c r="D1581" s="119">
        <v>279757</v>
      </c>
      <c r="E1581" s="119">
        <v>19468</v>
      </c>
      <c r="F1581" s="119" t="s">
        <v>114</v>
      </c>
      <c r="G1581" s="119">
        <v>0</v>
      </c>
      <c r="H1581" s="119">
        <v>0</v>
      </c>
      <c r="I1581" s="120" t="s">
        <v>118</v>
      </c>
      <c r="J1581" s="119">
        <v>0</v>
      </c>
      <c r="K1581" s="119">
        <v>0</v>
      </c>
      <c r="L1581" s="119">
        <v>299225</v>
      </c>
      <c r="M1581" s="121"/>
    </row>
    <row r="1582" spans="1:13">
      <c r="A1582" s="117"/>
      <c r="B1582" s="118" t="s">
        <v>2085</v>
      </c>
      <c r="C1582" s="101">
        <v>2014</v>
      </c>
      <c r="D1582" s="119">
        <v>260177</v>
      </c>
      <c r="E1582" s="119">
        <v>19580</v>
      </c>
      <c r="F1582" s="119" t="s">
        <v>114</v>
      </c>
      <c r="G1582" s="119">
        <v>0</v>
      </c>
      <c r="H1582" s="119">
        <v>0</v>
      </c>
      <c r="I1582" s="120" t="s">
        <v>118</v>
      </c>
      <c r="J1582" s="119">
        <v>0</v>
      </c>
      <c r="K1582" s="119">
        <v>0</v>
      </c>
      <c r="L1582" s="119">
        <v>279757</v>
      </c>
      <c r="M1582" s="121"/>
    </row>
    <row r="1583" spans="1:13">
      <c r="A1583" s="117"/>
      <c r="B1583" s="118" t="s">
        <v>2085</v>
      </c>
      <c r="C1583" s="101">
        <v>2013</v>
      </c>
      <c r="D1583" s="119">
        <v>240709</v>
      </c>
      <c r="E1583" s="119">
        <v>19468</v>
      </c>
      <c r="F1583" s="119" t="s">
        <v>114</v>
      </c>
      <c r="G1583" s="119">
        <v>0</v>
      </c>
      <c r="H1583" s="119">
        <v>0</v>
      </c>
      <c r="I1583" s="120" t="s">
        <v>118</v>
      </c>
      <c r="J1583" s="119">
        <v>0</v>
      </c>
      <c r="K1583" s="119">
        <v>0</v>
      </c>
      <c r="L1583" s="119">
        <v>260177</v>
      </c>
      <c r="M1583" s="121"/>
    </row>
    <row r="1584" spans="1:13">
      <c r="A1584" s="117"/>
      <c r="B1584" s="118" t="s">
        <v>2085</v>
      </c>
      <c r="C1584" s="101">
        <v>2012</v>
      </c>
      <c r="D1584" s="119">
        <v>221306</v>
      </c>
      <c r="E1584" s="119">
        <v>19403</v>
      </c>
      <c r="F1584" s="119" t="s">
        <v>114</v>
      </c>
      <c r="G1584" s="119">
        <v>0</v>
      </c>
      <c r="H1584" s="119">
        <v>0</v>
      </c>
      <c r="I1584" s="120" t="s">
        <v>118</v>
      </c>
      <c r="J1584" s="119">
        <v>0</v>
      </c>
      <c r="K1584" s="119">
        <v>0</v>
      </c>
      <c r="L1584" s="119">
        <v>240709</v>
      </c>
      <c r="M1584" s="121"/>
    </row>
    <row r="1585" spans="1:13">
      <c r="A1585" s="117"/>
      <c r="B1585" s="118" t="s">
        <v>2085</v>
      </c>
      <c r="C1585" s="101">
        <v>2011</v>
      </c>
      <c r="D1585" s="119">
        <v>201922</v>
      </c>
      <c r="E1585" s="119">
        <v>19384</v>
      </c>
      <c r="F1585" s="119" t="s">
        <v>114</v>
      </c>
      <c r="G1585" s="119">
        <v>0</v>
      </c>
      <c r="H1585" s="119">
        <v>0</v>
      </c>
      <c r="I1585" s="120" t="s">
        <v>118</v>
      </c>
      <c r="J1585" s="119">
        <v>0</v>
      </c>
      <c r="K1585" s="119">
        <v>0</v>
      </c>
      <c r="L1585" s="119">
        <v>221306</v>
      </c>
      <c r="M1585" s="121"/>
    </row>
    <row r="1586" spans="1:13">
      <c r="A1586" s="117"/>
      <c r="B1586" s="118" t="s">
        <v>2085</v>
      </c>
      <c r="C1586" s="101">
        <v>2010</v>
      </c>
      <c r="D1586" s="119">
        <v>164616</v>
      </c>
      <c r="E1586" s="119">
        <v>37306</v>
      </c>
      <c r="F1586" s="119" t="s">
        <v>114</v>
      </c>
      <c r="G1586" s="119">
        <v>0</v>
      </c>
      <c r="H1586" s="119">
        <v>0</v>
      </c>
      <c r="I1586" s="120" t="s">
        <v>118</v>
      </c>
      <c r="J1586" s="119">
        <v>0</v>
      </c>
      <c r="K1586" s="119">
        <v>0</v>
      </c>
      <c r="L1586" s="119">
        <v>201922</v>
      </c>
      <c r="M1586" s="121"/>
    </row>
    <row r="1587" spans="1:13">
      <c r="A1587" s="117"/>
      <c r="B1587" s="118" t="s">
        <v>2085</v>
      </c>
      <c r="C1587" s="101">
        <v>2009</v>
      </c>
      <c r="D1587" s="119">
        <v>127351</v>
      </c>
      <c r="E1587" s="119">
        <v>37265</v>
      </c>
      <c r="F1587" s="119" t="s">
        <v>114</v>
      </c>
      <c r="G1587" s="119">
        <v>0</v>
      </c>
      <c r="H1587" s="119">
        <v>0</v>
      </c>
      <c r="I1587" s="120" t="s">
        <v>118</v>
      </c>
      <c r="J1587" s="119">
        <v>0</v>
      </c>
      <c r="K1587" s="119">
        <v>0</v>
      </c>
      <c r="L1587" s="119">
        <v>164616</v>
      </c>
      <c r="M1587" s="121"/>
    </row>
    <row r="1588" spans="1:13">
      <c r="A1588" s="117"/>
      <c r="B1588" s="118" t="s">
        <v>2085</v>
      </c>
      <c r="C1588" s="101">
        <v>2008</v>
      </c>
      <c r="D1588" s="119">
        <v>89867</v>
      </c>
      <c r="E1588" s="119">
        <v>37262</v>
      </c>
      <c r="F1588" s="119" t="s">
        <v>114</v>
      </c>
      <c r="G1588" s="119">
        <v>0</v>
      </c>
      <c r="H1588" s="119">
        <v>0</v>
      </c>
      <c r="I1588" s="120" t="s">
        <v>118</v>
      </c>
      <c r="J1588" s="119">
        <v>0</v>
      </c>
      <c r="K1588" s="119">
        <v>0</v>
      </c>
      <c r="L1588" s="119">
        <v>127351</v>
      </c>
      <c r="M1588" s="121"/>
    </row>
    <row r="1589" spans="1:13">
      <c r="A1589" s="117"/>
      <c r="B1589" s="118" t="s">
        <v>2085</v>
      </c>
      <c r="C1589" s="101">
        <v>2007</v>
      </c>
      <c r="D1589" s="119">
        <v>52530</v>
      </c>
      <c r="E1589" s="119">
        <v>37337</v>
      </c>
      <c r="F1589" s="119" t="s">
        <v>114</v>
      </c>
      <c r="G1589" s="119">
        <v>0</v>
      </c>
      <c r="H1589" s="119">
        <v>0</v>
      </c>
      <c r="I1589" s="120" t="s">
        <v>118</v>
      </c>
      <c r="J1589" s="119">
        <v>0</v>
      </c>
      <c r="K1589" s="119">
        <v>0</v>
      </c>
      <c r="L1589" s="119">
        <v>89867</v>
      </c>
      <c r="M1589" s="121"/>
    </row>
    <row r="1590" spans="1:13">
      <c r="A1590" s="117"/>
      <c r="B1590" s="118" t="s">
        <v>2086</v>
      </c>
      <c r="C1590" s="101" t="s">
        <v>1942</v>
      </c>
      <c r="D1590" s="119">
        <v>740979</v>
      </c>
      <c r="E1590" s="119">
        <v>18529</v>
      </c>
      <c r="F1590" s="119" t="s">
        <v>114</v>
      </c>
      <c r="G1590" s="119">
        <v>0</v>
      </c>
      <c r="H1590" s="119">
        <v>0</v>
      </c>
      <c r="I1590" s="120" t="s">
        <v>118</v>
      </c>
      <c r="J1590" s="119">
        <v>0</v>
      </c>
      <c r="K1590" s="119">
        <v>0</v>
      </c>
      <c r="L1590" s="119">
        <v>759508</v>
      </c>
      <c r="M1590" s="121"/>
    </row>
    <row r="1591" spans="1:13">
      <c r="A1591" s="117"/>
      <c r="B1591" s="118" t="s">
        <v>2086</v>
      </c>
      <c r="C1591" s="101" t="s">
        <v>1943</v>
      </c>
      <c r="D1591" s="119">
        <v>722235</v>
      </c>
      <c r="E1591" s="119">
        <v>18744</v>
      </c>
      <c r="F1591" s="119" t="s">
        <v>114</v>
      </c>
      <c r="G1591" s="119">
        <v>0</v>
      </c>
      <c r="H1591" s="119">
        <v>0</v>
      </c>
      <c r="I1591" s="120" t="s">
        <v>118</v>
      </c>
      <c r="J1591" s="119">
        <v>0</v>
      </c>
      <c r="K1591" s="119">
        <v>0</v>
      </c>
      <c r="L1591" s="119">
        <v>740979</v>
      </c>
      <c r="M1591" s="121"/>
    </row>
    <row r="1592" spans="1:13">
      <c r="A1592" s="117"/>
      <c r="B1592" s="118" t="s">
        <v>2086</v>
      </c>
      <c r="C1592" s="101">
        <v>2017</v>
      </c>
      <c r="D1592" s="119">
        <v>703440</v>
      </c>
      <c r="E1592" s="119">
        <v>18795</v>
      </c>
      <c r="F1592" s="119" t="s">
        <v>114</v>
      </c>
      <c r="G1592" s="119">
        <v>0</v>
      </c>
      <c r="H1592" s="119">
        <v>0</v>
      </c>
      <c r="I1592" s="120" t="s">
        <v>118</v>
      </c>
      <c r="J1592" s="119">
        <v>0</v>
      </c>
      <c r="K1592" s="119">
        <v>0</v>
      </c>
      <c r="L1592" s="119">
        <v>722235</v>
      </c>
      <c r="M1592" s="121"/>
    </row>
    <row r="1593" spans="1:13">
      <c r="A1593" s="117"/>
      <c r="B1593" s="118" t="s">
        <v>2086</v>
      </c>
      <c r="C1593" s="101">
        <v>2016</v>
      </c>
      <c r="D1593" s="119">
        <v>684758</v>
      </c>
      <c r="E1593" s="119">
        <v>18682</v>
      </c>
      <c r="F1593" s="119" t="s">
        <v>114</v>
      </c>
      <c r="G1593" s="119">
        <v>0</v>
      </c>
      <c r="H1593" s="119">
        <v>0</v>
      </c>
      <c r="I1593" s="120" t="s">
        <v>118</v>
      </c>
      <c r="J1593" s="119">
        <v>0</v>
      </c>
      <c r="K1593" s="119">
        <v>0</v>
      </c>
      <c r="L1593" s="119">
        <v>703440</v>
      </c>
      <c r="M1593" s="121"/>
    </row>
    <row r="1594" spans="1:13">
      <c r="A1594" s="117"/>
      <c r="B1594" s="118" t="s">
        <v>2086</v>
      </c>
      <c r="C1594" s="101">
        <v>2015</v>
      </c>
      <c r="D1594" s="119">
        <v>665953</v>
      </c>
      <c r="E1594" s="119">
        <v>18805</v>
      </c>
      <c r="F1594" s="119" t="s">
        <v>114</v>
      </c>
      <c r="G1594" s="119">
        <v>0</v>
      </c>
      <c r="H1594" s="119">
        <v>0</v>
      </c>
      <c r="I1594" s="120" t="s">
        <v>118</v>
      </c>
      <c r="J1594" s="119">
        <v>0</v>
      </c>
      <c r="K1594" s="119">
        <v>0</v>
      </c>
      <c r="L1594" s="119">
        <v>684758</v>
      </c>
      <c r="M1594" s="121"/>
    </row>
    <row r="1595" spans="1:13">
      <c r="A1595" s="117"/>
      <c r="B1595" s="118" t="s">
        <v>2086</v>
      </c>
      <c r="C1595" s="101">
        <v>2014</v>
      </c>
      <c r="D1595" s="119">
        <v>647014</v>
      </c>
      <c r="E1595" s="119">
        <v>18939</v>
      </c>
      <c r="F1595" s="119" t="s">
        <v>114</v>
      </c>
      <c r="G1595" s="119">
        <v>0</v>
      </c>
      <c r="H1595" s="119">
        <v>0</v>
      </c>
      <c r="I1595" s="120" t="s">
        <v>118</v>
      </c>
      <c r="J1595" s="119">
        <v>0</v>
      </c>
      <c r="K1595" s="119">
        <v>0</v>
      </c>
      <c r="L1595" s="119">
        <v>665953</v>
      </c>
      <c r="M1595" s="121"/>
    </row>
    <row r="1596" spans="1:13">
      <c r="A1596" s="117"/>
      <c r="B1596" s="118" t="s">
        <v>2086</v>
      </c>
      <c r="C1596" s="101">
        <v>2013</v>
      </c>
      <c r="D1596" s="119">
        <v>628180</v>
      </c>
      <c r="E1596" s="119">
        <v>18834</v>
      </c>
      <c r="F1596" s="119" t="s">
        <v>114</v>
      </c>
      <c r="G1596" s="119">
        <v>0</v>
      </c>
      <c r="H1596" s="119">
        <v>0</v>
      </c>
      <c r="I1596" s="120" t="s">
        <v>118</v>
      </c>
      <c r="J1596" s="119">
        <v>0</v>
      </c>
      <c r="K1596" s="119">
        <v>0</v>
      </c>
      <c r="L1596" s="119">
        <v>647014</v>
      </c>
      <c r="M1596" s="121"/>
    </row>
    <row r="1597" spans="1:13">
      <c r="A1597" s="117"/>
      <c r="B1597" s="118" t="s">
        <v>2086</v>
      </c>
      <c r="C1597" s="101">
        <v>2012</v>
      </c>
      <c r="D1597" s="119">
        <v>609326</v>
      </c>
      <c r="E1597" s="119">
        <v>18854</v>
      </c>
      <c r="F1597" s="119" t="s">
        <v>114</v>
      </c>
      <c r="G1597" s="119">
        <v>0</v>
      </c>
      <c r="H1597" s="119">
        <v>0</v>
      </c>
      <c r="I1597" s="120" t="s">
        <v>118</v>
      </c>
      <c r="J1597" s="119">
        <v>0</v>
      </c>
      <c r="K1597" s="119">
        <v>0</v>
      </c>
      <c r="L1597" s="119">
        <v>628180</v>
      </c>
      <c r="M1597" s="121"/>
    </row>
    <row r="1598" spans="1:13">
      <c r="A1598" s="117"/>
      <c r="B1598" s="118" t="s">
        <v>2086</v>
      </c>
      <c r="C1598" s="101">
        <v>2011</v>
      </c>
      <c r="D1598" s="119">
        <v>590728</v>
      </c>
      <c r="E1598" s="119">
        <v>18598</v>
      </c>
      <c r="F1598" s="119" t="s">
        <v>114</v>
      </c>
      <c r="G1598" s="119">
        <v>0</v>
      </c>
      <c r="H1598" s="119">
        <v>0</v>
      </c>
      <c r="I1598" s="120" t="s">
        <v>118</v>
      </c>
      <c r="J1598" s="119">
        <v>0</v>
      </c>
      <c r="K1598" s="119">
        <v>0</v>
      </c>
      <c r="L1598" s="119">
        <v>609326</v>
      </c>
      <c r="M1598" s="121"/>
    </row>
    <row r="1599" spans="1:13">
      <c r="A1599" s="117"/>
      <c r="B1599" s="118" t="s">
        <v>2086</v>
      </c>
      <c r="C1599" s="101">
        <v>2010</v>
      </c>
      <c r="D1599" s="119">
        <v>556886</v>
      </c>
      <c r="E1599" s="119">
        <v>33842</v>
      </c>
      <c r="F1599" s="119" t="s">
        <v>114</v>
      </c>
      <c r="G1599" s="119">
        <v>0</v>
      </c>
      <c r="H1599" s="119">
        <v>0</v>
      </c>
      <c r="I1599" s="120" t="s">
        <v>118</v>
      </c>
      <c r="J1599" s="119">
        <v>0</v>
      </c>
      <c r="K1599" s="119">
        <v>0</v>
      </c>
      <c r="L1599" s="119">
        <v>590728</v>
      </c>
      <c r="M1599" s="121"/>
    </row>
    <row r="1600" spans="1:13">
      <c r="A1600" s="117"/>
      <c r="B1600" s="118" t="s">
        <v>2086</v>
      </c>
      <c r="C1600" s="101">
        <v>2009</v>
      </c>
      <c r="D1600" s="119">
        <v>523041</v>
      </c>
      <c r="E1600" s="119">
        <v>33845</v>
      </c>
      <c r="F1600" s="119" t="s">
        <v>114</v>
      </c>
      <c r="G1600" s="119">
        <v>0</v>
      </c>
      <c r="H1600" s="119">
        <v>0</v>
      </c>
      <c r="I1600" s="120" t="s">
        <v>118</v>
      </c>
      <c r="J1600" s="119">
        <v>0</v>
      </c>
      <c r="K1600" s="119">
        <v>0</v>
      </c>
      <c r="L1600" s="119">
        <v>556886</v>
      </c>
      <c r="M1600" s="121"/>
    </row>
    <row r="1601" spans="1:13">
      <c r="A1601" s="117"/>
      <c r="B1601" s="118" t="s">
        <v>2086</v>
      </c>
      <c r="C1601" s="101">
        <v>2008</v>
      </c>
      <c r="D1601" s="119">
        <v>488939</v>
      </c>
      <c r="E1601" s="119">
        <v>33887</v>
      </c>
      <c r="F1601" s="119" t="s">
        <v>114</v>
      </c>
      <c r="G1601" s="119">
        <v>0</v>
      </c>
      <c r="H1601" s="119">
        <v>0</v>
      </c>
      <c r="I1601" s="120" t="s">
        <v>118</v>
      </c>
      <c r="J1601" s="119">
        <v>0</v>
      </c>
      <c r="K1601" s="119">
        <v>0</v>
      </c>
      <c r="L1601" s="119">
        <v>523041</v>
      </c>
      <c r="M1601" s="121"/>
    </row>
    <row r="1602" spans="1:13">
      <c r="A1602" s="117"/>
      <c r="B1602" s="118" t="s">
        <v>2086</v>
      </c>
      <c r="C1602" s="101">
        <v>2007</v>
      </c>
      <c r="D1602" s="119">
        <v>454924</v>
      </c>
      <c r="E1602" s="119">
        <v>34015</v>
      </c>
      <c r="F1602" s="119" t="s">
        <v>114</v>
      </c>
      <c r="G1602" s="119">
        <v>0</v>
      </c>
      <c r="H1602" s="119">
        <v>0</v>
      </c>
      <c r="I1602" s="120" t="s">
        <v>118</v>
      </c>
      <c r="J1602" s="119">
        <v>0</v>
      </c>
      <c r="K1602" s="119">
        <v>0</v>
      </c>
      <c r="L1602" s="119">
        <v>488939</v>
      </c>
      <c r="M1602" s="121"/>
    </row>
    <row r="1603" spans="1:13">
      <c r="A1603" s="117"/>
      <c r="B1603" s="118" t="s">
        <v>2087</v>
      </c>
      <c r="C1603" s="101" t="s">
        <v>1942</v>
      </c>
      <c r="D1603" s="119">
        <v>1246483.68</v>
      </c>
      <c r="E1603" s="119">
        <v>85221</v>
      </c>
      <c r="F1603" s="119" t="s">
        <v>114</v>
      </c>
      <c r="G1603" s="119">
        <v>0</v>
      </c>
      <c r="H1603" s="119">
        <v>0</v>
      </c>
      <c r="I1603" s="120" t="s">
        <v>118</v>
      </c>
      <c r="J1603" s="119">
        <v>0</v>
      </c>
      <c r="K1603" s="119">
        <v>0</v>
      </c>
      <c r="L1603" s="119">
        <v>1331704.68</v>
      </c>
      <c r="M1603" s="121"/>
    </row>
    <row r="1604" spans="1:13">
      <c r="A1604" s="117"/>
      <c r="B1604" s="118" t="s">
        <v>2087</v>
      </c>
      <c r="C1604" s="101" t="s">
        <v>1943</v>
      </c>
      <c r="D1604" s="119">
        <v>1369573.19</v>
      </c>
      <c r="E1604" s="119">
        <v>84102</v>
      </c>
      <c r="F1604" s="119" t="s">
        <v>114</v>
      </c>
      <c r="G1604" s="119">
        <v>0</v>
      </c>
      <c r="H1604" s="119">
        <v>0</v>
      </c>
      <c r="I1604" s="120" t="s">
        <v>118</v>
      </c>
      <c r="J1604" s="119">
        <v>207191.51</v>
      </c>
      <c r="K1604" s="119">
        <v>0</v>
      </c>
      <c r="L1604" s="119">
        <v>1246483.68</v>
      </c>
      <c r="M1604" s="121"/>
    </row>
    <row r="1605" spans="1:13">
      <c r="A1605" s="117"/>
      <c r="B1605" s="118" t="s">
        <v>2087</v>
      </c>
      <c r="C1605" s="101">
        <v>2017</v>
      </c>
      <c r="D1605" s="119">
        <v>1286381.19</v>
      </c>
      <c r="E1605" s="119">
        <v>83192</v>
      </c>
      <c r="F1605" s="119" t="s">
        <v>114</v>
      </c>
      <c r="G1605" s="119">
        <v>0</v>
      </c>
      <c r="H1605" s="119">
        <v>0</v>
      </c>
      <c r="I1605" s="120" t="s">
        <v>118</v>
      </c>
      <c r="J1605" s="119">
        <v>0</v>
      </c>
      <c r="K1605" s="119">
        <v>0</v>
      </c>
      <c r="L1605" s="119">
        <v>1369573.19</v>
      </c>
      <c r="M1605" s="121"/>
    </row>
    <row r="1606" spans="1:13">
      <c r="A1606" s="117"/>
      <c r="B1606" s="118" t="s">
        <v>2087</v>
      </c>
      <c r="C1606" s="101">
        <v>2016</v>
      </c>
      <c r="D1606" s="119">
        <v>1204502.19</v>
      </c>
      <c r="E1606" s="119">
        <v>81879</v>
      </c>
      <c r="F1606" s="119" t="s">
        <v>114</v>
      </c>
      <c r="G1606" s="119">
        <v>0</v>
      </c>
      <c r="H1606" s="119">
        <v>0</v>
      </c>
      <c r="I1606" s="120" t="s">
        <v>118</v>
      </c>
      <c r="J1606" s="119">
        <v>0</v>
      </c>
      <c r="K1606" s="119">
        <v>0</v>
      </c>
      <c r="L1606" s="119">
        <v>1286381.19</v>
      </c>
      <c r="M1606" s="121"/>
    </row>
    <row r="1607" spans="1:13">
      <c r="A1607" s="117"/>
      <c r="B1607" s="118" t="s">
        <v>2087</v>
      </c>
      <c r="C1607" s="101">
        <v>2015</v>
      </c>
      <c r="D1607" s="119">
        <v>1122262.19</v>
      </c>
      <c r="E1607" s="119">
        <v>82240</v>
      </c>
      <c r="F1607" s="119" t="s">
        <v>114</v>
      </c>
      <c r="G1607" s="119">
        <v>0</v>
      </c>
      <c r="H1607" s="119">
        <v>0</v>
      </c>
      <c r="I1607" s="120" t="s">
        <v>118</v>
      </c>
      <c r="J1607" s="119">
        <v>0</v>
      </c>
      <c r="K1607" s="119">
        <v>0</v>
      </c>
      <c r="L1607" s="119">
        <v>1204502.19</v>
      </c>
      <c r="M1607" s="121"/>
    </row>
    <row r="1608" spans="1:13">
      <c r="A1608" s="117"/>
      <c r="B1608" s="118" t="s">
        <v>2087</v>
      </c>
      <c r="C1608" s="101">
        <v>2014</v>
      </c>
      <c r="D1608" s="119">
        <v>1039476.19</v>
      </c>
      <c r="E1608" s="119">
        <v>82786</v>
      </c>
      <c r="F1608" s="119" t="s">
        <v>114</v>
      </c>
      <c r="G1608" s="119">
        <v>0</v>
      </c>
      <c r="H1608" s="119">
        <v>0</v>
      </c>
      <c r="I1608" s="120" t="s">
        <v>118</v>
      </c>
      <c r="J1608" s="119">
        <v>0</v>
      </c>
      <c r="K1608" s="119">
        <v>0</v>
      </c>
      <c r="L1608" s="119">
        <v>1122262.19</v>
      </c>
      <c r="M1608" s="121"/>
    </row>
    <row r="1609" spans="1:13">
      <c r="A1609" s="117"/>
      <c r="B1609" s="118" t="s">
        <v>2087</v>
      </c>
      <c r="C1609" s="101">
        <v>2013</v>
      </c>
      <c r="D1609" s="119">
        <v>956536.19</v>
      </c>
      <c r="E1609" s="119">
        <v>82940</v>
      </c>
      <c r="F1609" s="119" t="s">
        <v>114</v>
      </c>
      <c r="G1609" s="119">
        <v>0</v>
      </c>
      <c r="H1609" s="119">
        <v>0</v>
      </c>
      <c r="I1609" s="120" t="s">
        <v>118</v>
      </c>
      <c r="J1609" s="119">
        <v>0</v>
      </c>
      <c r="K1609" s="119">
        <v>0</v>
      </c>
      <c r="L1609" s="119">
        <v>1039476.19</v>
      </c>
      <c r="M1609" s="121"/>
    </row>
    <row r="1610" spans="1:13">
      <c r="A1610" s="117"/>
      <c r="B1610" s="118" t="s">
        <v>2087</v>
      </c>
      <c r="C1610" s="101">
        <v>2012</v>
      </c>
      <c r="D1610" s="119">
        <v>873369.19</v>
      </c>
      <c r="E1610" s="119">
        <v>83167</v>
      </c>
      <c r="F1610" s="119" t="s">
        <v>114</v>
      </c>
      <c r="G1610" s="119">
        <v>0</v>
      </c>
      <c r="H1610" s="119">
        <v>0</v>
      </c>
      <c r="I1610" s="120" t="s">
        <v>118</v>
      </c>
      <c r="J1610" s="119">
        <v>0</v>
      </c>
      <c r="K1610" s="119">
        <v>0</v>
      </c>
      <c r="L1610" s="119">
        <v>956536.19</v>
      </c>
      <c r="M1610" s="121"/>
    </row>
    <row r="1611" spans="1:13">
      <c r="A1611" s="117"/>
      <c r="B1611" s="118" t="s">
        <v>2087</v>
      </c>
      <c r="C1611" s="101">
        <v>2011</v>
      </c>
      <c r="D1611" s="119">
        <v>790225.19</v>
      </c>
      <c r="E1611" s="119">
        <v>83144</v>
      </c>
      <c r="F1611" s="119" t="s">
        <v>114</v>
      </c>
      <c r="G1611" s="119">
        <v>0</v>
      </c>
      <c r="H1611" s="119">
        <v>0</v>
      </c>
      <c r="I1611" s="120" t="s">
        <v>118</v>
      </c>
      <c r="J1611" s="119">
        <v>0</v>
      </c>
      <c r="K1611" s="119">
        <v>0</v>
      </c>
      <c r="L1611" s="119">
        <v>873369.19</v>
      </c>
      <c r="M1611" s="121"/>
    </row>
    <row r="1612" spans="1:13">
      <c r="A1612" s="117"/>
      <c r="B1612" s="118" t="s">
        <v>2087</v>
      </c>
      <c r="C1612" s="101">
        <v>2010</v>
      </c>
      <c r="D1612" s="119">
        <v>657280.18999999994</v>
      </c>
      <c r="E1612" s="119">
        <v>132945</v>
      </c>
      <c r="F1612" s="119" t="s">
        <v>114</v>
      </c>
      <c r="G1612" s="119">
        <v>0</v>
      </c>
      <c r="H1612" s="119">
        <v>0</v>
      </c>
      <c r="I1612" s="120" t="s">
        <v>118</v>
      </c>
      <c r="J1612" s="119">
        <v>0</v>
      </c>
      <c r="K1612" s="119">
        <v>0</v>
      </c>
      <c r="L1612" s="119">
        <v>790225.19</v>
      </c>
      <c r="M1612" s="121"/>
    </row>
    <row r="1613" spans="1:13">
      <c r="A1613" s="117"/>
      <c r="B1613" s="118" t="s">
        <v>2087</v>
      </c>
      <c r="C1613" s="101">
        <v>2009</v>
      </c>
      <c r="D1613" s="119">
        <v>524723.18999999994</v>
      </c>
      <c r="E1613" s="119">
        <v>132557</v>
      </c>
      <c r="F1613" s="119" t="s">
        <v>114</v>
      </c>
      <c r="G1613" s="119">
        <v>0</v>
      </c>
      <c r="H1613" s="119">
        <v>0</v>
      </c>
      <c r="I1613" s="120" t="s">
        <v>118</v>
      </c>
      <c r="J1613" s="119">
        <v>0</v>
      </c>
      <c r="K1613" s="119">
        <v>0</v>
      </c>
      <c r="L1613" s="119">
        <v>657280.18999999994</v>
      </c>
      <c r="M1613" s="121"/>
    </row>
    <row r="1614" spans="1:13">
      <c r="A1614" s="117"/>
      <c r="B1614" s="118" t="s">
        <v>2087</v>
      </c>
      <c r="C1614" s="101">
        <v>2008</v>
      </c>
      <c r="D1614" s="119">
        <v>391560.19</v>
      </c>
      <c r="E1614" s="119">
        <v>132215</v>
      </c>
      <c r="F1614" s="119" t="s">
        <v>114</v>
      </c>
      <c r="G1614" s="119">
        <v>0</v>
      </c>
      <c r="H1614" s="119">
        <v>0</v>
      </c>
      <c r="I1614" s="120" t="s">
        <v>118</v>
      </c>
      <c r="J1614" s="119">
        <v>0</v>
      </c>
      <c r="K1614" s="119">
        <v>0</v>
      </c>
      <c r="L1614" s="119">
        <v>524723.18999999994</v>
      </c>
      <c r="M1614" s="121"/>
    </row>
    <row r="1615" spans="1:13">
      <c r="A1615" s="117"/>
      <c r="B1615" s="118" t="s">
        <v>2087</v>
      </c>
      <c r="C1615" s="101">
        <v>2007</v>
      </c>
      <c r="D1615" s="119">
        <v>1219300</v>
      </c>
      <c r="E1615" s="119">
        <v>131579</v>
      </c>
      <c r="F1615" s="119" t="s">
        <v>114</v>
      </c>
      <c r="G1615" s="119">
        <v>0</v>
      </c>
      <c r="H1615" s="119">
        <v>0</v>
      </c>
      <c r="I1615" s="120" t="s">
        <v>118</v>
      </c>
      <c r="J1615" s="119">
        <v>959318.81</v>
      </c>
      <c r="K1615" s="119">
        <v>959318.81</v>
      </c>
      <c r="L1615" s="119">
        <v>391560.19</v>
      </c>
      <c r="M1615" s="121"/>
    </row>
    <row r="1616" spans="1:13">
      <c r="A1616" s="117"/>
      <c r="B1616" s="118" t="s">
        <v>2088</v>
      </c>
      <c r="C1616" s="101" t="s">
        <v>1942</v>
      </c>
      <c r="D1616" s="119">
        <v>116181</v>
      </c>
      <c r="E1616" s="119">
        <v>182743</v>
      </c>
      <c r="F1616" s="119" t="s">
        <v>114</v>
      </c>
      <c r="G1616" s="119">
        <v>0</v>
      </c>
      <c r="H1616" s="119">
        <v>0</v>
      </c>
      <c r="I1616" s="120" t="s">
        <v>118</v>
      </c>
      <c r="J1616" s="119">
        <v>0</v>
      </c>
      <c r="K1616" s="119">
        <v>0</v>
      </c>
      <c r="L1616" s="119">
        <v>298924</v>
      </c>
      <c r="M1616" s="121"/>
    </row>
    <row r="1617" spans="1:13">
      <c r="A1617" s="117"/>
      <c r="B1617" s="118" t="s">
        <v>2088</v>
      </c>
      <c r="C1617" s="101" t="s">
        <v>1943</v>
      </c>
      <c r="D1617" s="119">
        <v>-66939</v>
      </c>
      <c r="E1617" s="119">
        <v>183120</v>
      </c>
      <c r="F1617" s="119" t="s">
        <v>114</v>
      </c>
      <c r="G1617" s="119">
        <v>0</v>
      </c>
      <c r="H1617" s="119">
        <v>0</v>
      </c>
      <c r="I1617" s="120" t="s">
        <v>118</v>
      </c>
      <c r="J1617" s="119">
        <v>0</v>
      </c>
      <c r="K1617" s="119">
        <v>0</v>
      </c>
      <c r="L1617" s="119">
        <v>116181</v>
      </c>
      <c r="M1617" s="121"/>
    </row>
    <row r="1618" spans="1:13">
      <c r="A1618" s="117"/>
      <c r="B1618" s="118" t="s">
        <v>2088</v>
      </c>
      <c r="C1618" s="101">
        <v>2017</v>
      </c>
      <c r="D1618" s="119">
        <v>-250378</v>
      </c>
      <c r="E1618" s="119">
        <v>183439</v>
      </c>
      <c r="F1618" s="119" t="s">
        <v>114</v>
      </c>
      <c r="G1618" s="119">
        <v>0</v>
      </c>
      <c r="H1618" s="119">
        <v>0</v>
      </c>
      <c r="I1618" s="120" t="s">
        <v>118</v>
      </c>
      <c r="J1618" s="119">
        <v>0</v>
      </c>
      <c r="K1618" s="119">
        <v>0</v>
      </c>
      <c r="L1618" s="119">
        <v>-66939</v>
      </c>
      <c r="M1618" s="121" t="s">
        <v>1948</v>
      </c>
    </row>
    <row r="1619" spans="1:13">
      <c r="A1619" s="117"/>
      <c r="B1619" s="118" t="s">
        <v>2088</v>
      </c>
      <c r="C1619" s="101">
        <v>2016</v>
      </c>
      <c r="D1619" s="119">
        <v>-433096</v>
      </c>
      <c r="E1619" s="119">
        <v>182718</v>
      </c>
      <c r="F1619" s="119" t="s">
        <v>114</v>
      </c>
      <c r="G1619" s="119">
        <v>0</v>
      </c>
      <c r="H1619" s="119">
        <v>0</v>
      </c>
      <c r="I1619" s="120" t="s">
        <v>118</v>
      </c>
      <c r="J1619" s="119">
        <v>0</v>
      </c>
      <c r="K1619" s="119">
        <v>0</v>
      </c>
      <c r="L1619" s="119">
        <v>-250378</v>
      </c>
      <c r="M1619" s="121" t="s">
        <v>1948</v>
      </c>
    </row>
    <row r="1620" spans="1:13">
      <c r="A1620" s="117"/>
      <c r="B1620" s="118" t="s">
        <v>2088</v>
      </c>
      <c r="C1620" s="101">
        <v>2015</v>
      </c>
      <c r="D1620" s="119">
        <v>951646</v>
      </c>
      <c r="E1620" s="119">
        <v>185148</v>
      </c>
      <c r="F1620" s="119" t="s">
        <v>114</v>
      </c>
      <c r="G1620" s="119">
        <v>0</v>
      </c>
      <c r="H1620" s="119">
        <v>0</v>
      </c>
      <c r="I1620" s="120" t="s">
        <v>118</v>
      </c>
      <c r="J1620" s="119">
        <v>1569890</v>
      </c>
      <c r="K1620" s="119">
        <v>1569890</v>
      </c>
      <c r="L1620" s="119">
        <v>-433096</v>
      </c>
      <c r="M1620" s="121" t="s">
        <v>1948</v>
      </c>
    </row>
    <row r="1621" spans="1:13">
      <c r="A1621" s="117"/>
      <c r="B1621" s="118" t="s">
        <v>2088</v>
      </c>
      <c r="C1621" s="101">
        <v>2014</v>
      </c>
      <c r="D1621" s="119">
        <v>765436</v>
      </c>
      <c r="E1621" s="119">
        <v>186210</v>
      </c>
      <c r="F1621" s="119" t="s">
        <v>114</v>
      </c>
      <c r="G1621" s="119">
        <v>0</v>
      </c>
      <c r="H1621" s="119">
        <v>0</v>
      </c>
      <c r="I1621" s="120" t="s">
        <v>118</v>
      </c>
      <c r="J1621" s="119">
        <v>0</v>
      </c>
      <c r="K1621" s="119">
        <v>0</v>
      </c>
      <c r="L1621" s="119">
        <v>951646</v>
      </c>
      <c r="M1621" s="121"/>
    </row>
    <row r="1622" spans="1:13">
      <c r="A1622" s="117"/>
      <c r="B1622" s="118" t="s">
        <v>2088</v>
      </c>
      <c r="C1622" s="101">
        <v>2013</v>
      </c>
      <c r="D1622" s="119">
        <v>2745324</v>
      </c>
      <c r="E1622" s="119">
        <v>187812</v>
      </c>
      <c r="F1622" s="119" t="s">
        <v>114</v>
      </c>
      <c r="G1622" s="119">
        <v>0</v>
      </c>
      <c r="H1622" s="119">
        <v>0</v>
      </c>
      <c r="I1622" s="120" t="s">
        <v>118</v>
      </c>
      <c r="J1622" s="119">
        <v>2167700</v>
      </c>
      <c r="K1622" s="119">
        <v>2167700</v>
      </c>
      <c r="L1622" s="119">
        <v>765436</v>
      </c>
      <c r="M1622" s="121"/>
    </row>
    <row r="1623" spans="1:13">
      <c r="A1623" s="117"/>
      <c r="B1623" s="118" t="s">
        <v>2088</v>
      </c>
      <c r="C1623" s="101">
        <v>2012</v>
      </c>
      <c r="D1623" s="119">
        <v>2556579</v>
      </c>
      <c r="E1623" s="119">
        <v>188745</v>
      </c>
      <c r="F1623" s="119" t="s">
        <v>114</v>
      </c>
      <c r="G1623" s="119">
        <v>0</v>
      </c>
      <c r="H1623" s="119">
        <v>0</v>
      </c>
      <c r="I1623" s="120" t="s">
        <v>118</v>
      </c>
      <c r="J1623" s="119">
        <v>0</v>
      </c>
      <c r="K1623" s="119">
        <v>0</v>
      </c>
      <c r="L1623" s="119">
        <v>2745324</v>
      </c>
      <c r="M1623" s="121"/>
    </row>
    <row r="1624" spans="1:13">
      <c r="A1624" s="117"/>
      <c r="B1624" s="118" t="s">
        <v>2088</v>
      </c>
      <c r="C1624" s="101">
        <v>2011</v>
      </c>
      <c r="D1624" s="119">
        <v>2370855</v>
      </c>
      <c r="E1624" s="119">
        <v>185724</v>
      </c>
      <c r="F1624" s="119" t="s">
        <v>114</v>
      </c>
      <c r="G1624" s="119">
        <v>0</v>
      </c>
      <c r="H1624" s="119">
        <v>0</v>
      </c>
      <c r="I1624" s="120" t="s">
        <v>118</v>
      </c>
      <c r="J1624" s="119">
        <v>0</v>
      </c>
      <c r="K1624" s="119">
        <v>0</v>
      </c>
      <c r="L1624" s="119">
        <v>2556579</v>
      </c>
      <c r="M1624" s="121"/>
    </row>
    <row r="1625" spans="1:13">
      <c r="A1625" s="117"/>
      <c r="B1625" s="118" t="s">
        <v>2088</v>
      </c>
      <c r="C1625" s="101">
        <v>2010</v>
      </c>
      <c r="D1625" s="119">
        <v>2012255</v>
      </c>
      <c r="E1625" s="119">
        <v>358600</v>
      </c>
      <c r="F1625" s="119" t="s">
        <v>114</v>
      </c>
      <c r="G1625" s="119">
        <v>0</v>
      </c>
      <c r="H1625" s="119">
        <v>0</v>
      </c>
      <c r="I1625" s="120" t="s">
        <v>118</v>
      </c>
      <c r="J1625" s="119">
        <v>0</v>
      </c>
      <c r="K1625" s="119">
        <v>0</v>
      </c>
      <c r="L1625" s="119">
        <v>2370855</v>
      </c>
      <c r="M1625" s="121"/>
    </row>
    <row r="1626" spans="1:13">
      <c r="A1626" s="117"/>
      <c r="B1626" s="118" t="s">
        <v>2088</v>
      </c>
      <c r="C1626" s="101">
        <v>2009</v>
      </c>
      <c r="D1626" s="119">
        <v>1653815</v>
      </c>
      <c r="E1626" s="119">
        <v>358440</v>
      </c>
      <c r="F1626" s="119" t="s">
        <v>114</v>
      </c>
      <c r="G1626" s="119">
        <v>0</v>
      </c>
      <c r="H1626" s="119">
        <v>0</v>
      </c>
      <c r="I1626" s="120" t="s">
        <v>118</v>
      </c>
      <c r="J1626" s="119">
        <v>0</v>
      </c>
      <c r="K1626" s="119">
        <v>0</v>
      </c>
      <c r="L1626" s="119">
        <v>2012255</v>
      </c>
      <c r="M1626" s="121"/>
    </row>
    <row r="1627" spans="1:13">
      <c r="A1627" s="117"/>
      <c r="B1627" s="118" t="s">
        <v>2088</v>
      </c>
      <c r="C1627" s="101">
        <v>2008</v>
      </c>
      <c r="D1627" s="119">
        <v>1292898</v>
      </c>
      <c r="E1627" s="119">
        <v>358760</v>
      </c>
      <c r="F1627" s="119" t="s">
        <v>114</v>
      </c>
      <c r="G1627" s="119">
        <v>0</v>
      </c>
      <c r="H1627" s="119">
        <v>0</v>
      </c>
      <c r="I1627" s="120" t="s">
        <v>118</v>
      </c>
      <c r="J1627" s="119">
        <v>0</v>
      </c>
      <c r="K1627" s="119">
        <v>0</v>
      </c>
      <c r="L1627" s="119">
        <v>1653815</v>
      </c>
      <c r="M1627" s="121"/>
    </row>
    <row r="1628" spans="1:13">
      <c r="A1628" s="117"/>
      <c r="B1628" s="118" t="s">
        <v>2088</v>
      </c>
      <c r="C1628" s="101">
        <v>2007</v>
      </c>
      <c r="D1628" s="119">
        <v>934261</v>
      </c>
      <c r="E1628" s="119">
        <v>358637</v>
      </c>
      <c r="F1628" s="119" t="s">
        <v>114</v>
      </c>
      <c r="G1628" s="119">
        <v>0</v>
      </c>
      <c r="H1628" s="119">
        <v>0</v>
      </c>
      <c r="I1628" s="120" t="s">
        <v>118</v>
      </c>
      <c r="J1628" s="119">
        <v>0</v>
      </c>
      <c r="K1628" s="119">
        <v>0</v>
      </c>
      <c r="L1628" s="119">
        <v>1292898</v>
      </c>
      <c r="M1628" s="121"/>
    </row>
    <row r="1629" spans="1:13">
      <c r="A1629" s="117"/>
      <c r="B1629" s="118" t="s">
        <v>876</v>
      </c>
      <c r="C1629" s="101" t="s">
        <v>1942</v>
      </c>
      <c r="D1629" s="119">
        <v>5582775.96</v>
      </c>
      <c r="E1629" s="119">
        <v>299493</v>
      </c>
      <c r="F1629" s="119" t="s">
        <v>114</v>
      </c>
      <c r="G1629" s="119">
        <v>0</v>
      </c>
      <c r="H1629" s="119">
        <v>0</v>
      </c>
      <c r="I1629" s="120" t="s">
        <v>118</v>
      </c>
      <c r="J1629" s="119">
        <v>0</v>
      </c>
      <c r="K1629" s="119">
        <v>0</v>
      </c>
      <c r="L1629" s="119">
        <v>5882268.96</v>
      </c>
      <c r="M1629" s="121"/>
    </row>
    <row r="1630" spans="1:13">
      <c r="A1630" s="117"/>
      <c r="B1630" s="118" t="s">
        <v>876</v>
      </c>
      <c r="C1630" s="101" t="s">
        <v>1943</v>
      </c>
      <c r="D1630" s="119">
        <v>5281063.96</v>
      </c>
      <c r="E1630" s="119">
        <v>301712</v>
      </c>
      <c r="F1630" s="119" t="s">
        <v>114</v>
      </c>
      <c r="G1630" s="119">
        <v>0</v>
      </c>
      <c r="H1630" s="119">
        <v>0</v>
      </c>
      <c r="I1630" s="120" t="s">
        <v>118</v>
      </c>
      <c r="J1630" s="119">
        <v>0</v>
      </c>
      <c r="K1630" s="119">
        <v>0</v>
      </c>
      <c r="L1630" s="119">
        <v>5582775.96</v>
      </c>
      <c r="M1630" s="121"/>
    </row>
    <row r="1631" spans="1:13">
      <c r="A1631" s="117"/>
      <c r="B1631" s="118" t="s">
        <v>876</v>
      </c>
      <c r="C1631" s="101">
        <v>2017</v>
      </c>
      <c r="D1631" s="119">
        <v>9226356.7799999993</v>
      </c>
      <c r="E1631" s="119">
        <v>302055</v>
      </c>
      <c r="F1631" s="119" t="s">
        <v>114</v>
      </c>
      <c r="G1631" s="119">
        <v>0</v>
      </c>
      <c r="H1631" s="119">
        <v>0</v>
      </c>
      <c r="I1631" s="120" t="s">
        <v>118</v>
      </c>
      <c r="J1631" s="119">
        <v>4247347.82</v>
      </c>
      <c r="K1631" s="119">
        <v>4247347.82</v>
      </c>
      <c r="L1631" s="119">
        <v>5281063.96</v>
      </c>
      <c r="M1631" s="121"/>
    </row>
    <row r="1632" spans="1:13">
      <c r="A1632" s="117"/>
      <c r="B1632" s="118" t="s">
        <v>876</v>
      </c>
      <c r="C1632" s="101">
        <v>2016</v>
      </c>
      <c r="D1632" s="119">
        <v>8927360.7799999993</v>
      </c>
      <c r="E1632" s="119">
        <v>298996</v>
      </c>
      <c r="F1632" s="119" t="s">
        <v>114</v>
      </c>
      <c r="G1632" s="119">
        <v>0</v>
      </c>
      <c r="H1632" s="119">
        <v>0</v>
      </c>
      <c r="I1632" s="120" t="s">
        <v>118</v>
      </c>
      <c r="J1632" s="119">
        <v>0</v>
      </c>
      <c r="K1632" s="119">
        <v>0</v>
      </c>
      <c r="L1632" s="119">
        <v>9226356.7799999993</v>
      </c>
      <c r="M1632" s="121"/>
    </row>
    <row r="1633" spans="1:13">
      <c r="A1633" s="117"/>
      <c r="B1633" s="118" t="s">
        <v>876</v>
      </c>
      <c r="C1633" s="101">
        <v>2015</v>
      </c>
      <c r="D1633" s="119">
        <v>8627869.7799999993</v>
      </c>
      <c r="E1633" s="119">
        <v>299491</v>
      </c>
      <c r="F1633" s="119" t="s">
        <v>114</v>
      </c>
      <c r="G1633" s="119">
        <v>0</v>
      </c>
      <c r="H1633" s="119">
        <v>0</v>
      </c>
      <c r="I1633" s="120" t="s">
        <v>118</v>
      </c>
      <c r="J1633" s="119">
        <v>0</v>
      </c>
      <c r="K1633" s="119">
        <v>0</v>
      </c>
      <c r="L1633" s="119">
        <v>8927360.7799999993</v>
      </c>
      <c r="M1633" s="121"/>
    </row>
    <row r="1634" spans="1:13">
      <c r="A1634" s="117"/>
      <c r="B1634" s="118" t="s">
        <v>876</v>
      </c>
      <c r="C1634" s="101">
        <v>2014</v>
      </c>
      <c r="D1634" s="119">
        <v>8328873.7799999993</v>
      </c>
      <c r="E1634" s="119">
        <v>298996</v>
      </c>
      <c r="F1634" s="119" t="s">
        <v>114</v>
      </c>
      <c r="G1634" s="119">
        <v>0</v>
      </c>
      <c r="H1634" s="119">
        <v>0</v>
      </c>
      <c r="I1634" s="120" t="s">
        <v>118</v>
      </c>
      <c r="J1634" s="119">
        <v>0</v>
      </c>
      <c r="K1634" s="119">
        <v>0</v>
      </c>
      <c r="L1634" s="119">
        <v>8627869.7799999993</v>
      </c>
      <c r="M1634" s="121"/>
    </row>
    <row r="1635" spans="1:13">
      <c r="A1635" s="117"/>
      <c r="B1635" s="118" t="s">
        <v>876</v>
      </c>
      <c r="C1635" s="101">
        <v>2013</v>
      </c>
      <c r="D1635" s="119">
        <v>8021013.7800000003</v>
      </c>
      <c r="E1635" s="119">
        <v>307860</v>
      </c>
      <c r="F1635" s="119" t="s">
        <v>114</v>
      </c>
      <c r="G1635" s="119">
        <v>0</v>
      </c>
      <c r="H1635" s="119">
        <v>0</v>
      </c>
      <c r="I1635" s="120" t="s">
        <v>118</v>
      </c>
      <c r="J1635" s="119">
        <v>0</v>
      </c>
      <c r="K1635" s="119">
        <v>0</v>
      </c>
      <c r="L1635" s="119">
        <v>8328873.7800000003</v>
      </c>
      <c r="M1635" s="121"/>
    </row>
    <row r="1636" spans="1:13">
      <c r="A1636" s="117"/>
      <c r="B1636" s="118" t="s">
        <v>876</v>
      </c>
      <c r="C1636" s="101">
        <v>2012</v>
      </c>
      <c r="D1636" s="119">
        <v>9740796</v>
      </c>
      <c r="E1636" s="119">
        <v>306312</v>
      </c>
      <c r="F1636" s="119" t="s">
        <v>114</v>
      </c>
      <c r="G1636" s="119">
        <v>0</v>
      </c>
      <c r="H1636" s="119">
        <v>0</v>
      </c>
      <c r="I1636" s="120" t="s">
        <v>118</v>
      </c>
      <c r="J1636" s="119">
        <v>2026094.22</v>
      </c>
      <c r="K1636" s="119">
        <v>2026094.22</v>
      </c>
      <c r="L1636" s="119">
        <v>8021013.7800000003</v>
      </c>
      <c r="M1636" s="121"/>
    </row>
    <row r="1637" spans="1:13">
      <c r="A1637" s="117"/>
      <c r="B1637" s="118" t="s">
        <v>876</v>
      </c>
      <c r="C1637" s="101">
        <v>2011</v>
      </c>
      <c r="D1637" s="119">
        <v>9430111</v>
      </c>
      <c r="E1637" s="119">
        <v>310685</v>
      </c>
      <c r="F1637" s="119" t="s">
        <v>114</v>
      </c>
      <c r="G1637" s="119">
        <v>0</v>
      </c>
      <c r="H1637" s="119">
        <v>0</v>
      </c>
      <c r="I1637" s="120" t="s">
        <v>118</v>
      </c>
      <c r="J1637" s="119">
        <v>0</v>
      </c>
      <c r="K1637" s="119">
        <v>0</v>
      </c>
      <c r="L1637" s="119">
        <v>9740796</v>
      </c>
      <c r="M1637" s="121"/>
    </row>
    <row r="1638" spans="1:13">
      <c r="A1638" s="117"/>
      <c r="B1638" s="118" t="s">
        <v>876</v>
      </c>
      <c r="C1638" s="101">
        <v>2010</v>
      </c>
      <c r="D1638" s="119">
        <v>8808849</v>
      </c>
      <c r="E1638" s="119">
        <v>621262</v>
      </c>
      <c r="F1638" s="119" t="s">
        <v>114</v>
      </c>
      <c r="G1638" s="119">
        <v>0</v>
      </c>
      <c r="H1638" s="119">
        <v>0</v>
      </c>
      <c r="I1638" s="120" t="s">
        <v>118</v>
      </c>
      <c r="J1638" s="119">
        <v>0</v>
      </c>
      <c r="K1638" s="119">
        <v>0</v>
      </c>
      <c r="L1638" s="119">
        <v>9430111</v>
      </c>
      <c r="M1638" s="121"/>
    </row>
    <row r="1639" spans="1:13">
      <c r="A1639" s="117"/>
      <c r="B1639" s="118" t="s">
        <v>876</v>
      </c>
      <c r="C1639" s="101">
        <v>2009</v>
      </c>
      <c r="D1639" s="119">
        <v>8190139</v>
      </c>
      <c r="E1639" s="119">
        <v>618710</v>
      </c>
      <c r="F1639" s="119" t="s">
        <v>114</v>
      </c>
      <c r="G1639" s="119">
        <v>0</v>
      </c>
      <c r="H1639" s="119">
        <v>0</v>
      </c>
      <c r="I1639" s="120" t="s">
        <v>118</v>
      </c>
      <c r="J1639" s="119">
        <v>0</v>
      </c>
      <c r="K1639" s="119">
        <v>0</v>
      </c>
      <c r="L1639" s="119">
        <v>8808849</v>
      </c>
      <c r="M1639" s="121"/>
    </row>
    <row r="1640" spans="1:13">
      <c r="A1640" s="117"/>
      <c r="B1640" s="118" t="s">
        <v>876</v>
      </c>
      <c r="C1640" s="101">
        <v>2008</v>
      </c>
      <c r="D1640" s="119">
        <v>7569709</v>
      </c>
      <c r="E1640" s="119">
        <v>616912</v>
      </c>
      <c r="F1640" s="119" t="s">
        <v>114</v>
      </c>
      <c r="G1640" s="119">
        <v>0</v>
      </c>
      <c r="H1640" s="119">
        <v>0</v>
      </c>
      <c r="I1640" s="120" t="s">
        <v>118</v>
      </c>
      <c r="J1640" s="119">
        <v>0</v>
      </c>
      <c r="K1640" s="119">
        <v>0</v>
      </c>
      <c r="L1640" s="119">
        <v>8190139</v>
      </c>
      <c r="M1640" s="121"/>
    </row>
    <row r="1641" spans="1:13">
      <c r="A1641" s="117"/>
      <c r="B1641" s="118" t="s">
        <v>876</v>
      </c>
      <c r="C1641" s="101">
        <v>2007</v>
      </c>
      <c r="D1641" s="119">
        <v>6954437</v>
      </c>
      <c r="E1641" s="119">
        <v>615272</v>
      </c>
      <c r="F1641" s="119" t="s">
        <v>114</v>
      </c>
      <c r="G1641" s="119">
        <v>0</v>
      </c>
      <c r="H1641" s="119">
        <v>0</v>
      </c>
      <c r="I1641" s="120" t="s">
        <v>118</v>
      </c>
      <c r="J1641" s="119">
        <v>0</v>
      </c>
      <c r="K1641" s="119">
        <v>0</v>
      </c>
      <c r="L1641" s="119">
        <v>7569709</v>
      </c>
      <c r="M1641" s="121"/>
    </row>
    <row r="1642" spans="1:13">
      <c r="A1642" s="117"/>
      <c r="B1642" s="122" t="s">
        <v>924</v>
      </c>
      <c r="C1642" s="123"/>
      <c r="D1642" s="124"/>
      <c r="E1642" s="124">
        <v>11578491</v>
      </c>
      <c r="F1642" s="124"/>
      <c r="G1642" s="124"/>
      <c r="H1642" s="124">
        <v>0</v>
      </c>
      <c r="I1642" s="125"/>
      <c r="J1642" s="124">
        <v>14464448.880000001</v>
      </c>
      <c r="K1642" s="124">
        <v>14257257.370000001</v>
      </c>
      <c r="L1642" s="124"/>
      <c r="M1642" s="126"/>
    </row>
    <row r="1643" spans="1:13">
      <c r="A1643" s="117"/>
      <c r="B1643" s="115" t="s">
        <v>925</v>
      </c>
      <c r="C1643" s="101"/>
      <c r="D1643" s="119"/>
      <c r="E1643" s="119"/>
      <c r="F1643" s="119"/>
      <c r="G1643" s="119"/>
      <c r="H1643" s="119"/>
      <c r="I1643" s="120"/>
      <c r="J1643" s="119" t="s">
        <v>118</v>
      </c>
      <c r="K1643" s="119" t="s">
        <v>118</v>
      </c>
      <c r="L1643" s="119"/>
      <c r="M1643" s="121"/>
    </row>
    <row r="1644" spans="1:13">
      <c r="A1644" s="117"/>
      <c r="B1644" s="118" t="s">
        <v>2089</v>
      </c>
      <c r="C1644" s="101" t="s">
        <v>1942</v>
      </c>
      <c r="D1644" s="119">
        <v>849085</v>
      </c>
      <c r="E1644" s="119">
        <v>35739</v>
      </c>
      <c r="F1644" s="119" t="s">
        <v>114</v>
      </c>
      <c r="G1644" s="119">
        <v>0</v>
      </c>
      <c r="H1644" s="119">
        <v>0</v>
      </c>
      <c r="I1644" s="120" t="s">
        <v>118</v>
      </c>
      <c r="J1644" s="119">
        <v>0</v>
      </c>
      <c r="K1644" s="119">
        <v>0</v>
      </c>
      <c r="L1644" s="119">
        <v>884824</v>
      </c>
      <c r="M1644" s="121"/>
    </row>
    <row r="1645" spans="1:13">
      <c r="A1645" s="117"/>
      <c r="B1645" s="118" t="s">
        <v>2089</v>
      </c>
      <c r="C1645" s="101" t="s">
        <v>1943</v>
      </c>
      <c r="D1645" s="119">
        <v>813350</v>
      </c>
      <c r="E1645" s="119">
        <v>35735</v>
      </c>
      <c r="F1645" s="119" t="s">
        <v>114</v>
      </c>
      <c r="G1645" s="119">
        <v>0</v>
      </c>
      <c r="H1645" s="119">
        <v>0</v>
      </c>
      <c r="I1645" s="120" t="s">
        <v>118</v>
      </c>
      <c r="J1645" s="119">
        <v>0</v>
      </c>
      <c r="K1645" s="119">
        <v>0</v>
      </c>
      <c r="L1645" s="119">
        <v>849085</v>
      </c>
      <c r="M1645" s="121"/>
    </row>
    <row r="1646" spans="1:13">
      <c r="A1646" s="117"/>
      <c r="B1646" s="118" t="s">
        <v>2089</v>
      </c>
      <c r="C1646" s="101">
        <v>2017</v>
      </c>
      <c r="D1646" s="119">
        <v>777528</v>
      </c>
      <c r="E1646" s="119">
        <v>35822</v>
      </c>
      <c r="F1646" s="119" t="s">
        <v>114</v>
      </c>
      <c r="G1646" s="119">
        <v>0</v>
      </c>
      <c r="H1646" s="119">
        <v>0</v>
      </c>
      <c r="I1646" s="120" t="s">
        <v>118</v>
      </c>
      <c r="J1646" s="119">
        <v>0</v>
      </c>
      <c r="K1646" s="119">
        <v>0</v>
      </c>
      <c r="L1646" s="119">
        <v>813350</v>
      </c>
      <c r="M1646" s="121"/>
    </row>
    <row r="1647" spans="1:13">
      <c r="A1647" s="117"/>
      <c r="B1647" s="118" t="s">
        <v>2089</v>
      </c>
      <c r="C1647" s="101">
        <v>2016</v>
      </c>
      <c r="D1647" s="119">
        <v>742111</v>
      </c>
      <c r="E1647" s="119">
        <v>35417</v>
      </c>
      <c r="F1647" s="119" t="s">
        <v>114</v>
      </c>
      <c r="G1647" s="119">
        <v>0</v>
      </c>
      <c r="H1647" s="119">
        <v>0</v>
      </c>
      <c r="I1647" s="120" t="s">
        <v>118</v>
      </c>
      <c r="J1647" s="119">
        <v>0</v>
      </c>
      <c r="K1647" s="119">
        <v>0</v>
      </c>
      <c r="L1647" s="119">
        <v>777528</v>
      </c>
      <c r="M1647" s="121"/>
    </row>
    <row r="1648" spans="1:13">
      <c r="A1648" s="117"/>
      <c r="B1648" s="118" t="s">
        <v>2089</v>
      </c>
      <c r="C1648" s="101">
        <v>2015</v>
      </c>
      <c r="D1648" s="119">
        <v>706308</v>
      </c>
      <c r="E1648" s="119">
        <v>35803</v>
      </c>
      <c r="F1648" s="119" t="s">
        <v>114</v>
      </c>
      <c r="G1648" s="119">
        <v>0</v>
      </c>
      <c r="H1648" s="119">
        <v>0</v>
      </c>
      <c r="I1648" s="120" t="s">
        <v>118</v>
      </c>
      <c r="J1648" s="119">
        <v>0</v>
      </c>
      <c r="K1648" s="119">
        <v>0</v>
      </c>
      <c r="L1648" s="119">
        <v>742111</v>
      </c>
      <c r="M1648" s="121"/>
    </row>
    <row r="1649" spans="1:13">
      <c r="A1649" s="117"/>
      <c r="B1649" s="118" t="s">
        <v>2089</v>
      </c>
      <c r="C1649" s="101">
        <v>2014</v>
      </c>
      <c r="D1649" s="119">
        <v>670302</v>
      </c>
      <c r="E1649" s="119">
        <v>36006</v>
      </c>
      <c r="F1649" s="119" t="s">
        <v>114</v>
      </c>
      <c r="G1649" s="119">
        <v>0</v>
      </c>
      <c r="H1649" s="119">
        <v>0</v>
      </c>
      <c r="I1649" s="120" t="s">
        <v>118</v>
      </c>
      <c r="J1649" s="119">
        <v>0</v>
      </c>
      <c r="K1649" s="119">
        <v>0</v>
      </c>
      <c r="L1649" s="119">
        <v>706308</v>
      </c>
      <c r="M1649" s="121"/>
    </row>
    <row r="1650" spans="1:13">
      <c r="A1650" s="117"/>
      <c r="B1650" s="118" t="s">
        <v>2089</v>
      </c>
      <c r="C1650" s="101">
        <v>2013</v>
      </c>
      <c r="D1650" s="119">
        <v>632951</v>
      </c>
      <c r="E1650" s="119">
        <v>37351</v>
      </c>
      <c r="F1650" s="119" t="s">
        <v>114</v>
      </c>
      <c r="G1650" s="119">
        <v>0</v>
      </c>
      <c r="H1650" s="119">
        <v>0</v>
      </c>
      <c r="I1650" s="120" t="s">
        <v>118</v>
      </c>
      <c r="J1650" s="119">
        <v>0</v>
      </c>
      <c r="K1650" s="119">
        <v>0</v>
      </c>
      <c r="L1650" s="119">
        <v>670302</v>
      </c>
      <c r="M1650" s="121"/>
    </row>
    <row r="1651" spans="1:13">
      <c r="A1651" s="117"/>
      <c r="B1651" s="118" t="s">
        <v>2089</v>
      </c>
      <c r="C1651" s="101">
        <v>2012</v>
      </c>
      <c r="D1651" s="119">
        <v>595576</v>
      </c>
      <c r="E1651" s="119">
        <v>37375</v>
      </c>
      <c r="F1651" s="119" t="s">
        <v>114</v>
      </c>
      <c r="G1651" s="119">
        <v>0</v>
      </c>
      <c r="H1651" s="119">
        <v>0</v>
      </c>
      <c r="I1651" s="120" t="s">
        <v>118</v>
      </c>
      <c r="J1651" s="119">
        <v>0</v>
      </c>
      <c r="K1651" s="119">
        <v>0</v>
      </c>
      <c r="L1651" s="119">
        <v>632951</v>
      </c>
      <c r="M1651" s="121"/>
    </row>
    <row r="1652" spans="1:13">
      <c r="A1652" s="117"/>
      <c r="B1652" s="118" t="s">
        <v>2089</v>
      </c>
      <c r="C1652" s="101">
        <v>2011</v>
      </c>
      <c r="D1652" s="119">
        <v>556441</v>
      </c>
      <c r="E1652" s="119">
        <v>39135</v>
      </c>
      <c r="F1652" s="119" t="s">
        <v>114</v>
      </c>
      <c r="G1652" s="119">
        <v>0</v>
      </c>
      <c r="H1652" s="119">
        <v>0</v>
      </c>
      <c r="I1652" s="120" t="s">
        <v>118</v>
      </c>
      <c r="J1652" s="119">
        <v>0</v>
      </c>
      <c r="K1652" s="119">
        <v>0</v>
      </c>
      <c r="L1652" s="119">
        <v>595576</v>
      </c>
      <c r="M1652" s="121"/>
    </row>
    <row r="1653" spans="1:13">
      <c r="A1653" s="117"/>
      <c r="B1653" s="118" t="s">
        <v>2089</v>
      </c>
      <c r="C1653" s="101">
        <v>2010</v>
      </c>
      <c r="D1653" s="119">
        <v>473142</v>
      </c>
      <c r="E1653" s="119">
        <v>83299</v>
      </c>
      <c r="F1653" s="119" t="s">
        <v>114</v>
      </c>
      <c r="G1653" s="119">
        <v>0</v>
      </c>
      <c r="H1653" s="119">
        <v>0</v>
      </c>
      <c r="I1653" s="120" t="s">
        <v>118</v>
      </c>
      <c r="J1653" s="119">
        <v>0</v>
      </c>
      <c r="K1653" s="119">
        <v>0</v>
      </c>
      <c r="L1653" s="119">
        <v>556441</v>
      </c>
      <c r="M1653" s="121"/>
    </row>
    <row r="1654" spans="1:13">
      <c r="A1654" s="117"/>
      <c r="B1654" s="118" t="s">
        <v>2089</v>
      </c>
      <c r="C1654" s="101">
        <v>2009</v>
      </c>
      <c r="D1654" s="119">
        <v>390000</v>
      </c>
      <c r="E1654" s="119">
        <v>83142</v>
      </c>
      <c r="F1654" s="119" t="s">
        <v>114</v>
      </c>
      <c r="G1654" s="119">
        <v>0</v>
      </c>
      <c r="H1654" s="119">
        <v>0</v>
      </c>
      <c r="I1654" s="120" t="s">
        <v>118</v>
      </c>
      <c r="J1654" s="119">
        <v>0</v>
      </c>
      <c r="K1654" s="119">
        <v>0</v>
      </c>
      <c r="L1654" s="119">
        <v>473142</v>
      </c>
      <c r="M1654" s="121"/>
    </row>
    <row r="1655" spans="1:13">
      <c r="A1655" s="117"/>
      <c r="B1655" s="118" t="s">
        <v>2089</v>
      </c>
      <c r="C1655" s="101">
        <v>2008</v>
      </c>
      <c r="D1655" s="119">
        <v>306413</v>
      </c>
      <c r="E1655" s="119">
        <v>83136</v>
      </c>
      <c r="F1655" s="119" t="s">
        <v>114</v>
      </c>
      <c r="G1655" s="119">
        <v>0</v>
      </c>
      <c r="H1655" s="119">
        <v>0</v>
      </c>
      <c r="I1655" s="120" t="s">
        <v>118</v>
      </c>
      <c r="J1655" s="119">
        <v>0</v>
      </c>
      <c r="K1655" s="119">
        <v>0</v>
      </c>
      <c r="L1655" s="119">
        <v>390000</v>
      </c>
      <c r="M1655" s="121"/>
    </row>
    <row r="1656" spans="1:13">
      <c r="A1656" s="117"/>
      <c r="B1656" s="118" t="s">
        <v>2089</v>
      </c>
      <c r="C1656" s="101">
        <v>2007</v>
      </c>
      <c r="D1656" s="119">
        <v>223338</v>
      </c>
      <c r="E1656" s="119">
        <v>83075</v>
      </c>
      <c r="F1656" s="119" t="s">
        <v>114</v>
      </c>
      <c r="G1656" s="119">
        <v>0</v>
      </c>
      <c r="H1656" s="119">
        <v>0</v>
      </c>
      <c r="I1656" s="120" t="s">
        <v>118</v>
      </c>
      <c r="J1656" s="119">
        <v>0</v>
      </c>
      <c r="K1656" s="119">
        <v>0</v>
      </c>
      <c r="L1656" s="119">
        <v>306413</v>
      </c>
      <c r="M1656" s="121"/>
    </row>
    <row r="1657" spans="1:13">
      <c r="A1657" s="117"/>
      <c r="B1657" s="118" t="s">
        <v>2090</v>
      </c>
      <c r="C1657" s="101" t="s">
        <v>1942</v>
      </c>
      <c r="D1657" s="119">
        <v>374637</v>
      </c>
      <c r="E1657" s="119">
        <v>7370</v>
      </c>
      <c r="F1657" s="119" t="s">
        <v>114</v>
      </c>
      <c r="G1657" s="119">
        <v>0</v>
      </c>
      <c r="H1657" s="119">
        <v>0</v>
      </c>
      <c r="I1657" s="120" t="s">
        <v>118</v>
      </c>
      <c r="J1657" s="119">
        <v>0</v>
      </c>
      <c r="K1657" s="119">
        <v>0</v>
      </c>
      <c r="L1657" s="119">
        <v>382007</v>
      </c>
      <c r="M1657" s="121"/>
    </row>
    <row r="1658" spans="1:13">
      <c r="A1658" s="117"/>
      <c r="B1658" s="118" t="s">
        <v>2090</v>
      </c>
      <c r="C1658" s="101" t="s">
        <v>1943</v>
      </c>
      <c r="D1658" s="119">
        <v>367293</v>
      </c>
      <c r="E1658" s="119">
        <v>7344</v>
      </c>
      <c r="F1658" s="119" t="s">
        <v>114</v>
      </c>
      <c r="G1658" s="119">
        <v>0</v>
      </c>
      <c r="H1658" s="119">
        <v>0</v>
      </c>
      <c r="I1658" s="120" t="s">
        <v>118</v>
      </c>
      <c r="J1658" s="119">
        <v>0</v>
      </c>
      <c r="K1658" s="119">
        <v>0</v>
      </c>
      <c r="L1658" s="119">
        <v>374637</v>
      </c>
      <c r="M1658" s="121"/>
    </row>
    <row r="1659" spans="1:13">
      <c r="A1659" s="117"/>
      <c r="B1659" s="118" t="s">
        <v>2090</v>
      </c>
      <c r="C1659" s="101">
        <v>2017</v>
      </c>
      <c r="D1659" s="119">
        <v>359937</v>
      </c>
      <c r="E1659" s="119">
        <v>7356</v>
      </c>
      <c r="F1659" s="119" t="s">
        <v>114</v>
      </c>
      <c r="G1659" s="119">
        <v>0</v>
      </c>
      <c r="H1659" s="119">
        <v>0</v>
      </c>
      <c r="I1659" s="120" t="s">
        <v>118</v>
      </c>
      <c r="J1659" s="119">
        <v>0</v>
      </c>
      <c r="K1659" s="119">
        <v>0</v>
      </c>
      <c r="L1659" s="119">
        <v>367293</v>
      </c>
      <c r="M1659" s="121"/>
    </row>
    <row r="1660" spans="1:13">
      <c r="A1660" s="117"/>
      <c r="B1660" s="118" t="s">
        <v>2090</v>
      </c>
      <c r="C1660" s="101">
        <v>2016</v>
      </c>
      <c r="D1660" s="119">
        <v>352621</v>
      </c>
      <c r="E1660" s="119">
        <v>7316</v>
      </c>
      <c r="F1660" s="119" t="s">
        <v>114</v>
      </c>
      <c r="G1660" s="119">
        <v>0</v>
      </c>
      <c r="H1660" s="119">
        <v>0</v>
      </c>
      <c r="I1660" s="120" t="s">
        <v>118</v>
      </c>
      <c r="J1660" s="119">
        <v>0</v>
      </c>
      <c r="K1660" s="119">
        <v>0</v>
      </c>
      <c r="L1660" s="119">
        <v>359937</v>
      </c>
      <c r="M1660" s="121"/>
    </row>
    <row r="1661" spans="1:13">
      <c r="A1661" s="117"/>
      <c r="B1661" s="118" t="s">
        <v>2090</v>
      </c>
      <c r="C1661" s="101">
        <v>2015</v>
      </c>
      <c r="D1661" s="119">
        <v>345236</v>
      </c>
      <c r="E1661" s="119">
        <v>7385</v>
      </c>
      <c r="F1661" s="119" t="s">
        <v>114</v>
      </c>
      <c r="G1661" s="119">
        <v>0</v>
      </c>
      <c r="H1661" s="119">
        <v>0</v>
      </c>
      <c r="I1661" s="120" t="s">
        <v>118</v>
      </c>
      <c r="J1661" s="119">
        <v>0</v>
      </c>
      <c r="K1661" s="119">
        <v>0</v>
      </c>
      <c r="L1661" s="119">
        <v>352621</v>
      </c>
      <c r="M1661" s="121"/>
    </row>
    <row r="1662" spans="1:13">
      <c r="A1662" s="117"/>
      <c r="B1662" s="118" t="s">
        <v>2090</v>
      </c>
      <c r="C1662" s="101">
        <v>2014</v>
      </c>
      <c r="D1662" s="119">
        <v>337818</v>
      </c>
      <c r="E1662" s="119">
        <v>7418</v>
      </c>
      <c r="F1662" s="119" t="s">
        <v>114</v>
      </c>
      <c r="G1662" s="119">
        <v>0</v>
      </c>
      <c r="H1662" s="119">
        <v>0</v>
      </c>
      <c r="I1662" s="120" t="s">
        <v>118</v>
      </c>
      <c r="J1662" s="119">
        <v>0</v>
      </c>
      <c r="K1662" s="119">
        <v>0</v>
      </c>
      <c r="L1662" s="119">
        <v>345236</v>
      </c>
      <c r="M1662" s="121"/>
    </row>
    <row r="1663" spans="1:13">
      <c r="A1663" s="117"/>
      <c r="B1663" s="118" t="s">
        <v>2090</v>
      </c>
      <c r="C1663" s="101">
        <v>2013</v>
      </c>
      <c r="D1663" s="119">
        <v>330484</v>
      </c>
      <c r="E1663" s="119">
        <v>7334</v>
      </c>
      <c r="F1663" s="119" t="s">
        <v>114</v>
      </c>
      <c r="G1663" s="119">
        <v>0</v>
      </c>
      <c r="H1663" s="119">
        <v>0</v>
      </c>
      <c r="I1663" s="120" t="s">
        <v>118</v>
      </c>
      <c r="J1663" s="119">
        <v>0</v>
      </c>
      <c r="K1663" s="119">
        <v>0</v>
      </c>
      <c r="L1663" s="119">
        <v>337818</v>
      </c>
      <c r="M1663" s="121"/>
    </row>
    <row r="1664" spans="1:13">
      <c r="A1664" s="117"/>
      <c r="B1664" s="118" t="s">
        <v>2090</v>
      </c>
      <c r="C1664" s="101">
        <v>2012</v>
      </c>
      <c r="D1664" s="119">
        <v>323204</v>
      </c>
      <c r="E1664" s="119">
        <v>7280</v>
      </c>
      <c r="F1664" s="119" t="s">
        <v>114</v>
      </c>
      <c r="G1664" s="119">
        <v>0</v>
      </c>
      <c r="H1664" s="119">
        <v>0</v>
      </c>
      <c r="I1664" s="120" t="s">
        <v>118</v>
      </c>
      <c r="J1664" s="119">
        <v>0</v>
      </c>
      <c r="K1664" s="119">
        <v>0</v>
      </c>
      <c r="L1664" s="119">
        <v>330484</v>
      </c>
      <c r="M1664" s="121"/>
    </row>
    <row r="1665" spans="1:13">
      <c r="A1665" s="117"/>
      <c r="B1665" s="118" t="s">
        <v>2090</v>
      </c>
      <c r="C1665" s="101">
        <v>2011</v>
      </c>
      <c r="D1665" s="119">
        <v>315908</v>
      </c>
      <c r="E1665" s="119">
        <v>7296</v>
      </c>
      <c r="F1665" s="119" t="s">
        <v>114</v>
      </c>
      <c r="G1665" s="119">
        <v>0</v>
      </c>
      <c r="H1665" s="119">
        <v>0</v>
      </c>
      <c r="I1665" s="120" t="s">
        <v>118</v>
      </c>
      <c r="J1665" s="119">
        <v>0</v>
      </c>
      <c r="K1665" s="119">
        <v>0</v>
      </c>
      <c r="L1665" s="119">
        <v>323204</v>
      </c>
      <c r="M1665" s="121"/>
    </row>
    <row r="1666" spans="1:13">
      <c r="A1666" s="117"/>
      <c r="B1666" s="118" t="s">
        <v>2090</v>
      </c>
      <c r="C1666" s="101">
        <v>2010</v>
      </c>
      <c r="D1666" s="119">
        <v>300053</v>
      </c>
      <c r="E1666" s="119">
        <v>15855</v>
      </c>
      <c r="F1666" s="119" t="s">
        <v>114</v>
      </c>
      <c r="G1666" s="119">
        <v>0</v>
      </c>
      <c r="H1666" s="119">
        <v>0</v>
      </c>
      <c r="I1666" s="120" t="s">
        <v>118</v>
      </c>
      <c r="J1666" s="119">
        <v>0</v>
      </c>
      <c r="K1666" s="119">
        <v>0</v>
      </c>
      <c r="L1666" s="119">
        <v>315908</v>
      </c>
      <c r="M1666" s="121"/>
    </row>
    <row r="1667" spans="1:13">
      <c r="A1667" s="117"/>
      <c r="B1667" s="118" t="s">
        <v>2090</v>
      </c>
      <c r="C1667" s="101">
        <v>2009</v>
      </c>
      <c r="D1667" s="119">
        <v>284197</v>
      </c>
      <c r="E1667" s="119">
        <v>15856</v>
      </c>
      <c r="F1667" s="119" t="s">
        <v>114</v>
      </c>
      <c r="G1667" s="119">
        <v>0</v>
      </c>
      <c r="H1667" s="119">
        <v>0</v>
      </c>
      <c r="I1667" s="120" t="s">
        <v>118</v>
      </c>
      <c r="J1667" s="119">
        <v>0</v>
      </c>
      <c r="K1667" s="119">
        <v>0</v>
      </c>
      <c r="L1667" s="119">
        <v>300053</v>
      </c>
      <c r="M1667" s="121"/>
    </row>
    <row r="1668" spans="1:13">
      <c r="A1668" s="117"/>
      <c r="B1668" s="118" t="s">
        <v>2090</v>
      </c>
      <c r="C1668" s="101">
        <v>2008</v>
      </c>
      <c r="D1668" s="119">
        <v>268217</v>
      </c>
      <c r="E1668" s="119">
        <v>15895</v>
      </c>
      <c r="F1668" s="119" t="s">
        <v>114</v>
      </c>
      <c r="G1668" s="119">
        <v>0</v>
      </c>
      <c r="H1668" s="119">
        <v>0</v>
      </c>
      <c r="I1668" s="120" t="s">
        <v>118</v>
      </c>
      <c r="J1668" s="119">
        <v>0</v>
      </c>
      <c r="K1668" s="119">
        <v>0</v>
      </c>
      <c r="L1668" s="119">
        <v>284197</v>
      </c>
      <c r="M1668" s="121"/>
    </row>
    <row r="1669" spans="1:13">
      <c r="A1669" s="117"/>
      <c r="B1669" s="118" t="s">
        <v>2090</v>
      </c>
      <c r="C1669" s="101">
        <v>2007</v>
      </c>
      <c r="D1669" s="119">
        <v>252278</v>
      </c>
      <c r="E1669" s="119">
        <v>15939</v>
      </c>
      <c r="F1669" s="119" t="s">
        <v>114</v>
      </c>
      <c r="G1669" s="119">
        <v>0</v>
      </c>
      <c r="H1669" s="119">
        <v>0</v>
      </c>
      <c r="I1669" s="120" t="s">
        <v>118</v>
      </c>
      <c r="J1669" s="119">
        <v>0</v>
      </c>
      <c r="K1669" s="119">
        <v>0</v>
      </c>
      <c r="L1669" s="119">
        <v>268217</v>
      </c>
      <c r="M1669" s="121"/>
    </row>
    <row r="1670" spans="1:13">
      <c r="A1670" s="117"/>
      <c r="B1670" s="118" t="s">
        <v>2091</v>
      </c>
      <c r="C1670" s="101" t="s">
        <v>1942</v>
      </c>
      <c r="D1670" s="119">
        <v>482728</v>
      </c>
      <c r="E1670" s="119">
        <v>15819</v>
      </c>
      <c r="F1670" s="119" t="s">
        <v>114</v>
      </c>
      <c r="G1670" s="119">
        <v>0</v>
      </c>
      <c r="H1670" s="119">
        <v>0</v>
      </c>
      <c r="I1670" s="120" t="s">
        <v>118</v>
      </c>
      <c r="J1670" s="119">
        <v>0</v>
      </c>
      <c r="K1670" s="119">
        <v>0</v>
      </c>
      <c r="L1670" s="119">
        <v>498547</v>
      </c>
      <c r="M1670" s="121"/>
    </row>
    <row r="1671" spans="1:13">
      <c r="A1671" s="117"/>
      <c r="B1671" s="118" t="s">
        <v>2091</v>
      </c>
      <c r="C1671" s="101" t="s">
        <v>1943</v>
      </c>
      <c r="D1671" s="119">
        <v>466951</v>
      </c>
      <c r="E1671" s="119">
        <v>15777</v>
      </c>
      <c r="F1671" s="119" t="s">
        <v>114</v>
      </c>
      <c r="G1671" s="119">
        <v>0</v>
      </c>
      <c r="H1671" s="119">
        <v>0</v>
      </c>
      <c r="I1671" s="120" t="s">
        <v>118</v>
      </c>
      <c r="J1671" s="119">
        <v>0</v>
      </c>
      <c r="K1671" s="119">
        <v>0</v>
      </c>
      <c r="L1671" s="119">
        <v>482728</v>
      </c>
      <c r="M1671" s="121"/>
    </row>
    <row r="1672" spans="1:13">
      <c r="A1672" s="117"/>
      <c r="B1672" s="118" t="s">
        <v>2091</v>
      </c>
      <c r="C1672" s="101">
        <v>2017</v>
      </c>
      <c r="D1672" s="119">
        <v>451112</v>
      </c>
      <c r="E1672" s="119">
        <v>15839</v>
      </c>
      <c r="F1672" s="119" t="s">
        <v>114</v>
      </c>
      <c r="G1672" s="119">
        <v>0</v>
      </c>
      <c r="H1672" s="119">
        <v>0</v>
      </c>
      <c r="I1672" s="120" t="s">
        <v>118</v>
      </c>
      <c r="J1672" s="119">
        <v>0</v>
      </c>
      <c r="K1672" s="119">
        <v>0</v>
      </c>
      <c r="L1672" s="119">
        <v>466951</v>
      </c>
      <c r="M1672" s="121"/>
    </row>
    <row r="1673" spans="1:13">
      <c r="A1673" s="117"/>
      <c r="B1673" s="118" t="s">
        <v>2091</v>
      </c>
      <c r="C1673" s="101">
        <v>2016</v>
      </c>
      <c r="D1673" s="119">
        <v>435360</v>
      </c>
      <c r="E1673" s="119">
        <v>15752</v>
      </c>
      <c r="F1673" s="119" t="s">
        <v>114</v>
      </c>
      <c r="G1673" s="119">
        <v>0</v>
      </c>
      <c r="H1673" s="119">
        <v>0</v>
      </c>
      <c r="I1673" s="120" t="s">
        <v>118</v>
      </c>
      <c r="J1673" s="119">
        <v>0</v>
      </c>
      <c r="K1673" s="119">
        <v>0</v>
      </c>
      <c r="L1673" s="119">
        <v>451112</v>
      </c>
      <c r="M1673" s="121"/>
    </row>
    <row r="1674" spans="1:13">
      <c r="A1674" s="117"/>
      <c r="B1674" s="118" t="s">
        <v>2091</v>
      </c>
      <c r="C1674" s="101">
        <v>2015</v>
      </c>
      <c r="D1674" s="119">
        <v>419463</v>
      </c>
      <c r="E1674" s="119">
        <v>15897</v>
      </c>
      <c r="F1674" s="119" t="s">
        <v>114</v>
      </c>
      <c r="G1674" s="119">
        <v>0</v>
      </c>
      <c r="H1674" s="119">
        <v>0</v>
      </c>
      <c r="I1674" s="120" t="s">
        <v>118</v>
      </c>
      <c r="J1674" s="119">
        <v>0</v>
      </c>
      <c r="K1674" s="119">
        <v>0</v>
      </c>
      <c r="L1674" s="119">
        <v>435360</v>
      </c>
      <c r="M1674" s="121"/>
    </row>
    <row r="1675" spans="1:13">
      <c r="A1675" s="117"/>
      <c r="B1675" s="118" t="s">
        <v>2091</v>
      </c>
      <c r="C1675" s="101">
        <v>2014</v>
      </c>
      <c r="D1675" s="119">
        <v>403461</v>
      </c>
      <c r="E1675" s="119">
        <v>16002</v>
      </c>
      <c r="F1675" s="119" t="s">
        <v>114</v>
      </c>
      <c r="G1675" s="119">
        <v>0</v>
      </c>
      <c r="H1675" s="119">
        <v>0</v>
      </c>
      <c r="I1675" s="120" t="s">
        <v>118</v>
      </c>
      <c r="J1675" s="119">
        <v>0</v>
      </c>
      <c r="K1675" s="119">
        <v>0</v>
      </c>
      <c r="L1675" s="119">
        <v>419463</v>
      </c>
      <c r="M1675" s="121"/>
    </row>
    <row r="1676" spans="1:13">
      <c r="A1676" s="117"/>
      <c r="B1676" s="118" t="s">
        <v>2091</v>
      </c>
      <c r="C1676" s="101">
        <v>2013</v>
      </c>
      <c r="D1676" s="119">
        <v>387514</v>
      </c>
      <c r="E1676" s="119">
        <v>15947</v>
      </c>
      <c r="F1676" s="119" t="s">
        <v>114</v>
      </c>
      <c r="G1676" s="119">
        <v>0</v>
      </c>
      <c r="H1676" s="119">
        <v>0</v>
      </c>
      <c r="I1676" s="120" t="s">
        <v>118</v>
      </c>
      <c r="J1676" s="119">
        <v>0</v>
      </c>
      <c r="K1676" s="119">
        <v>0</v>
      </c>
      <c r="L1676" s="119">
        <v>403461</v>
      </c>
      <c r="M1676" s="121"/>
    </row>
    <row r="1677" spans="1:13">
      <c r="A1677" s="117"/>
      <c r="B1677" s="118" t="s">
        <v>2091</v>
      </c>
      <c r="C1677" s="101">
        <v>2012</v>
      </c>
      <c r="D1677" s="119">
        <v>371759</v>
      </c>
      <c r="E1677" s="119">
        <v>15755</v>
      </c>
      <c r="F1677" s="119" t="s">
        <v>114</v>
      </c>
      <c r="G1677" s="119">
        <v>0</v>
      </c>
      <c r="H1677" s="119">
        <v>0</v>
      </c>
      <c r="I1677" s="120" t="s">
        <v>118</v>
      </c>
      <c r="J1677" s="119">
        <v>0</v>
      </c>
      <c r="K1677" s="119">
        <v>0</v>
      </c>
      <c r="L1677" s="119">
        <v>387514</v>
      </c>
      <c r="M1677" s="121"/>
    </row>
    <row r="1678" spans="1:13">
      <c r="A1678" s="117"/>
      <c r="B1678" s="118" t="s">
        <v>2091</v>
      </c>
      <c r="C1678" s="101">
        <v>2011</v>
      </c>
      <c r="D1678" s="119">
        <v>355974</v>
      </c>
      <c r="E1678" s="119">
        <v>15785</v>
      </c>
      <c r="F1678" s="119" t="s">
        <v>114</v>
      </c>
      <c r="G1678" s="119">
        <v>0</v>
      </c>
      <c r="H1678" s="119">
        <v>0</v>
      </c>
      <c r="I1678" s="120" t="s">
        <v>118</v>
      </c>
      <c r="J1678" s="119">
        <v>0</v>
      </c>
      <c r="K1678" s="119">
        <v>0</v>
      </c>
      <c r="L1678" s="119">
        <v>371759</v>
      </c>
      <c r="M1678" s="121"/>
    </row>
    <row r="1679" spans="1:13">
      <c r="A1679" s="117"/>
      <c r="B1679" s="118" t="s">
        <v>2091</v>
      </c>
      <c r="C1679" s="101">
        <v>2010</v>
      </c>
      <c r="D1679" s="119">
        <v>326534</v>
      </c>
      <c r="E1679" s="119">
        <v>29440</v>
      </c>
      <c r="F1679" s="119" t="s">
        <v>114</v>
      </c>
      <c r="G1679" s="119">
        <v>0</v>
      </c>
      <c r="H1679" s="119">
        <v>0</v>
      </c>
      <c r="I1679" s="120" t="s">
        <v>118</v>
      </c>
      <c r="J1679" s="119">
        <v>0</v>
      </c>
      <c r="K1679" s="119">
        <v>0</v>
      </c>
      <c r="L1679" s="119">
        <v>355974</v>
      </c>
      <c r="M1679" s="121"/>
    </row>
    <row r="1680" spans="1:13">
      <c r="A1680" s="117"/>
      <c r="B1680" s="118" t="s">
        <v>2091</v>
      </c>
      <c r="C1680" s="101">
        <v>2009</v>
      </c>
      <c r="D1680" s="119">
        <v>296910</v>
      </c>
      <c r="E1680" s="119">
        <v>29624</v>
      </c>
      <c r="F1680" s="119" t="s">
        <v>114</v>
      </c>
      <c r="G1680" s="119">
        <v>0</v>
      </c>
      <c r="H1680" s="119">
        <v>0</v>
      </c>
      <c r="I1680" s="120" t="s">
        <v>118</v>
      </c>
      <c r="J1680" s="119">
        <v>0</v>
      </c>
      <c r="K1680" s="119">
        <v>0</v>
      </c>
      <c r="L1680" s="119">
        <v>326534</v>
      </c>
      <c r="M1680" s="121"/>
    </row>
    <row r="1681" spans="1:13">
      <c r="A1681" s="117"/>
      <c r="B1681" s="118" t="s">
        <v>2091</v>
      </c>
      <c r="C1681" s="101">
        <v>2008</v>
      </c>
      <c r="D1681" s="119">
        <v>267170</v>
      </c>
      <c r="E1681" s="119">
        <v>29556</v>
      </c>
      <c r="F1681" s="119" t="s">
        <v>114</v>
      </c>
      <c r="G1681" s="119">
        <v>0</v>
      </c>
      <c r="H1681" s="119">
        <v>0</v>
      </c>
      <c r="I1681" s="120" t="s">
        <v>118</v>
      </c>
      <c r="J1681" s="119">
        <v>0</v>
      </c>
      <c r="K1681" s="119">
        <v>0</v>
      </c>
      <c r="L1681" s="119">
        <v>296910</v>
      </c>
      <c r="M1681" s="121"/>
    </row>
    <row r="1682" spans="1:13">
      <c r="A1682" s="117"/>
      <c r="B1682" s="118" t="s">
        <v>2091</v>
      </c>
      <c r="C1682" s="101">
        <v>2007</v>
      </c>
      <c r="D1682" s="119">
        <v>237673</v>
      </c>
      <c r="E1682" s="119">
        <v>29497</v>
      </c>
      <c r="F1682" s="119" t="s">
        <v>114</v>
      </c>
      <c r="G1682" s="119">
        <v>0</v>
      </c>
      <c r="H1682" s="119">
        <v>0</v>
      </c>
      <c r="I1682" s="120" t="s">
        <v>118</v>
      </c>
      <c r="J1682" s="119">
        <v>0</v>
      </c>
      <c r="K1682" s="119">
        <v>0</v>
      </c>
      <c r="L1682" s="119">
        <v>267170</v>
      </c>
      <c r="M1682" s="121"/>
    </row>
    <row r="1683" spans="1:13">
      <c r="A1683" s="117"/>
      <c r="B1683" s="118" t="s">
        <v>2092</v>
      </c>
      <c r="C1683" s="101" t="s">
        <v>1942</v>
      </c>
      <c r="D1683" s="119">
        <v>914836</v>
      </c>
      <c r="E1683" s="119">
        <v>26942</v>
      </c>
      <c r="F1683" s="119" t="s">
        <v>114</v>
      </c>
      <c r="G1683" s="119">
        <v>0</v>
      </c>
      <c r="H1683" s="119">
        <v>0</v>
      </c>
      <c r="I1683" s="120" t="s">
        <v>118</v>
      </c>
      <c r="J1683" s="119">
        <v>0</v>
      </c>
      <c r="K1683" s="119">
        <v>0</v>
      </c>
      <c r="L1683" s="119">
        <v>941778</v>
      </c>
      <c r="M1683" s="121"/>
    </row>
    <row r="1684" spans="1:13">
      <c r="A1684" s="117"/>
      <c r="B1684" s="118" t="s">
        <v>2092</v>
      </c>
      <c r="C1684" s="101" t="s">
        <v>1943</v>
      </c>
      <c r="D1684" s="119">
        <v>887955</v>
      </c>
      <c r="E1684" s="119">
        <v>26881</v>
      </c>
      <c r="F1684" s="119" t="s">
        <v>114</v>
      </c>
      <c r="G1684" s="119">
        <v>0</v>
      </c>
      <c r="H1684" s="119">
        <v>0</v>
      </c>
      <c r="I1684" s="120" t="s">
        <v>118</v>
      </c>
      <c r="J1684" s="119">
        <v>0</v>
      </c>
      <c r="K1684" s="119">
        <v>0</v>
      </c>
      <c r="L1684" s="119">
        <v>914836</v>
      </c>
      <c r="M1684" s="121"/>
    </row>
    <row r="1685" spans="1:13">
      <c r="A1685" s="117"/>
      <c r="B1685" s="118" t="s">
        <v>2092</v>
      </c>
      <c r="C1685" s="101">
        <v>2017</v>
      </c>
      <c r="D1685" s="119">
        <v>861068</v>
      </c>
      <c r="E1685" s="119">
        <v>26887</v>
      </c>
      <c r="F1685" s="119" t="s">
        <v>114</v>
      </c>
      <c r="G1685" s="119">
        <v>0</v>
      </c>
      <c r="H1685" s="119">
        <v>0</v>
      </c>
      <c r="I1685" s="120" t="s">
        <v>118</v>
      </c>
      <c r="J1685" s="119">
        <v>0</v>
      </c>
      <c r="K1685" s="119">
        <v>0</v>
      </c>
      <c r="L1685" s="119">
        <v>887955</v>
      </c>
      <c r="M1685" s="121"/>
    </row>
    <row r="1686" spans="1:13">
      <c r="A1686" s="117"/>
      <c r="B1686" s="118" t="s">
        <v>2092</v>
      </c>
      <c r="C1686" s="101">
        <v>2016</v>
      </c>
      <c r="D1686" s="119">
        <v>834527</v>
      </c>
      <c r="E1686" s="119">
        <v>26541</v>
      </c>
      <c r="F1686" s="119" t="s">
        <v>114</v>
      </c>
      <c r="G1686" s="119">
        <v>0</v>
      </c>
      <c r="H1686" s="119">
        <v>0</v>
      </c>
      <c r="I1686" s="120" t="s">
        <v>118</v>
      </c>
      <c r="J1686" s="119">
        <v>0</v>
      </c>
      <c r="K1686" s="119">
        <v>0</v>
      </c>
      <c r="L1686" s="119">
        <v>861068</v>
      </c>
      <c r="M1686" s="121"/>
    </row>
    <row r="1687" spans="1:13">
      <c r="A1687" s="117"/>
      <c r="B1687" s="118" t="s">
        <v>2092</v>
      </c>
      <c r="C1687" s="101">
        <v>2015</v>
      </c>
      <c r="D1687" s="119">
        <v>807862</v>
      </c>
      <c r="E1687" s="119">
        <v>26665</v>
      </c>
      <c r="F1687" s="119" t="s">
        <v>114</v>
      </c>
      <c r="G1687" s="119">
        <v>0</v>
      </c>
      <c r="H1687" s="119">
        <v>0</v>
      </c>
      <c r="I1687" s="120" t="s">
        <v>118</v>
      </c>
      <c r="J1687" s="119">
        <v>0</v>
      </c>
      <c r="K1687" s="119">
        <v>0</v>
      </c>
      <c r="L1687" s="119">
        <v>834527</v>
      </c>
      <c r="M1687" s="121"/>
    </row>
    <row r="1688" spans="1:13">
      <c r="A1688" s="117"/>
      <c r="B1688" s="118" t="s">
        <v>2092</v>
      </c>
      <c r="C1688" s="101">
        <v>2014</v>
      </c>
      <c r="D1688" s="119">
        <v>781239</v>
      </c>
      <c r="E1688" s="119">
        <v>26623</v>
      </c>
      <c r="F1688" s="119" t="s">
        <v>114</v>
      </c>
      <c r="G1688" s="119">
        <v>0</v>
      </c>
      <c r="H1688" s="119">
        <v>0</v>
      </c>
      <c r="I1688" s="120" t="s">
        <v>118</v>
      </c>
      <c r="J1688" s="119">
        <v>0</v>
      </c>
      <c r="K1688" s="119">
        <v>0</v>
      </c>
      <c r="L1688" s="119">
        <v>807862</v>
      </c>
      <c r="M1688" s="121"/>
    </row>
    <row r="1689" spans="1:13">
      <c r="A1689" s="117"/>
      <c r="B1689" s="118" t="s">
        <v>2092</v>
      </c>
      <c r="C1689" s="101">
        <v>2013</v>
      </c>
      <c r="D1689" s="119">
        <v>754491</v>
      </c>
      <c r="E1689" s="119">
        <v>26748</v>
      </c>
      <c r="F1689" s="119" t="s">
        <v>114</v>
      </c>
      <c r="G1689" s="119">
        <v>0</v>
      </c>
      <c r="H1689" s="119">
        <v>0</v>
      </c>
      <c r="I1689" s="120" t="s">
        <v>118</v>
      </c>
      <c r="J1689" s="119">
        <v>0</v>
      </c>
      <c r="K1689" s="119">
        <v>0</v>
      </c>
      <c r="L1689" s="119">
        <v>781239</v>
      </c>
      <c r="M1689" s="121"/>
    </row>
    <row r="1690" spans="1:13">
      <c r="A1690" s="117"/>
      <c r="B1690" s="118" t="s">
        <v>2092</v>
      </c>
      <c r="C1690" s="101">
        <v>2012</v>
      </c>
      <c r="D1690" s="119">
        <v>728448</v>
      </c>
      <c r="E1690" s="119">
        <v>26043</v>
      </c>
      <c r="F1690" s="119" t="s">
        <v>114</v>
      </c>
      <c r="G1690" s="119">
        <v>0</v>
      </c>
      <c r="H1690" s="119">
        <v>0</v>
      </c>
      <c r="I1690" s="120" t="s">
        <v>118</v>
      </c>
      <c r="J1690" s="119">
        <v>0</v>
      </c>
      <c r="K1690" s="119">
        <v>0</v>
      </c>
      <c r="L1690" s="119">
        <v>754491</v>
      </c>
      <c r="M1690" s="121"/>
    </row>
    <row r="1691" spans="1:13">
      <c r="A1691" s="117"/>
      <c r="B1691" s="118" t="s">
        <v>2092</v>
      </c>
      <c r="C1691" s="101">
        <v>2011</v>
      </c>
      <c r="D1691" s="119">
        <v>702332</v>
      </c>
      <c r="E1691" s="119">
        <v>26116</v>
      </c>
      <c r="F1691" s="119" t="s">
        <v>114</v>
      </c>
      <c r="G1691" s="119">
        <v>0</v>
      </c>
      <c r="H1691" s="119">
        <v>0</v>
      </c>
      <c r="I1691" s="120" t="s">
        <v>118</v>
      </c>
      <c r="J1691" s="119">
        <v>0</v>
      </c>
      <c r="K1691" s="119">
        <v>0</v>
      </c>
      <c r="L1691" s="119">
        <v>728448</v>
      </c>
      <c r="M1691" s="121"/>
    </row>
    <row r="1692" spans="1:13">
      <c r="A1692" s="117"/>
      <c r="B1692" s="118" t="s">
        <v>2092</v>
      </c>
      <c r="C1692" s="101">
        <v>2010</v>
      </c>
      <c r="D1692" s="119">
        <v>657899</v>
      </c>
      <c r="E1692" s="119">
        <v>44433</v>
      </c>
      <c r="F1692" s="119" t="s">
        <v>114</v>
      </c>
      <c r="G1692" s="119">
        <v>0</v>
      </c>
      <c r="H1692" s="119">
        <v>0</v>
      </c>
      <c r="I1692" s="120" t="s">
        <v>118</v>
      </c>
      <c r="J1692" s="119">
        <v>0</v>
      </c>
      <c r="K1692" s="119">
        <v>0</v>
      </c>
      <c r="L1692" s="119">
        <v>702332</v>
      </c>
      <c r="M1692" s="121"/>
    </row>
    <row r="1693" spans="1:13">
      <c r="A1693" s="117"/>
      <c r="B1693" s="118" t="s">
        <v>2092</v>
      </c>
      <c r="C1693" s="101">
        <v>2009</v>
      </c>
      <c r="D1693" s="119">
        <v>613477</v>
      </c>
      <c r="E1693" s="119">
        <v>44422</v>
      </c>
      <c r="F1693" s="119" t="s">
        <v>114</v>
      </c>
      <c r="G1693" s="119">
        <v>0</v>
      </c>
      <c r="H1693" s="119">
        <v>0</v>
      </c>
      <c r="I1693" s="120" t="s">
        <v>118</v>
      </c>
      <c r="J1693" s="119">
        <v>0</v>
      </c>
      <c r="K1693" s="119">
        <v>0</v>
      </c>
      <c r="L1693" s="119">
        <v>657899</v>
      </c>
      <c r="M1693" s="121"/>
    </row>
    <row r="1694" spans="1:13">
      <c r="A1694" s="117"/>
      <c r="B1694" s="118" t="s">
        <v>2092</v>
      </c>
      <c r="C1694" s="101">
        <v>2008</v>
      </c>
      <c r="D1694" s="119">
        <v>569115</v>
      </c>
      <c r="E1694" s="119">
        <v>44067</v>
      </c>
      <c r="F1694" s="119" t="s">
        <v>114</v>
      </c>
      <c r="G1694" s="119">
        <v>0</v>
      </c>
      <c r="H1694" s="119">
        <v>0</v>
      </c>
      <c r="I1694" s="120" t="s">
        <v>118</v>
      </c>
      <c r="J1694" s="119">
        <v>0</v>
      </c>
      <c r="K1694" s="119">
        <v>0</v>
      </c>
      <c r="L1694" s="119">
        <v>613477</v>
      </c>
      <c r="M1694" s="121"/>
    </row>
    <row r="1695" spans="1:13">
      <c r="A1695" s="117"/>
      <c r="B1695" s="118" t="s">
        <v>2092</v>
      </c>
      <c r="C1695" s="101">
        <v>2007</v>
      </c>
      <c r="D1695" s="119">
        <v>525611</v>
      </c>
      <c r="E1695" s="119">
        <v>43504</v>
      </c>
      <c r="F1695" s="119" t="s">
        <v>114</v>
      </c>
      <c r="G1695" s="119">
        <v>0</v>
      </c>
      <c r="H1695" s="119">
        <v>0</v>
      </c>
      <c r="I1695" s="120" t="s">
        <v>118</v>
      </c>
      <c r="J1695" s="119">
        <v>0</v>
      </c>
      <c r="K1695" s="119">
        <v>0</v>
      </c>
      <c r="L1695" s="119">
        <v>569115</v>
      </c>
      <c r="M1695" s="121"/>
    </row>
    <row r="1696" spans="1:13">
      <c r="A1696" s="117"/>
      <c r="B1696" s="118" t="s">
        <v>2093</v>
      </c>
      <c r="C1696" s="101" t="s">
        <v>1942</v>
      </c>
      <c r="D1696" s="119">
        <v>27385</v>
      </c>
      <c r="E1696" s="119">
        <v>27741</v>
      </c>
      <c r="F1696" s="119" t="s">
        <v>114</v>
      </c>
      <c r="G1696" s="119">
        <v>0</v>
      </c>
      <c r="H1696" s="119">
        <v>0</v>
      </c>
      <c r="I1696" s="120" t="s">
        <v>118</v>
      </c>
      <c r="J1696" s="119">
        <v>0</v>
      </c>
      <c r="K1696" s="119">
        <v>0</v>
      </c>
      <c r="L1696" s="119">
        <v>55126</v>
      </c>
      <c r="M1696" s="121"/>
    </row>
    <row r="1697" spans="1:13">
      <c r="A1697" s="117"/>
      <c r="B1697" s="118" t="s">
        <v>2093</v>
      </c>
      <c r="C1697" s="101" t="s">
        <v>1943</v>
      </c>
      <c r="D1697" s="119">
        <v>0</v>
      </c>
      <c r="E1697" s="119">
        <v>27385</v>
      </c>
      <c r="F1697" s="119" t="s">
        <v>114</v>
      </c>
      <c r="G1697" s="119">
        <v>0</v>
      </c>
      <c r="H1697" s="119">
        <v>0</v>
      </c>
      <c r="I1697" s="120" t="s">
        <v>118</v>
      </c>
      <c r="J1697" s="119">
        <v>0</v>
      </c>
      <c r="K1697" s="119">
        <v>0</v>
      </c>
      <c r="L1697" s="119">
        <v>27385</v>
      </c>
      <c r="M1697" s="121"/>
    </row>
    <row r="1698" spans="1:13">
      <c r="A1698" s="117"/>
      <c r="B1698" s="118" t="s">
        <v>2093</v>
      </c>
      <c r="C1698" s="101">
        <v>2017</v>
      </c>
      <c r="D1698" s="119">
        <v>0</v>
      </c>
      <c r="E1698" s="119">
        <v>27363</v>
      </c>
      <c r="F1698" s="119" t="s">
        <v>114</v>
      </c>
      <c r="G1698" s="119">
        <v>0</v>
      </c>
      <c r="H1698" s="119">
        <v>0</v>
      </c>
      <c r="I1698" s="120" t="s">
        <v>118</v>
      </c>
      <c r="J1698" s="119">
        <v>0</v>
      </c>
      <c r="K1698" s="119">
        <v>0</v>
      </c>
      <c r="L1698" s="119">
        <v>0</v>
      </c>
      <c r="M1698" s="121"/>
    </row>
    <row r="1699" spans="1:13">
      <c r="A1699" s="117"/>
      <c r="B1699" s="118" t="s">
        <v>2093</v>
      </c>
      <c r="C1699" s="101">
        <v>2016</v>
      </c>
      <c r="D1699" s="119">
        <v>725055.04</v>
      </c>
      <c r="E1699" s="119">
        <v>27093</v>
      </c>
      <c r="F1699" s="119" t="s">
        <v>114</v>
      </c>
      <c r="G1699" s="119">
        <v>0</v>
      </c>
      <c r="H1699" s="119">
        <v>0</v>
      </c>
      <c r="I1699" s="120" t="s">
        <v>118</v>
      </c>
      <c r="J1699" s="119">
        <v>0</v>
      </c>
      <c r="K1699" s="119">
        <v>0</v>
      </c>
      <c r="L1699" s="119">
        <v>0</v>
      </c>
      <c r="M1699" s="121"/>
    </row>
    <row r="1700" spans="1:13">
      <c r="A1700" s="117"/>
      <c r="B1700" s="118" t="s">
        <v>2093</v>
      </c>
      <c r="C1700" s="101">
        <v>2015</v>
      </c>
      <c r="D1700" s="119">
        <v>697752.04</v>
      </c>
      <c r="E1700" s="119">
        <v>27303</v>
      </c>
      <c r="F1700" s="119" t="s">
        <v>114</v>
      </c>
      <c r="G1700" s="119">
        <v>0</v>
      </c>
      <c r="H1700" s="119">
        <v>0</v>
      </c>
      <c r="I1700" s="120" t="s">
        <v>118</v>
      </c>
      <c r="J1700" s="119">
        <v>0</v>
      </c>
      <c r="K1700" s="119">
        <v>0</v>
      </c>
      <c r="L1700" s="119">
        <v>725055.04</v>
      </c>
      <c r="M1700" s="121"/>
    </row>
    <row r="1701" spans="1:13">
      <c r="A1701" s="117"/>
      <c r="B1701" s="118" t="s">
        <v>2093</v>
      </c>
      <c r="C1701" s="101">
        <v>2014</v>
      </c>
      <c r="D1701" s="119">
        <v>670584.04</v>
      </c>
      <c r="E1701" s="119">
        <v>27168</v>
      </c>
      <c r="F1701" s="119" t="s">
        <v>114</v>
      </c>
      <c r="G1701" s="119">
        <v>0</v>
      </c>
      <c r="H1701" s="119">
        <v>0</v>
      </c>
      <c r="I1701" s="120" t="s">
        <v>118</v>
      </c>
      <c r="J1701" s="119">
        <v>0</v>
      </c>
      <c r="K1701" s="119">
        <v>0</v>
      </c>
      <c r="L1701" s="119">
        <v>697752.04</v>
      </c>
      <c r="M1701" s="121"/>
    </row>
    <row r="1702" spans="1:13">
      <c r="A1702" s="117"/>
      <c r="B1702" s="118" t="s">
        <v>2093</v>
      </c>
      <c r="C1702" s="101">
        <v>2013</v>
      </c>
      <c r="D1702" s="119">
        <v>643402.04</v>
      </c>
      <c r="E1702" s="119">
        <v>27182</v>
      </c>
      <c r="F1702" s="119" t="s">
        <v>114</v>
      </c>
      <c r="G1702" s="119">
        <v>0</v>
      </c>
      <c r="H1702" s="119">
        <v>0</v>
      </c>
      <c r="I1702" s="120" t="s">
        <v>118</v>
      </c>
      <c r="J1702" s="119">
        <v>0</v>
      </c>
      <c r="K1702" s="119">
        <v>0</v>
      </c>
      <c r="L1702" s="119">
        <v>670584.04</v>
      </c>
      <c r="M1702" s="121"/>
    </row>
    <row r="1703" spans="1:13">
      <c r="A1703" s="117"/>
      <c r="B1703" s="118" t="s">
        <v>2093</v>
      </c>
      <c r="C1703" s="101">
        <v>2012</v>
      </c>
      <c r="D1703" s="119">
        <v>616197.04</v>
      </c>
      <c r="E1703" s="119">
        <v>27205</v>
      </c>
      <c r="F1703" s="119" t="s">
        <v>114</v>
      </c>
      <c r="G1703" s="119">
        <v>0</v>
      </c>
      <c r="H1703" s="119">
        <v>0</v>
      </c>
      <c r="I1703" s="120" t="s">
        <v>118</v>
      </c>
      <c r="J1703" s="119">
        <v>0</v>
      </c>
      <c r="K1703" s="119">
        <v>0</v>
      </c>
      <c r="L1703" s="119">
        <v>643402.04</v>
      </c>
      <c r="M1703" s="121"/>
    </row>
    <row r="1704" spans="1:13">
      <c r="A1704" s="117"/>
      <c r="B1704" s="118" t="s">
        <v>2093</v>
      </c>
      <c r="C1704" s="101">
        <v>2011</v>
      </c>
      <c r="D1704" s="119">
        <v>588966.04</v>
      </c>
      <c r="E1704" s="119">
        <v>27231</v>
      </c>
      <c r="F1704" s="119" t="s">
        <v>114</v>
      </c>
      <c r="G1704" s="119">
        <v>0</v>
      </c>
      <c r="H1704" s="119">
        <v>0</v>
      </c>
      <c r="I1704" s="120" t="s">
        <v>118</v>
      </c>
      <c r="J1704" s="119">
        <v>0</v>
      </c>
      <c r="K1704" s="119">
        <v>0</v>
      </c>
      <c r="L1704" s="119">
        <v>616197.04</v>
      </c>
      <c r="M1704" s="121"/>
    </row>
    <row r="1705" spans="1:13">
      <c r="A1705" s="117"/>
      <c r="B1705" s="118" t="s">
        <v>2093</v>
      </c>
      <c r="C1705" s="101">
        <v>2010</v>
      </c>
      <c r="D1705" s="119">
        <v>539586.04</v>
      </c>
      <c r="E1705" s="119">
        <v>49380</v>
      </c>
      <c r="F1705" s="119" t="s">
        <v>114</v>
      </c>
      <c r="G1705" s="119">
        <v>0</v>
      </c>
      <c r="H1705" s="119">
        <v>0</v>
      </c>
      <c r="I1705" s="120" t="s">
        <v>118</v>
      </c>
      <c r="J1705" s="119">
        <v>0</v>
      </c>
      <c r="K1705" s="119">
        <v>0</v>
      </c>
      <c r="L1705" s="119">
        <v>588966.04</v>
      </c>
      <c r="M1705" s="121"/>
    </row>
    <row r="1706" spans="1:13">
      <c r="A1706" s="117"/>
      <c r="B1706" s="118" t="s">
        <v>2093</v>
      </c>
      <c r="C1706" s="101">
        <v>2009</v>
      </c>
      <c r="D1706" s="119">
        <v>490183.04000000004</v>
      </c>
      <c r="E1706" s="119">
        <v>49403</v>
      </c>
      <c r="F1706" s="119" t="s">
        <v>114</v>
      </c>
      <c r="G1706" s="119">
        <v>0</v>
      </c>
      <c r="H1706" s="119">
        <v>0</v>
      </c>
      <c r="I1706" s="120" t="s">
        <v>118</v>
      </c>
      <c r="J1706" s="119">
        <v>0</v>
      </c>
      <c r="K1706" s="119">
        <v>0</v>
      </c>
      <c r="L1706" s="119">
        <v>539586.04</v>
      </c>
      <c r="M1706" s="121"/>
    </row>
    <row r="1707" spans="1:13">
      <c r="A1707" s="117"/>
      <c r="B1707" s="118" t="s">
        <v>2093</v>
      </c>
      <c r="C1707" s="101">
        <v>2008</v>
      </c>
      <c r="D1707" s="119">
        <v>440462.04</v>
      </c>
      <c r="E1707" s="119">
        <v>49405</v>
      </c>
      <c r="F1707" s="119" t="s">
        <v>114</v>
      </c>
      <c r="G1707" s="119">
        <v>0</v>
      </c>
      <c r="H1707" s="119">
        <v>0</v>
      </c>
      <c r="I1707" s="120" t="s">
        <v>118</v>
      </c>
      <c r="J1707" s="119">
        <v>0</v>
      </c>
      <c r="K1707" s="119">
        <v>0</v>
      </c>
      <c r="L1707" s="119">
        <v>490183.04</v>
      </c>
      <c r="M1707" s="121"/>
    </row>
    <row r="1708" spans="1:13">
      <c r="A1708" s="117"/>
      <c r="B1708" s="118" t="s">
        <v>2093</v>
      </c>
      <c r="C1708" s="101">
        <v>2007</v>
      </c>
      <c r="D1708" s="119">
        <v>391474.04</v>
      </c>
      <c r="E1708" s="119">
        <v>48988</v>
      </c>
      <c r="F1708" s="119" t="s">
        <v>114</v>
      </c>
      <c r="G1708" s="119">
        <v>0</v>
      </c>
      <c r="H1708" s="119">
        <v>0</v>
      </c>
      <c r="I1708" s="120" t="s">
        <v>118</v>
      </c>
      <c r="J1708" s="119">
        <v>0</v>
      </c>
      <c r="K1708" s="119">
        <v>0</v>
      </c>
      <c r="L1708" s="119">
        <v>440462.04</v>
      </c>
      <c r="M1708" s="121"/>
    </row>
    <row r="1709" spans="1:13">
      <c r="A1709" s="117"/>
      <c r="B1709" s="118" t="s">
        <v>2094</v>
      </c>
      <c r="C1709" s="101" t="s">
        <v>1942</v>
      </c>
      <c r="D1709" s="119">
        <v>1666637</v>
      </c>
      <c r="E1709" s="119">
        <v>59339</v>
      </c>
      <c r="F1709" s="119" t="s">
        <v>114</v>
      </c>
      <c r="G1709" s="119">
        <v>0</v>
      </c>
      <c r="H1709" s="119">
        <v>0</v>
      </c>
      <c r="I1709" s="120" t="s">
        <v>118</v>
      </c>
      <c r="J1709" s="119">
        <v>0</v>
      </c>
      <c r="K1709" s="119">
        <v>0</v>
      </c>
      <c r="L1709" s="119">
        <v>1725976</v>
      </c>
      <c r="M1709" s="121"/>
    </row>
    <row r="1710" spans="1:13">
      <c r="A1710" s="117"/>
      <c r="B1710" s="118" t="s">
        <v>2094</v>
      </c>
      <c r="C1710" s="101" t="s">
        <v>1943</v>
      </c>
      <c r="D1710" s="119">
        <v>1608218</v>
      </c>
      <c r="E1710" s="119">
        <v>58419</v>
      </c>
      <c r="F1710" s="119" t="s">
        <v>114</v>
      </c>
      <c r="G1710" s="119">
        <v>0</v>
      </c>
      <c r="H1710" s="119">
        <v>0</v>
      </c>
      <c r="I1710" s="120" t="s">
        <v>118</v>
      </c>
      <c r="J1710" s="119">
        <v>0</v>
      </c>
      <c r="K1710" s="119">
        <v>0</v>
      </c>
      <c r="L1710" s="119">
        <v>1666637</v>
      </c>
      <c r="M1710" s="121"/>
    </row>
    <row r="1711" spans="1:13">
      <c r="A1711" s="117"/>
      <c r="B1711" s="118" t="s">
        <v>2094</v>
      </c>
      <c r="C1711" s="101">
        <v>2017</v>
      </c>
      <c r="D1711" s="119">
        <v>1550140</v>
      </c>
      <c r="E1711" s="119">
        <v>58078</v>
      </c>
      <c r="F1711" s="119" t="s">
        <v>114</v>
      </c>
      <c r="G1711" s="119">
        <v>0</v>
      </c>
      <c r="H1711" s="119">
        <v>0</v>
      </c>
      <c r="I1711" s="120" t="s">
        <v>118</v>
      </c>
      <c r="J1711" s="119">
        <v>0</v>
      </c>
      <c r="K1711" s="119">
        <v>0</v>
      </c>
      <c r="L1711" s="119">
        <v>1608218</v>
      </c>
      <c r="M1711" s="121"/>
    </row>
    <row r="1712" spans="1:13">
      <c r="A1712" s="117"/>
      <c r="B1712" s="118" t="s">
        <v>2094</v>
      </c>
      <c r="C1712" s="101">
        <v>2016</v>
      </c>
      <c r="D1712" s="119">
        <v>1492810</v>
      </c>
      <c r="E1712" s="119">
        <v>57330</v>
      </c>
      <c r="F1712" s="119" t="s">
        <v>114</v>
      </c>
      <c r="G1712" s="119">
        <v>0</v>
      </c>
      <c r="H1712" s="119">
        <v>0</v>
      </c>
      <c r="I1712" s="120" t="s">
        <v>118</v>
      </c>
      <c r="J1712" s="119">
        <v>0</v>
      </c>
      <c r="K1712" s="119">
        <v>0</v>
      </c>
      <c r="L1712" s="119">
        <v>1550140</v>
      </c>
      <c r="M1712" s="121"/>
    </row>
    <row r="1713" spans="1:13">
      <c r="A1713" s="117"/>
      <c r="B1713" s="118" t="s">
        <v>2094</v>
      </c>
      <c r="C1713" s="101">
        <v>2015</v>
      </c>
      <c r="D1713" s="119">
        <v>1435119</v>
      </c>
      <c r="E1713" s="119">
        <v>57691</v>
      </c>
      <c r="F1713" s="119" t="s">
        <v>114</v>
      </c>
      <c r="G1713" s="119">
        <v>0</v>
      </c>
      <c r="H1713" s="119">
        <v>0</v>
      </c>
      <c r="I1713" s="120" t="s">
        <v>118</v>
      </c>
      <c r="J1713" s="119">
        <v>0</v>
      </c>
      <c r="K1713" s="119">
        <v>0</v>
      </c>
      <c r="L1713" s="119">
        <v>1492810</v>
      </c>
      <c r="M1713" s="121"/>
    </row>
    <row r="1714" spans="1:13">
      <c r="A1714" s="117"/>
      <c r="B1714" s="118" t="s">
        <v>2094</v>
      </c>
      <c r="C1714" s="101">
        <v>2014</v>
      </c>
      <c r="D1714" s="119">
        <v>1377662</v>
      </c>
      <c r="E1714" s="119">
        <v>57457</v>
      </c>
      <c r="F1714" s="119" t="s">
        <v>114</v>
      </c>
      <c r="G1714" s="119">
        <v>0</v>
      </c>
      <c r="H1714" s="119">
        <v>0</v>
      </c>
      <c r="I1714" s="120" t="s">
        <v>118</v>
      </c>
      <c r="J1714" s="119">
        <v>0</v>
      </c>
      <c r="K1714" s="119">
        <v>0</v>
      </c>
      <c r="L1714" s="119">
        <v>1435119</v>
      </c>
      <c r="M1714" s="121"/>
    </row>
    <row r="1715" spans="1:13">
      <c r="A1715" s="117"/>
      <c r="B1715" s="118" t="s">
        <v>2094</v>
      </c>
      <c r="C1715" s="101">
        <v>2013</v>
      </c>
      <c r="D1715" s="119">
        <v>1320453</v>
      </c>
      <c r="E1715" s="119">
        <v>57209</v>
      </c>
      <c r="F1715" s="119" t="s">
        <v>114</v>
      </c>
      <c r="G1715" s="119">
        <v>0</v>
      </c>
      <c r="H1715" s="119">
        <v>0</v>
      </c>
      <c r="I1715" s="120" t="s">
        <v>118</v>
      </c>
      <c r="J1715" s="119">
        <v>0</v>
      </c>
      <c r="K1715" s="119">
        <v>0</v>
      </c>
      <c r="L1715" s="119">
        <v>1377662</v>
      </c>
      <c r="M1715" s="121"/>
    </row>
    <row r="1716" spans="1:13">
      <c r="A1716" s="117"/>
      <c r="B1716" s="118" t="s">
        <v>2094</v>
      </c>
      <c r="C1716" s="101">
        <v>2012</v>
      </c>
      <c r="D1716" s="119">
        <v>1263128</v>
      </c>
      <c r="E1716" s="119">
        <v>57325</v>
      </c>
      <c r="F1716" s="119" t="s">
        <v>114</v>
      </c>
      <c r="G1716" s="119">
        <v>0</v>
      </c>
      <c r="H1716" s="119">
        <v>0</v>
      </c>
      <c r="I1716" s="120" t="s">
        <v>118</v>
      </c>
      <c r="J1716" s="119">
        <v>0</v>
      </c>
      <c r="K1716" s="119">
        <v>0</v>
      </c>
      <c r="L1716" s="119">
        <v>1320453</v>
      </c>
      <c r="M1716" s="121"/>
    </row>
    <row r="1717" spans="1:13">
      <c r="A1717" s="117"/>
      <c r="B1717" s="118" t="s">
        <v>2094</v>
      </c>
      <c r="C1717" s="101">
        <v>2011</v>
      </c>
      <c r="D1717" s="119">
        <v>1205732</v>
      </c>
      <c r="E1717" s="119">
        <v>57396</v>
      </c>
      <c r="F1717" s="119" t="s">
        <v>114</v>
      </c>
      <c r="G1717" s="119">
        <v>0</v>
      </c>
      <c r="H1717" s="119">
        <v>0</v>
      </c>
      <c r="I1717" s="120" t="s">
        <v>118</v>
      </c>
      <c r="J1717" s="119">
        <v>0</v>
      </c>
      <c r="K1717" s="119">
        <v>0</v>
      </c>
      <c r="L1717" s="119">
        <v>1263128</v>
      </c>
      <c r="M1717" s="121"/>
    </row>
    <row r="1718" spans="1:13">
      <c r="A1718" s="117"/>
      <c r="B1718" s="118" t="s">
        <v>2094</v>
      </c>
      <c r="C1718" s="101">
        <v>2010</v>
      </c>
      <c r="D1718" s="119">
        <v>1097875</v>
      </c>
      <c r="E1718" s="119">
        <v>107857</v>
      </c>
      <c r="F1718" s="119" t="s">
        <v>114</v>
      </c>
      <c r="G1718" s="119">
        <v>0</v>
      </c>
      <c r="H1718" s="119">
        <v>0</v>
      </c>
      <c r="I1718" s="120" t="s">
        <v>118</v>
      </c>
      <c r="J1718" s="119">
        <v>0</v>
      </c>
      <c r="K1718" s="119">
        <v>0</v>
      </c>
      <c r="L1718" s="119">
        <v>1205732</v>
      </c>
      <c r="M1718" s="121"/>
    </row>
    <row r="1719" spans="1:13">
      <c r="A1719" s="117"/>
      <c r="B1719" s="118" t="s">
        <v>2094</v>
      </c>
      <c r="C1719" s="101">
        <v>2009</v>
      </c>
      <c r="D1719" s="119">
        <v>990051</v>
      </c>
      <c r="E1719" s="119">
        <v>107824</v>
      </c>
      <c r="F1719" s="119" t="s">
        <v>114</v>
      </c>
      <c r="G1719" s="119">
        <v>0</v>
      </c>
      <c r="H1719" s="119">
        <v>0</v>
      </c>
      <c r="I1719" s="120" t="s">
        <v>118</v>
      </c>
      <c r="J1719" s="119">
        <v>0</v>
      </c>
      <c r="K1719" s="119">
        <v>0</v>
      </c>
      <c r="L1719" s="119">
        <v>1097875</v>
      </c>
      <c r="M1719" s="121"/>
    </row>
    <row r="1720" spans="1:13">
      <c r="A1720" s="117"/>
      <c r="B1720" s="118" t="s">
        <v>2094</v>
      </c>
      <c r="C1720" s="101">
        <v>2008</v>
      </c>
      <c r="D1720" s="119">
        <v>881363</v>
      </c>
      <c r="E1720" s="119">
        <v>108021</v>
      </c>
      <c r="F1720" s="119" t="s">
        <v>114</v>
      </c>
      <c r="G1720" s="119">
        <v>0</v>
      </c>
      <c r="H1720" s="119">
        <v>0</v>
      </c>
      <c r="I1720" s="120" t="s">
        <v>118</v>
      </c>
      <c r="J1720" s="119">
        <v>0</v>
      </c>
      <c r="K1720" s="119">
        <v>0</v>
      </c>
      <c r="L1720" s="119">
        <v>990051</v>
      </c>
      <c r="M1720" s="121"/>
    </row>
    <row r="1721" spans="1:13">
      <c r="A1721" s="117"/>
      <c r="B1721" s="118" t="s">
        <v>2094</v>
      </c>
      <c r="C1721" s="101">
        <v>2007</v>
      </c>
      <c r="D1721" s="119">
        <v>773323</v>
      </c>
      <c r="E1721" s="119">
        <v>108040</v>
      </c>
      <c r="F1721" s="119" t="s">
        <v>114</v>
      </c>
      <c r="G1721" s="119">
        <v>0</v>
      </c>
      <c r="H1721" s="119">
        <v>0</v>
      </c>
      <c r="I1721" s="120" t="s">
        <v>118</v>
      </c>
      <c r="J1721" s="119">
        <v>0</v>
      </c>
      <c r="K1721" s="119">
        <v>0</v>
      </c>
      <c r="L1721" s="119">
        <v>881363</v>
      </c>
      <c r="M1721" s="121"/>
    </row>
    <row r="1722" spans="1:13">
      <c r="A1722" s="117"/>
      <c r="B1722" s="118" t="s">
        <v>2095</v>
      </c>
      <c r="C1722" s="101" t="s">
        <v>1942</v>
      </c>
      <c r="D1722" s="119">
        <v>4214301.16</v>
      </c>
      <c r="E1722" s="119">
        <v>131972</v>
      </c>
      <c r="F1722" s="119" t="s">
        <v>114</v>
      </c>
      <c r="G1722" s="119">
        <v>0</v>
      </c>
      <c r="H1722" s="119">
        <v>0</v>
      </c>
      <c r="I1722" s="120" t="s">
        <v>118</v>
      </c>
      <c r="J1722" s="119">
        <v>0</v>
      </c>
      <c r="K1722" s="119">
        <v>0</v>
      </c>
      <c r="L1722" s="119">
        <v>4346273.16</v>
      </c>
      <c r="M1722" s="121"/>
    </row>
    <row r="1723" spans="1:13">
      <c r="A1723" s="117"/>
      <c r="B1723" s="118" t="s">
        <v>2095</v>
      </c>
      <c r="C1723" s="101" t="s">
        <v>1943</v>
      </c>
      <c r="D1723" s="119">
        <v>4082986.16</v>
      </c>
      <c r="E1723" s="119">
        <v>131315</v>
      </c>
      <c r="F1723" s="119" t="s">
        <v>114</v>
      </c>
      <c r="G1723" s="119">
        <v>0</v>
      </c>
      <c r="H1723" s="119">
        <v>0</v>
      </c>
      <c r="I1723" s="120" t="s">
        <v>118</v>
      </c>
      <c r="J1723" s="119">
        <v>0</v>
      </c>
      <c r="K1723" s="119">
        <v>0</v>
      </c>
      <c r="L1723" s="119">
        <v>4214301.16</v>
      </c>
      <c r="M1723" s="121"/>
    </row>
    <row r="1724" spans="1:13">
      <c r="A1724" s="117"/>
      <c r="B1724" s="118" t="s">
        <v>2095</v>
      </c>
      <c r="C1724" s="101">
        <v>2017</v>
      </c>
      <c r="D1724" s="119">
        <v>3951913.16</v>
      </c>
      <c r="E1724" s="119">
        <v>131073</v>
      </c>
      <c r="F1724" s="119" t="s">
        <v>114</v>
      </c>
      <c r="G1724" s="119">
        <v>0</v>
      </c>
      <c r="H1724" s="119">
        <v>0</v>
      </c>
      <c r="I1724" s="120" t="s">
        <v>118</v>
      </c>
      <c r="J1724" s="119">
        <v>0</v>
      </c>
      <c r="K1724" s="119">
        <v>0</v>
      </c>
      <c r="L1724" s="119">
        <v>4082986.16</v>
      </c>
      <c r="M1724" s="121"/>
    </row>
    <row r="1725" spans="1:13">
      <c r="A1725" s="117"/>
      <c r="B1725" s="118" t="s">
        <v>2095</v>
      </c>
      <c r="C1725" s="101">
        <v>2016</v>
      </c>
      <c r="D1725" s="119">
        <v>3916434</v>
      </c>
      <c r="E1725" s="119">
        <v>130098</v>
      </c>
      <c r="F1725" s="119" t="s">
        <v>114</v>
      </c>
      <c r="G1725" s="119">
        <v>0</v>
      </c>
      <c r="H1725" s="119">
        <v>0</v>
      </c>
      <c r="I1725" s="120" t="s">
        <v>118</v>
      </c>
      <c r="J1725" s="119">
        <v>94618.84</v>
      </c>
      <c r="K1725" s="119">
        <v>0</v>
      </c>
      <c r="L1725" s="119">
        <v>3951913.16</v>
      </c>
      <c r="M1725" s="121"/>
    </row>
    <row r="1726" spans="1:13">
      <c r="A1726" s="117"/>
      <c r="B1726" s="118" t="s">
        <v>2095</v>
      </c>
      <c r="C1726" s="101">
        <v>2015</v>
      </c>
      <c r="D1726" s="119">
        <v>3784990</v>
      </c>
      <c r="E1726" s="119">
        <v>131444</v>
      </c>
      <c r="F1726" s="119" t="s">
        <v>114</v>
      </c>
      <c r="G1726" s="119">
        <v>0</v>
      </c>
      <c r="H1726" s="119">
        <v>0</v>
      </c>
      <c r="I1726" s="120" t="s">
        <v>118</v>
      </c>
      <c r="J1726" s="119">
        <v>0</v>
      </c>
      <c r="K1726" s="119">
        <v>0</v>
      </c>
      <c r="L1726" s="119">
        <v>3916434</v>
      </c>
      <c r="M1726" s="121"/>
    </row>
    <row r="1727" spans="1:13">
      <c r="A1727" s="117"/>
      <c r="B1727" s="118" t="s">
        <v>2095</v>
      </c>
      <c r="C1727" s="101">
        <v>2014</v>
      </c>
      <c r="D1727" s="119">
        <v>3652697</v>
      </c>
      <c r="E1727" s="119">
        <v>132293</v>
      </c>
      <c r="F1727" s="119" t="s">
        <v>114</v>
      </c>
      <c r="G1727" s="119">
        <v>0</v>
      </c>
      <c r="H1727" s="119">
        <v>0</v>
      </c>
      <c r="I1727" s="120" t="s">
        <v>118</v>
      </c>
      <c r="J1727" s="119">
        <v>0</v>
      </c>
      <c r="K1727" s="119">
        <v>0</v>
      </c>
      <c r="L1727" s="119">
        <v>3784990</v>
      </c>
      <c r="M1727" s="121"/>
    </row>
    <row r="1728" spans="1:13">
      <c r="A1728" s="117"/>
      <c r="B1728" s="118" t="s">
        <v>2095</v>
      </c>
      <c r="C1728" s="101">
        <v>2013</v>
      </c>
      <c r="D1728" s="119">
        <v>3521176</v>
      </c>
      <c r="E1728" s="119">
        <v>131521</v>
      </c>
      <c r="F1728" s="119" t="s">
        <v>114</v>
      </c>
      <c r="G1728" s="119">
        <v>0</v>
      </c>
      <c r="H1728" s="119">
        <v>0</v>
      </c>
      <c r="I1728" s="120" t="s">
        <v>118</v>
      </c>
      <c r="J1728" s="119">
        <v>0</v>
      </c>
      <c r="K1728" s="119">
        <v>0</v>
      </c>
      <c r="L1728" s="119">
        <v>3652697</v>
      </c>
      <c r="M1728" s="121"/>
    </row>
    <row r="1729" spans="1:13">
      <c r="A1729" s="117"/>
      <c r="B1729" s="118" t="s">
        <v>2095</v>
      </c>
      <c r="C1729" s="101">
        <v>2012</v>
      </c>
      <c r="D1729" s="119">
        <v>3388563</v>
      </c>
      <c r="E1729" s="119">
        <v>132613</v>
      </c>
      <c r="F1729" s="119" t="s">
        <v>114</v>
      </c>
      <c r="G1729" s="119">
        <v>0</v>
      </c>
      <c r="H1729" s="119">
        <v>0</v>
      </c>
      <c r="I1729" s="120" t="s">
        <v>118</v>
      </c>
      <c r="J1729" s="119">
        <v>0</v>
      </c>
      <c r="K1729" s="119">
        <v>0</v>
      </c>
      <c r="L1729" s="119">
        <v>3521176</v>
      </c>
      <c r="M1729" s="121"/>
    </row>
    <row r="1730" spans="1:13">
      <c r="A1730" s="117"/>
      <c r="B1730" s="118" t="s">
        <v>2095</v>
      </c>
      <c r="C1730" s="101">
        <v>2011</v>
      </c>
      <c r="D1730" s="119">
        <v>3255767</v>
      </c>
      <c r="E1730" s="119">
        <v>132796</v>
      </c>
      <c r="F1730" s="119" t="s">
        <v>114</v>
      </c>
      <c r="G1730" s="119">
        <v>0</v>
      </c>
      <c r="H1730" s="119">
        <v>0</v>
      </c>
      <c r="I1730" s="120" t="s">
        <v>118</v>
      </c>
      <c r="J1730" s="119">
        <v>0</v>
      </c>
      <c r="K1730" s="119">
        <v>0</v>
      </c>
      <c r="L1730" s="119">
        <v>3388563</v>
      </c>
      <c r="M1730" s="121"/>
    </row>
    <row r="1731" spans="1:13">
      <c r="A1731" s="117"/>
      <c r="B1731" s="118" t="s">
        <v>2095</v>
      </c>
      <c r="C1731" s="101">
        <v>2010</v>
      </c>
      <c r="D1731" s="119">
        <v>2983529</v>
      </c>
      <c r="E1731" s="119">
        <v>272238</v>
      </c>
      <c r="F1731" s="119" t="s">
        <v>114</v>
      </c>
      <c r="G1731" s="119">
        <v>0</v>
      </c>
      <c r="H1731" s="119">
        <v>0</v>
      </c>
      <c r="I1731" s="120" t="s">
        <v>118</v>
      </c>
      <c r="J1731" s="119">
        <v>0</v>
      </c>
      <c r="K1731" s="119">
        <v>0</v>
      </c>
      <c r="L1731" s="119">
        <v>3255767</v>
      </c>
      <c r="M1731" s="121"/>
    </row>
    <row r="1732" spans="1:13">
      <c r="A1732" s="117"/>
      <c r="B1732" s="118" t="s">
        <v>2095</v>
      </c>
      <c r="C1732" s="101">
        <v>2009</v>
      </c>
      <c r="D1732" s="119">
        <v>2711535</v>
      </c>
      <c r="E1732" s="119">
        <v>271994</v>
      </c>
      <c r="F1732" s="119" t="s">
        <v>114</v>
      </c>
      <c r="G1732" s="119">
        <v>0</v>
      </c>
      <c r="H1732" s="119">
        <v>0</v>
      </c>
      <c r="I1732" s="120" t="s">
        <v>118</v>
      </c>
      <c r="J1732" s="119">
        <v>0</v>
      </c>
      <c r="K1732" s="119">
        <v>0</v>
      </c>
      <c r="L1732" s="119">
        <v>2983529</v>
      </c>
      <c r="M1732" s="121"/>
    </row>
    <row r="1733" spans="1:13">
      <c r="A1733" s="117"/>
      <c r="B1733" s="118" t="s">
        <v>2095</v>
      </c>
      <c r="C1733" s="101">
        <v>2008</v>
      </c>
      <c r="D1733" s="119">
        <v>2437396</v>
      </c>
      <c r="E1733" s="119">
        <v>272597</v>
      </c>
      <c r="F1733" s="119" t="s">
        <v>114</v>
      </c>
      <c r="G1733" s="119">
        <v>0</v>
      </c>
      <c r="H1733" s="119">
        <v>0</v>
      </c>
      <c r="I1733" s="120" t="s">
        <v>118</v>
      </c>
      <c r="J1733" s="119">
        <v>0</v>
      </c>
      <c r="K1733" s="119">
        <v>0</v>
      </c>
      <c r="L1733" s="119">
        <v>2711535</v>
      </c>
      <c r="M1733" s="121"/>
    </row>
    <row r="1734" spans="1:13">
      <c r="A1734" s="117"/>
      <c r="B1734" s="118" t="s">
        <v>2095</v>
      </c>
      <c r="C1734" s="101">
        <v>2007</v>
      </c>
      <c r="D1734" s="119">
        <v>2164592</v>
      </c>
      <c r="E1734" s="119">
        <v>272804</v>
      </c>
      <c r="F1734" s="119" t="s">
        <v>114</v>
      </c>
      <c r="G1734" s="119">
        <v>0</v>
      </c>
      <c r="H1734" s="119">
        <v>0</v>
      </c>
      <c r="I1734" s="120" t="s">
        <v>118</v>
      </c>
      <c r="J1734" s="119">
        <v>0</v>
      </c>
      <c r="K1734" s="119">
        <v>0</v>
      </c>
      <c r="L1734" s="119">
        <v>2437396</v>
      </c>
      <c r="M1734" s="121"/>
    </row>
    <row r="1735" spans="1:13">
      <c r="A1735" s="117"/>
      <c r="B1735" s="118" t="s">
        <v>925</v>
      </c>
      <c r="C1735" s="101" t="s">
        <v>1942</v>
      </c>
      <c r="D1735" s="119">
        <v>13868313.449999999</v>
      </c>
      <c r="E1735" s="119">
        <v>424842</v>
      </c>
      <c r="F1735" s="119" t="s">
        <v>114</v>
      </c>
      <c r="G1735" s="119">
        <v>0</v>
      </c>
      <c r="H1735" s="119">
        <v>0</v>
      </c>
      <c r="I1735" s="120" t="s">
        <v>118</v>
      </c>
      <c r="J1735" s="119">
        <v>0</v>
      </c>
      <c r="K1735" s="119">
        <v>0</v>
      </c>
      <c r="L1735" s="119">
        <v>14293155.449999999</v>
      </c>
      <c r="M1735" s="121"/>
    </row>
    <row r="1736" spans="1:13">
      <c r="A1736" s="117"/>
      <c r="B1736" s="118" t="s">
        <v>925</v>
      </c>
      <c r="C1736" s="101" t="s">
        <v>1943</v>
      </c>
      <c r="D1736" s="119">
        <v>13446377.449999999</v>
      </c>
      <c r="E1736" s="119">
        <v>421936</v>
      </c>
      <c r="F1736" s="119" t="s">
        <v>114</v>
      </c>
      <c r="G1736" s="119">
        <v>0</v>
      </c>
      <c r="H1736" s="119">
        <v>0</v>
      </c>
      <c r="I1736" s="120" t="s">
        <v>118</v>
      </c>
      <c r="J1736" s="119">
        <v>0</v>
      </c>
      <c r="K1736" s="119">
        <v>0</v>
      </c>
      <c r="L1736" s="119">
        <v>13868313.449999999</v>
      </c>
      <c r="M1736" s="121"/>
    </row>
    <row r="1737" spans="1:13">
      <c r="A1737" s="117"/>
      <c r="B1737" s="118" t="s">
        <v>925</v>
      </c>
      <c r="C1737" s="101">
        <v>2017</v>
      </c>
      <c r="D1737" s="119">
        <v>13023951.449999999</v>
      </c>
      <c r="E1737" s="119">
        <v>422426</v>
      </c>
      <c r="F1737" s="119" t="s">
        <v>114</v>
      </c>
      <c r="G1737" s="119">
        <v>0</v>
      </c>
      <c r="H1737" s="119">
        <v>0</v>
      </c>
      <c r="I1737" s="120" t="s">
        <v>118</v>
      </c>
      <c r="J1737" s="119">
        <v>0</v>
      </c>
      <c r="K1737" s="119">
        <v>0</v>
      </c>
      <c r="L1737" s="119">
        <v>13446377.449999999</v>
      </c>
      <c r="M1737" s="121"/>
    </row>
    <row r="1738" spans="1:13">
      <c r="A1738" s="117"/>
      <c r="B1738" s="118" t="s">
        <v>925</v>
      </c>
      <c r="C1738" s="101">
        <v>2016</v>
      </c>
      <c r="D1738" s="119">
        <v>12605728.449999999</v>
      </c>
      <c r="E1738" s="119">
        <v>418223</v>
      </c>
      <c r="F1738" s="119" t="s">
        <v>114</v>
      </c>
      <c r="G1738" s="119">
        <v>0</v>
      </c>
      <c r="H1738" s="119">
        <v>0</v>
      </c>
      <c r="I1738" s="120" t="s">
        <v>118</v>
      </c>
      <c r="J1738" s="119">
        <v>0</v>
      </c>
      <c r="K1738" s="119">
        <v>0</v>
      </c>
      <c r="L1738" s="119">
        <v>13023951.449999999</v>
      </c>
      <c r="M1738" s="121"/>
    </row>
    <row r="1739" spans="1:13">
      <c r="A1739" s="117"/>
      <c r="B1739" s="118" t="s">
        <v>925</v>
      </c>
      <c r="C1739" s="101">
        <v>2015</v>
      </c>
      <c r="D1739" s="119">
        <v>12184231.449999999</v>
      </c>
      <c r="E1739" s="119">
        <v>421497</v>
      </c>
      <c r="F1739" s="119" t="s">
        <v>114</v>
      </c>
      <c r="G1739" s="119">
        <v>0</v>
      </c>
      <c r="H1739" s="119">
        <v>0</v>
      </c>
      <c r="I1739" s="120" t="s">
        <v>118</v>
      </c>
      <c r="J1739" s="119">
        <v>0</v>
      </c>
      <c r="K1739" s="119">
        <v>0</v>
      </c>
      <c r="L1739" s="119">
        <v>12605728.449999999</v>
      </c>
      <c r="M1739" s="121"/>
    </row>
    <row r="1740" spans="1:13">
      <c r="A1740" s="117"/>
      <c r="B1740" s="118" t="s">
        <v>925</v>
      </c>
      <c r="C1740" s="101">
        <v>2014</v>
      </c>
      <c r="D1740" s="119">
        <v>11760252.449999999</v>
      </c>
      <c r="E1740" s="119">
        <v>423979</v>
      </c>
      <c r="F1740" s="119" t="s">
        <v>114</v>
      </c>
      <c r="G1740" s="119">
        <v>0</v>
      </c>
      <c r="H1740" s="119">
        <v>0</v>
      </c>
      <c r="I1740" s="120" t="s">
        <v>118</v>
      </c>
      <c r="J1740" s="119">
        <v>0</v>
      </c>
      <c r="K1740" s="119">
        <v>0</v>
      </c>
      <c r="L1740" s="119">
        <v>12184231.449999999</v>
      </c>
      <c r="M1740" s="121"/>
    </row>
    <row r="1741" spans="1:13">
      <c r="A1741" s="117"/>
      <c r="B1741" s="118" t="s">
        <v>925</v>
      </c>
      <c r="C1741" s="101">
        <v>2013</v>
      </c>
      <c r="D1741" s="119">
        <v>11332389.449999999</v>
      </c>
      <c r="E1741" s="119">
        <v>427863</v>
      </c>
      <c r="F1741" s="119" t="s">
        <v>114</v>
      </c>
      <c r="G1741" s="119">
        <v>0</v>
      </c>
      <c r="H1741" s="119">
        <v>0</v>
      </c>
      <c r="I1741" s="120" t="s">
        <v>118</v>
      </c>
      <c r="J1741" s="119">
        <v>0</v>
      </c>
      <c r="K1741" s="119">
        <v>0</v>
      </c>
      <c r="L1741" s="119">
        <v>11760252.449999999</v>
      </c>
      <c r="M1741" s="121"/>
    </row>
    <row r="1742" spans="1:13">
      <c r="A1742" s="117"/>
      <c r="B1742" s="118" t="s">
        <v>925</v>
      </c>
      <c r="C1742" s="101">
        <v>2012</v>
      </c>
      <c r="D1742" s="119">
        <v>10903844.449999999</v>
      </c>
      <c r="E1742" s="119">
        <v>428545</v>
      </c>
      <c r="F1742" s="119" t="s">
        <v>114</v>
      </c>
      <c r="G1742" s="119">
        <v>0</v>
      </c>
      <c r="H1742" s="119">
        <v>0</v>
      </c>
      <c r="I1742" s="120" t="s">
        <v>118</v>
      </c>
      <c r="J1742" s="119">
        <v>0</v>
      </c>
      <c r="K1742" s="119">
        <v>0</v>
      </c>
      <c r="L1742" s="119">
        <v>11332389.449999999</v>
      </c>
      <c r="M1742" s="121"/>
    </row>
    <row r="1743" spans="1:13">
      <c r="A1743" s="117"/>
      <c r="B1743" s="118" t="s">
        <v>925</v>
      </c>
      <c r="C1743" s="101">
        <v>2011</v>
      </c>
      <c r="D1743" s="119">
        <v>9565051.4499999993</v>
      </c>
      <c r="E1743" s="119">
        <v>427715</v>
      </c>
      <c r="F1743" s="119" t="s">
        <v>114</v>
      </c>
      <c r="G1743" s="119">
        <v>0</v>
      </c>
      <c r="H1743" s="119">
        <v>0</v>
      </c>
      <c r="I1743" s="120" t="s">
        <v>118</v>
      </c>
      <c r="J1743" s="119">
        <v>-911078</v>
      </c>
      <c r="K1743" s="119">
        <v>-911078</v>
      </c>
      <c r="L1743" s="119">
        <v>10903844.449999999</v>
      </c>
      <c r="M1743" s="121"/>
    </row>
    <row r="1744" spans="1:13">
      <c r="A1744" s="117"/>
      <c r="B1744" s="118" t="s">
        <v>925</v>
      </c>
      <c r="C1744" s="101">
        <v>2010</v>
      </c>
      <c r="D1744" s="119">
        <v>8712565.4499999993</v>
      </c>
      <c r="E1744" s="119">
        <v>852486</v>
      </c>
      <c r="F1744" s="119" t="s">
        <v>114</v>
      </c>
      <c r="G1744" s="119">
        <v>0</v>
      </c>
      <c r="H1744" s="119">
        <v>0</v>
      </c>
      <c r="I1744" s="120" t="s">
        <v>118</v>
      </c>
      <c r="J1744" s="119">
        <v>0</v>
      </c>
      <c r="K1744" s="119">
        <v>0</v>
      </c>
      <c r="L1744" s="119">
        <v>9565051.4499999993</v>
      </c>
      <c r="M1744" s="121"/>
    </row>
    <row r="1745" spans="1:13">
      <c r="A1745" s="117"/>
      <c r="B1745" s="118" t="s">
        <v>925</v>
      </c>
      <c r="C1745" s="101">
        <v>2009</v>
      </c>
      <c r="D1745" s="119">
        <v>7860360.4499999993</v>
      </c>
      <c r="E1745" s="119">
        <v>852205</v>
      </c>
      <c r="F1745" s="119" t="s">
        <v>114</v>
      </c>
      <c r="G1745" s="119">
        <v>0</v>
      </c>
      <c r="H1745" s="119">
        <v>0</v>
      </c>
      <c r="I1745" s="120" t="s">
        <v>118</v>
      </c>
      <c r="J1745" s="119">
        <v>0</v>
      </c>
      <c r="K1745" s="119">
        <v>0</v>
      </c>
      <c r="L1745" s="119">
        <v>8712565.4499999993</v>
      </c>
      <c r="M1745" s="121"/>
    </row>
    <row r="1746" spans="1:13">
      <c r="A1746" s="117"/>
      <c r="B1746" s="118" t="s">
        <v>925</v>
      </c>
      <c r="C1746" s="101">
        <v>2008</v>
      </c>
      <c r="D1746" s="119">
        <v>7002857.4500000002</v>
      </c>
      <c r="E1746" s="119">
        <v>852552</v>
      </c>
      <c r="F1746" s="119" t="s">
        <v>114</v>
      </c>
      <c r="G1746" s="119">
        <v>0</v>
      </c>
      <c r="H1746" s="119">
        <v>0</v>
      </c>
      <c r="I1746" s="120" t="s">
        <v>118</v>
      </c>
      <c r="J1746" s="119">
        <v>0</v>
      </c>
      <c r="K1746" s="119">
        <v>0</v>
      </c>
      <c r="L1746" s="119">
        <v>7860360.4500000002</v>
      </c>
      <c r="M1746" s="121"/>
    </row>
    <row r="1747" spans="1:13">
      <c r="A1747" s="117"/>
      <c r="B1747" s="118" t="s">
        <v>925</v>
      </c>
      <c r="C1747" s="101">
        <v>2007</v>
      </c>
      <c r="D1747" s="119">
        <v>7858118</v>
      </c>
      <c r="E1747" s="119">
        <v>852568</v>
      </c>
      <c r="F1747" s="119" t="s">
        <v>114</v>
      </c>
      <c r="G1747" s="119">
        <v>0</v>
      </c>
      <c r="H1747" s="119">
        <v>0</v>
      </c>
      <c r="I1747" s="120" t="s">
        <v>118</v>
      </c>
      <c r="J1747" s="119">
        <v>1707828.55</v>
      </c>
      <c r="K1747" s="119">
        <v>1707828.55</v>
      </c>
      <c r="L1747" s="119">
        <v>7002857.4500000002</v>
      </c>
      <c r="M1747" s="121"/>
    </row>
    <row r="1748" spans="1:13">
      <c r="A1748" s="117"/>
      <c r="B1748" s="118" t="s">
        <v>2096</v>
      </c>
      <c r="C1748" s="101" t="s">
        <v>1942</v>
      </c>
      <c r="D1748" s="119">
        <v>2167633.9700000002</v>
      </c>
      <c r="E1748" s="119">
        <v>84585</v>
      </c>
      <c r="F1748" s="119" t="s">
        <v>114</v>
      </c>
      <c r="G1748" s="119">
        <v>0</v>
      </c>
      <c r="H1748" s="119">
        <v>0</v>
      </c>
      <c r="I1748" s="120" t="s">
        <v>118</v>
      </c>
      <c r="J1748" s="119">
        <v>0</v>
      </c>
      <c r="K1748" s="119">
        <v>0</v>
      </c>
      <c r="L1748" s="119">
        <v>2252218.9700000002</v>
      </c>
      <c r="M1748" s="121"/>
    </row>
    <row r="1749" spans="1:13">
      <c r="A1749" s="117"/>
      <c r="B1749" s="118" t="s">
        <v>2096</v>
      </c>
      <c r="C1749" s="101" t="s">
        <v>1943</v>
      </c>
      <c r="D1749" s="119">
        <v>2083423.97</v>
      </c>
      <c r="E1749" s="119">
        <v>84210</v>
      </c>
      <c r="F1749" s="119" t="s">
        <v>114</v>
      </c>
      <c r="G1749" s="119">
        <v>0</v>
      </c>
      <c r="H1749" s="119">
        <v>0</v>
      </c>
      <c r="I1749" s="120" t="s">
        <v>118</v>
      </c>
      <c r="J1749" s="119">
        <v>0</v>
      </c>
      <c r="K1749" s="119">
        <v>0</v>
      </c>
      <c r="L1749" s="119">
        <v>2167633.9700000002</v>
      </c>
      <c r="M1749" s="121"/>
    </row>
    <row r="1750" spans="1:13">
      <c r="A1750" s="117"/>
      <c r="B1750" s="118" t="s">
        <v>2096</v>
      </c>
      <c r="C1750" s="101">
        <v>2017</v>
      </c>
      <c r="D1750" s="119">
        <v>1998918.97</v>
      </c>
      <c r="E1750" s="119">
        <v>84505</v>
      </c>
      <c r="F1750" s="119" t="s">
        <v>114</v>
      </c>
      <c r="G1750" s="119">
        <v>0</v>
      </c>
      <c r="H1750" s="119">
        <v>0</v>
      </c>
      <c r="I1750" s="120" t="s">
        <v>118</v>
      </c>
      <c r="J1750" s="119">
        <v>0</v>
      </c>
      <c r="K1750" s="119">
        <v>0</v>
      </c>
      <c r="L1750" s="119">
        <v>2083423.97</v>
      </c>
      <c r="M1750" s="121"/>
    </row>
    <row r="1751" spans="1:13">
      <c r="A1751" s="117"/>
      <c r="B1751" s="118" t="s">
        <v>2096</v>
      </c>
      <c r="C1751" s="101">
        <v>2016</v>
      </c>
      <c r="D1751" s="119">
        <v>1914952.97</v>
      </c>
      <c r="E1751" s="119">
        <v>83966</v>
      </c>
      <c r="F1751" s="119" t="s">
        <v>114</v>
      </c>
      <c r="G1751" s="119">
        <v>0</v>
      </c>
      <c r="H1751" s="119">
        <v>0</v>
      </c>
      <c r="I1751" s="120" t="s">
        <v>118</v>
      </c>
      <c r="J1751" s="119">
        <v>0</v>
      </c>
      <c r="K1751" s="119">
        <v>0</v>
      </c>
      <c r="L1751" s="119">
        <v>1998918.97</v>
      </c>
      <c r="M1751" s="121"/>
    </row>
    <row r="1752" spans="1:13">
      <c r="A1752" s="117"/>
      <c r="B1752" s="118" t="s">
        <v>2096</v>
      </c>
      <c r="C1752" s="101">
        <v>2015</v>
      </c>
      <c r="D1752" s="119">
        <v>1830232.97</v>
      </c>
      <c r="E1752" s="119">
        <v>84720</v>
      </c>
      <c r="F1752" s="119" t="s">
        <v>114</v>
      </c>
      <c r="G1752" s="119">
        <v>0</v>
      </c>
      <c r="H1752" s="119">
        <v>0</v>
      </c>
      <c r="I1752" s="120" t="s">
        <v>118</v>
      </c>
      <c r="J1752" s="119">
        <v>0</v>
      </c>
      <c r="K1752" s="119">
        <v>0</v>
      </c>
      <c r="L1752" s="119">
        <v>1914952.97</v>
      </c>
      <c r="M1752" s="121"/>
    </row>
    <row r="1753" spans="1:13">
      <c r="A1753" s="117"/>
      <c r="B1753" s="118" t="s">
        <v>2096</v>
      </c>
      <c r="C1753" s="101">
        <v>2014</v>
      </c>
      <c r="D1753" s="119">
        <v>1745159.97</v>
      </c>
      <c r="E1753" s="119">
        <v>85073</v>
      </c>
      <c r="F1753" s="119" t="s">
        <v>114</v>
      </c>
      <c r="G1753" s="119">
        <v>0</v>
      </c>
      <c r="H1753" s="119">
        <v>0</v>
      </c>
      <c r="I1753" s="120" t="s">
        <v>118</v>
      </c>
      <c r="J1753" s="119">
        <v>0</v>
      </c>
      <c r="K1753" s="119">
        <v>0</v>
      </c>
      <c r="L1753" s="119">
        <v>1830232.97</v>
      </c>
      <c r="M1753" s="121"/>
    </row>
    <row r="1754" spans="1:13">
      <c r="A1754" s="117"/>
      <c r="B1754" s="118" t="s">
        <v>2096</v>
      </c>
      <c r="C1754" s="101">
        <v>2013</v>
      </c>
      <c r="D1754" s="119">
        <v>1660417.97</v>
      </c>
      <c r="E1754" s="119">
        <v>84742</v>
      </c>
      <c r="F1754" s="119" t="s">
        <v>114</v>
      </c>
      <c r="G1754" s="119">
        <v>0</v>
      </c>
      <c r="H1754" s="119">
        <v>0</v>
      </c>
      <c r="I1754" s="120" t="s">
        <v>118</v>
      </c>
      <c r="J1754" s="119">
        <v>0</v>
      </c>
      <c r="K1754" s="119">
        <v>0</v>
      </c>
      <c r="L1754" s="119">
        <v>1745159.97</v>
      </c>
      <c r="M1754" s="121"/>
    </row>
    <row r="1755" spans="1:13">
      <c r="A1755" s="117"/>
      <c r="B1755" s="118" t="s">
        <v>2096</v>
      </c>
      <c r="C1755" s="101">
        <v>2012</v>
      </c>
      <c r="D1755" s="119">
        <v>1575493.97</v>
      </c>
      <c r="E1755" s="119">
        <v>84924</v>
      </c>
      <c r="F1755" s="119" t="s">
        <v>114</v>
      </c>
      <c r="G1755" s="119">
        <v>0</v>
      </c>
      <c r="H1755" s="119">
        <v>0</v>
      </c>
      <c r="I1755" s="120" t="s">
        <v>118</v>
      </c>
      <c r="J1755" s="119">
        <v>0</v>
      </c>
      <c r="K1755" s="119">
        <v>0</v>
      </c>
      <c r="L1755" s="119">
        <v>1660417.97</v>
      </c>
      <c r="M1755" s="121"/>
    </row>
    <row r="1756" spans="1:13">
      <c r="A1756" s="117"/>
      <c r="B1756" s="118" t="s">
        <v>2096</v>
      </c>
      <c r="C1756" s="101">
        <v>2011</v>
      </c>
      <c r="D1756" s="119">
        <v>1490461.97</v>
      </c>
      <c r="E1756" s="119">
        <v>85032</v>
      </c>
      <c r="F1756" s="119" t="s">
        <v>114</v>
      </c>
      <c r="G1756" s="119">
        <v>0</v>
      </c>
      <c r="H1756" s="119">
        <v>0</v>
      </c>
      <c r="I1756" s="120" t="s">
        <v>118</v>
      </c>
      <c r="J1756" s="119">
        <v>0</v>
      </c>
      <c r="K1756" s="119">
        <v>0</v>
      </c>
      <c r="L1756" s="119">
        <v>1575493.97</v>
      </c>
      <c r="M1756" s="121"/>
    </row>
    <row r="1757" spans="1:13">
      <c r="A1757" s="117"/>
      <c r="B1757" s="118" t="s">
        <v>2096</v>
      </c>
      <c r="C1757" s="101">
        <v>2010</v>
      </c>
      <c r="D1757" s="119">
        <v>1301326.97</v>
      </c>
      <c r="E1757" s="119">
        <v>189135</v>
      </c>
      <c r="F1757" s="119" t="s">
        <v>114</v>
      </c>
      <c r="G1757" s="119">
        <v>0</v>
      </c>
      <c r="H1757" s="119">
        <v>0</v>
      </c>
      <c r="I1757" s="120" t="s">
        <v>118</v>
      </c>
      <c r="J1757" s="119">
        <v>0</v>
      </c>
      <c r="K1757" s="119">
        <v>0</v>
      </c>
      <c r="L1757" s="119">
        <v>1490461.97</v>
      </c>
      <c r="M1757" s="121"/>
    </row>
    <row r="1758" spans="1:13">
      <c r="A1758" s="117"/>
      <c r="B1758" s="118" t="s">
        <v>2096</v>
      </c>
      <c r="C1758" s="101">
        <v>2009</v>
      </c>
      <c r="D1758" s="119">
        <v>1112349.97</v>
      </c>
      <c r="E1758" s="119">
        <v>188977</v>
      </c>
      <c r="F1758" s="119" t="s">
        <v>114</v>
      </c>
      <c r="G1758" s="119">
        <v>0</v>
      </c>
      <c r="H1758" s="119">
        <v>0</v>
      </c>
      <c r="I1758" s="120" t="s">
        <v>118</v>
      </c>
      <c r="J1758" s="119">
        <v>0</v>
      </c>
      <c r="K1758" s="119">
        <v>0</v>
      </c>
      <c r="L1758" s="119">
        <v>1301326.97</v>
      </c>
      <c r="M1758" s="121"/>
    </row>
    <row r="1759" spans="1:13">
      <c r="A1759" s="117"/>
      <c r="B1759" s="118" t="s">
        <v>2096</v>
      </c>
      <c r="C1759" s="101">
        <v>2008</v>
      </c>
      <c r="D1759" s="119">
        <v>1673417</v>
      </c>
      <c r="E1759" s="119">
        <v>189336</v>
      </c>
      <c r="F1759" s="119" t="s">
        <v>114</v>
      </c>
      <c r="G1759" s="119">
        <v>0</v>
      </c>
      <c r="H1759" s="119">
        <v>0</v>
      </c>
      <c r="I1759" s="120" t="s">
        <v>118</v>
      </c>
      <c r="J1759" s="119">
        <v>751389.03</v>
      </c>
      <c r="K1759" s="119">
        <v>751389.03</v>
      </c>
      <c r="L1759" s="119">
        <v>1112349.97</v>
      </c>
      <c r="M1759" s="121"/>
    </row>
    <row r="1760" spans="1:13">
      <c r="A1760" s="117"/>
      <c r="B1760" s="118" t="s">
        <v>2096</v>
      </c>
      <c r="C1760" s="101">
        <v>2007</v>
      </c>
      <c r="D1760" s="119">
        <v>1483889</v>
      </c>
      <c r="E1760" s="119">
        <v>189528</v>
      </c>
      <c r="F1760" s="119" t="s">
        <v>114</v>
      </c>
      <c r="G1760" s="119">
        <v>0</v>
      </c>
      <c r="H1760" s="119">
        <v>0</v>
      </c>
      <c r="I1760" s="120" t="s">
        <v>118</v>
      </c>
      <c r="J1760" s="119">
        <v>0</v>
      </c>
      <c r="K1760" s="119">
        <v>0</v>
      </c>
      <c r="L1760" s="119">
        <v>1673417</v>
      </c>
      <c r="M1760" s="121"/>
    </row>
    <row r="1761" spans="1:13">
      <c r="A1761" s="117"/>
      <c r="B1761" s="118" t="s">
        <v>2097</v>
      </c>
      <c r="C1761" s="101" t="s">
        <v>1942</v>
      </c>
      <c r="D1761" s="119">
        <v>2612418.85</v>
      </c>
      <c r="E1761" s="119">
        <v>333871</v>
      </c>
      <c r="F1761" s="119" t="s">
        <v>114</v>
      </c>
      <c r="G1761" s="119">
        <v>0</v>
      </c>
      <c r="H1761" s="119">
        <v>0</v>
      </c>
      <c r="I1761" s="120" t="s">
        <v>118</v>
      </c>
      <c r="J1761" s="119">
        <v>0</v>
      </c>
      <c r="K1761" s="119">
        <v>0</v>
      </c>
      <c r="L1761" s="119">
        <v>2946289.85</v>
      </c>
      <c r="M1761" s="121"/>
    </row>
    <row r="1762" spans="1:13">
      <c r="A1762" s="117"/>
      <c r="B1762" s="118" t="s">
        <v>2097</v>
      </c>
      <c r="C1762" s="101" t="s">
        <v>1943</v>
      </c>
      <c r="D1762" s="119">
        <v>9039936.8900000006</v>
      </c>
      <c r="E1762" s="119">
        <v>333410</v>
      </c>
      <c r="F1762" s="119" t="s">
        <v>114</v>
      </c>
      <c r="G1762" s="119">
        <v>0</v>
      </c>
      <c r="H1762" s="119">
        <v>0</v>
      </c>
      <c r="I1762" s="120" t="s">
        <v>118</v>
      </c>
      <c r="J1762" s="119">
        <v>6760928.04</v>
      </c>
      <c r="K1762" s="119">
        <v>6760928.04</v>
      </c>
      <c r="L1762" s="119">
        <v>2612418.85</v>
      </c>
      <c r="M1762" s="121"/>
    </row>
    <row r="1763" spans="1:13">
      <c r="A1763" s="117"/>
      <c r="B1763" s="118" t="s">
        <v>2097</v>
      </c>
      <c r="C1763" s="101">
        <v>2017</v>
      </c>
      <c r="D1763" s="119">
        <v>8705553.8900000006</v>
      </c>
      <c r="E1763" s="119">
        <v>334383</v>
      </c>
      <c r="F1763" s="119" t="s">
        <v>114</v>
      </c>
      <c r="G1763" s="119">
        <v>0</v>
      </c>
      <c r="H1763" s="119">
        <v>0</v>
      </c>
      <c r="I1763" s="120" t="s">
        <v>118</v>
      </c>
      <c r="J1763" s="119">
        <v>0</v>
      </c>
      <c r="K1763" s="119">
        <v>0</v>
      </c>
      <c r="L1763" s="119">
        <v>9039936.8900000006</v>
      </c>
      <c r="M1763" s="121"/>
    </row>
    <row r="1764" spans="1:13">
      <c r="A1764" s="117"/>
      <c r="B1764" s="118" t="s">
        <v>2097</v>
      </c>
      <c r="C1764" s="101">
        <v>2016</v>
      </c>
      <c r="D1764" s="119">
        <v>8373336.8900000006</v>
      </c>
      <c r="E1764" s="119">
        <v>332217</v>
      </c>
      <c r="F1764" s="119" t="s">
        <v>114</v>
      </c>
      <c r="G1764" s="119">
        <v>0</v>
      </c>
      <c r="H1764" s="119">
        <v>0</v>
      </c>
      <c r="I1764" s="120" t="s">
        <v>118</v>
      </c>
      <c r="J1764" s="119">
        <v>0</v>
      </c>
      <c r="K1764" s="119">
        <v>0</v>
      </c>
      <c r="L1764" s="119">
        <v>8705553.8900000006</v>
      </c>
      <c r="M1764" s="121"/>
    </row>
    <row r="1765" spans="1:13">
      <c r="A1765" s="117"/>
      <c r="B1765" s="118" t="s">
        <v>2097</v>
      </c>
      <c r="C1765" s="101">
        <v>2015</v>
      </c>
      <c r="D1765" s="119">
        <v>8037856.8899999997</v>
      </c>
      <c r="E1765" s="119">
        <v>335480</v>
      </c>
      <c r="F1765" s="119" t="s">
        <v>114</v>
      </c>
      <c r="G1765" s="119">
        <v>0</v>
      </c>
      <c r="H1765" s="119">
        <v>0</v>
      </c>
      <c r="I1765" s="120" t="s">
        <v>118</v>
      </c>
      <c r="J1765" s="119">
        <v>0</v>
      </c>
      <c r="K1765" s="119">
        <v>0</v>
      </c>
      <c r="L1765" s="119">
        <v>8373336.8899999997</v>
      </c>
      <c r="M1765" s="121"/>
    </row>
    <row r="1766" spans="1:13">
      <c r="A1766" s="117"/>
      <c r="B1766" s="118" t="s">
        <v>2097</v>
      </c>
      <c r="C1766" s="101">
        <v>2014</v>
      </c>
      <c r="D1766" s="119">
        <v>7700007.8899999997</v>
      </c>
      <c r="E1766" s="119">
        <v>337849</v>
      </c>
      <c r="F1766" s="119" t="s">
        <v>114</v>
      </c>
      <c r="G1766" s="119">
        <v>0</v>
      </c>
      <c r="H1766" s="119">
        <v>0</v>
      </c>
      <c r="I1766" s="120" t="s">
        <v>118</v>
      </c>
      <c r="J1766" s="119">
        <v>0</v>
      </c>
      <c r="K1766" s="119">
        <v>0</v>
      </c>
      <c r="L1766" s="119">
        <v>8037856.8899999997</v>
      </c>
      <c r="M1766" s="121"/>
    </row>
    <row r="1767" spans="1:13">
      <c r="A1767" s="117"/>
      <c r="B1767" s="118" t="s">
        <v>2097</v>
      </c>
      <c r="C1767" s="101">
        <v>2013</v>
      </c>
      <c r="D1767" s="119">
        <v>7365052.8899999997</v>
      </c>
      <c r="E1767" s="119">
        <v>334955</v>
      </c>
      <c r="F1767" s="119" t="s">
        <v>114</v>
      </c>
      <c r="G1767" s="119">
        <v>0</v>
      </c>
      <c r="H1767" s="119">
        <v>0</v>
      </c>
      <c r="I1767" s="120" t="s">
        <v>118</v>
      </c>
      <c r="J1767" s="119">
        <v>0</v>
      </c>
      <c r="K1767" s="119">
        <v>0</v>
      </c>
      <c r="L1767" s="119">
        <v>7700007.8899999997</v>
      </c>
      <c r="M1767" s="121"/>
    </row>
    <row r="1768" spans="1:13">
      <c r="A1768" s="117"/>
      <c r="B1768" s="118" t="s">
        <v>2097</v>
      </c>
      <c r="C1768" s="101">
        <v>2012</v>
      </c>
      <c r="D1768" s="119">
        <v>7027919.8899999997</v>
      </c>
      <c r="E1768" s="119">
        <v>337133</v>
      </c>
      <c r="F1768" s="119" t="s">
        <v>114</v>
      </c>
      <c r="G1768" s="119">
        <v>0</v>
      </c>
      <c r="H1768" s="119">
        <v>0</v>
      </c>
      <c r="I1768" s="120" t="s">
        <v>118</v>
      </c>
      <c r="J1768" s="119">
        <v>0</v>
      </c>
      <c r="K1768" s="119">
        <v>0</v>
      </c>
      <c r="L1768" s="119">
        <v>7365052.8899999997</v>
      </c>
      <c r="M1768" s="121"/>
    </row>
    <row r="1769" spans="1:13">
      <c r="A1769" s="117"/>
      <c r="B1769" s="118" t="s">
        <v>2097</v>
      </c>
      <c r="C1769" s="101">
        <v>2011</v>
      </c>
      <c r="D1769" s="119">
        <v>6690689.8899999997</v>
      </c>
      <c r="E1769" s="119">
        <v>337230</v>
      </c>
      <c r="F1769" s="119" t="s">
        <v>114</v>
      </c>
      <c r="G1769" s="119">
        <v>0</v>
      </c>
      <c r="H1769" s="119">
        <v>0</v>
      </c>
      <c r="I1769" s="120" t="s">
        <v>118</v>
      </c>
      <c r="J1769" s="119">
        <v>0</v>
      </c>
      <c r="K1769" s="119">
        <v>0</v>
      </c>
      <c r="L1769" s="119">
        <v>7027919.8899999997</v>
      </c>
      <c r="M1769" s="121"/>
    </row>
    <row r="1770" spans="1:13">
      <c r="A1770" s="117"/>
      <c r="B1770" s="118" t="s">
        <v>2097</v>
      </c>
      <c r="C1770" s="101">
        <v>2010</v>
      </c>
      <c r="D1770" s="119">
        <v>6046036.8899999997</v>
      </c>
      <c r="E1770" s="119">
        <v>644653</v>
      </c>
      <c r="F1770" s="119" t="s">
        <v>114</v>
      </c>
      <c r="G1770" s="119">
        <v>0</v>
      </c>
      <c r="H1770" s="119">
        <v>0</v>
      </c>
      <c r="I1770" s="120" t="s">
        <v>118</v>
      </c>
      <c r="J1770" s="119">
        <v>0</v>
      </c>
      <c r="K1770" s="119">
        <v>0</v>
      </c>
      <c r="L1770" s="119">
        <v>6690689.8899999997</v>
      </c>
      <c r="M1770" s="121"/>
    </row>
    <row r="1771" spans="1:13">
      <c r="A1771" s="117"/>
      <c r="B1771" s="118" t="s">
        <v>2097</v>
      </c>
      <c r="C1771" s="101">
        <v>2009</v>
      </c>
      <c r="D1771" s="119">
        <v>5402410.8899999997</v>
      </c>
      <c r="E1771" s="119">
        <v>643626</v>
      </c>
      <c r="F1771" s="119" t="s">
        <v>114</v>
      </c>
      <c r="G1771" s="119">
        <v>0</v>
      </c>
      <c r="H1771" s="119">
        <v>0</v>
      </c>
      <c r="I1771" s="120" t="s">
        <v>118</v>
      </c>
      <c r="J1771" s="119">
        <v>0</v>
      </c>
      <c r="K1771" s="119">
        <v>0</v>
      </c>
      <c r="L1771" s="119">
        <v>6046036.8899999997</v>
      </c>
      <c r="M1771" s="121"/>
    </row>
    <row r="1772" spans="1:13">
      <c r="A1772" s="117"/>
      <c r="B1772" s="118" t="s">
        <v>2097</v>
      </c>
      <c r="C1772" s="101">
        <v>2008</v>
      </c>
      <c r="D1772" s="119">
        <v>4754583.8899999997</v>
      </c>
      <c r="E1772" s="119">
        <v>643929</v>
      </c>
      <c r="F1772" s="119" t="s">
        <v>114</v>
      </c>
      <c r="G1772" s="119">
        <v>0</v>
      </c>
      <c r="H1772" s="119">
        <v>0</v>
      </c>
      <c r="I1772" s="120" t="s">
        <v>118</v>
      </c>
      <c r="J1772" s="119">
        <v>0</v>
      </c>
      <c r="K1772" s="119">
        <v>0</v>
      </c>
      <c r="L1772" s="119">
        <v>5402410.8899999997</v>
      </c>
      <c r="M1772" s="121"/>
    </row>
    <row r="1773" spans="1:13">
      <c r="A1773" s="117"/>
      <c r="B1773" s="118" t="s">
        <v>2097</v>
      </c>
      <c r="C1773" s="101">
        <v>2007</v>
      </c>
      <c r="D1773" s="119">
        <v>4109222.8899999997</v>
      </c>
      <c r="E1773" s="119">
        <v>645361</v>
      </c>
      <c r="F1773" s="119" t="s">
        <v>114</v>
      </c>
      <c r="G1773" s="119">
        <v>0</v>
      </c>
      <c r="H1773" s="119">
        <v>0</v>
      </c>
      <c r="I1773" s="120" t="s">
        <v>118</v>
      </c>
      <c r="J1773" s="119">
        <v>0</v>
      </c>
      <c r="K1773" s="119">
        <v>0</v>
      </c>
      <c r="L1773" s="119">
        <v>4754583.8899999997</v>
      </c>
      <c r="M1773" s="121"/>
    </row>
    <row r="1774" spans="1:13">
      <c r="A1774" s="117"/>
      <c r="B1774" s="118" t="s">
        <v>2098</v>
      </c>
      <c r="C1774" s="101" t="s">
        <v>1942</v>
      </c>
      <c r="D1774" s="119">
        <v>205228</v>
      </c>
      <c r="E1774" s="119">
        <v>4195</v>
      </c>
      <c r="F1774" s="119" t="s">
        <v>114</v>
      </c>
      <c r="G1774" s="119">
        <v>0</v>
      </c>
      <c r="H1774" s="119">
        <v>0</v>
      </c>
      <c r="I1774" s="120" t="s">
        <v>118</v>
      </c>
      <c r="J1774" s="119">
        <v>0</v>
      </c>
      <c r="K1774" s="119">
        <v>0</v>
      </c>
      <c r="L1774" s="119">
        <v>209423</v>
      </c>
      <c r="M1774" s="121"/>
    </row>
    <row r="1775" spans="1:13">
      <c r="A1775" s="117"/>
      <c r="B1775" s="118" t="s">
        <v>2098</v>
      </c>
      <c r="C1775" s="101" t="s">
        <v>1943</v>
      </c>
      <c r="D1775" s="119">
        <v>201003</v>
      </c>
      <c r="E1775" s="119">
        <v>4225</v>
      </c>
      <c r="F1775" s="119" t="s">
        <v>114</v>
      </c>
      <c r="G1775" s="119">
        <v>0</v>
      </c>
      <c r="H1775" s="119">
        <v>0</v>
      </c>
      <c r="I1775" s="120" t="s">
        <v>118</v>
      </c>
      <c r="J1775" s="119">
        <v>0</v>
      </c>
      <c r="K1775" s="119">
        <v>0</v>
      </c>
      <c r="L1775" s="119">
        <v>205228</v>
      </c>
      <c r="M1775" s="121"/>
    </row>
    <row r="1776" spans="1:13">
      <c r="A1776" s="117"/>
      <c r="B1776" s="118" t="s">
        <v>2098</v>
      </c>
      <c r="C1776" s="101">
        <v>2017</v>
      </c>
      <c r="D1776" s="119">
        <v>196831</v>
      </c>
      <c r="E1776" s="119">
        <v>4172</v>
      </c>
      <c r="F1776" s="119" t="s">
        <v>114</v>
      </c>
      <c r="G1776" s="119">
        <v>0</v>
      </c>
      <c r="H1776" s="119">
        <v>0</v>
      </c>
      <c r="I1776" s="120" t="s">
        <v>118</v>
      </c>
      <c r="J1776" s="119">
        <v>0</v>
      </c>
      <c r="K1776" s="119">
        <v>0</v>
      </c>
      <c r="L1776" s="119">
        <v>201003</v>
      </c>
      <c r="M1776" s="121"/>
    </row>
    <row r="1777" spans="1:13">
      <c r="A1777" s="117"/>
      <c r="B1777" s="118" t="s">
        <v>2098</v>
      </c>
      <c r="C1777" s="101">
        <v>2016</v>
      </c>
      <c r="D1777" s="119">
        <v>192674</v>
      </c>
      <c r="E1777" s="119">
        <v>4157</v>
      </c>
      <c r="F1777" s="119" t="s">
        <v>114</v>
      </c>
      <c r="G1777" s="119">
        <v>0</v>
      </c>
      <c r="H1777" s="119">
        <v>0</v>
      </c>
      <c r="I1777" s="120" t="s">
        <v>118</v>
      </c>
      <c r="J1777" s="119">
        <v>0</v>
      </c>
      <c r="K1777" s="119">
        <v>0</v>
      </c>
      <c r="L1777" s="119">
        <v>196831</v>
      </c>
      <c r="M1777" s="121"/>
    </row>
    <row r="1778" spans="1:13">
      <c r="A1778" s="117"/>
      <c r="B1778" s="118" t="s">
        <v>2098</v>
      </c>
      <c r="C1778" s="101">
        <v>2015</v>
      </c>
      <c r="D1778" s="119">
        <v>188517</v>
      </c>
      <c r="E1778" s="119">
        <v>4157</v>
      </c>
      <c r="F1778" s="119" t="s">
        <v>114</v>
      </c>
      <c r="G1778" s="119">
        <v>0</v>
      </c>
      <c r="H1778" s="119">
        <v>0</v>
      </c>
      <c r="I1778" s="120" t="s">
        <v>118</v>
      </c>
      <c r="J1778" s="119">
        <v>0</v>
      </c>
      <c r="K1778" s="119">
        <v>0</v>
      </c>
      <c r="L1778" s="119">
        <v>192674</v>
      </c>
      <c r="M1778" s="121"/>
    </row>
    <row r="1779" spans="1:13">
      <c r="A1779" s="117"/>
      <c r="B1779" s="118" t="s">
        <v>2098</v>
      </c>
      <c r="C1779" s="101">
        <v>2014</v>
      </c>
      <c r="D1779" s="119">
        <v>184362</v>
      </c>
      <c r="E1779" s="119">
        <v>4155</v>
      </c>
      <c r="F1779" s="119" t="s">
        <v>114</v>
      </c>
      <c r="G1779" s="119">
        <v>0</v>
      </c>
      <c r="H1779" s="119">
        <v>0</v>
      </c>
      <c r="I1779" s="120" t="s">
        <v>118</v>
      </c>
      <c r="J1779" s="119">
        <v>0</v>
      </c>
      <c r="K1779" s="119">
        <v>0</v>
      </c>
      <c r="L1779" s="119">
        <v>188517</v>
      </c>
      <c r="M1779" s="121"/>
    </row>
    <row r="1780" spans="1:13">
      <c r="A1780" s="117"/>
      <c r="B1780" s="118" t="s">
        <v>2098</v>
      </c>
      <c r="C1780" s="101">
        <v>2013</v>
      </c>
      <c r="D1780" s="119">
        <v>180172</v>
      </c>
      <c r="E1780" s="119">
        <v>4190</v>
      </c>
      <c r="F1780" s="119" t="s">
        <v>114</v>
      </c>
      <c r="G1780" s="119">
        <v>0</v>
      </c>
      <c r="H1780" s="119">
        <v>0</v>
      </c>
      <c r="I1780" s="120" t="s">
        <v>118</v>
      </c>
      <c r="J1780" s="119">
        <v>0</v>
      </c>
      <c r="K1780" s="119">
        <v>0</v>
      </c>
      <c r="L1780" s="119">
        <v>184362</v>
      </c>
      <c r="M1780" s="121"/>
    </row>
    <row r="1781" spans="1:13">
      <c r="A1781" s="117"/>
      <c r="B1781" s="118" t="s">
        <v>2098</v>
      </c>
      <c r="C1781" s="101">
        <v>2012</v>
      </c>
      <c r="D1781" s="119">
        <v>175971</v>
      </c>
      <c r="E1781" s="119">
        <v>4201</v>
      </c>
      <c r="F1781" s="119" t="s">
        <v>114</v>
      </c>
      <c r="G1781" s="119">
        <v>0</v>
      </c>
      <c r="H1781" s="119">
        <v>0</v>
      </c>
      <c r="I1781" s="120" t="s">
        <v>118</v>
      </c>
      <c r="J1781" s="119">
        <v>0</v>
      </c>
      <c r="K1781" s="119">
        <v>0</v>
      </c>
      <c r="L1781" s="119">
        <v>180172</v>
      </c>
      <c r="M1781" s="121"/>
    </row>
    <row r="1782" spans="1:13">
      <c r="A1782" s="117"/>
      <c r="B1782" s="118" t="s">
        <v>2098</v>
      </c>
      <c r="C1782" s="101">
        <v>2011</v>
      </c>
      <c r="D1782" s="119">
        <v>171790</v>
      </c>
      <c r="E1782" s="119">
        <v>4181</v>
      </c>
      <c r="F1782" s="119" t="s">
        <v>114</v>
      </c>
      <c r="G1782" s="119">
        <v>0</v>
      </c>
      <c r="H1782" s="119">
        <v>0</v>
      </c>
      <c r="I1782" s="120" t="s">
        <v>118</v>
      </c>
      <c r="J1782" s="119">
        <v>0</v>
      </c>
      <c r="K1782" s="119">
        <v>0</v>
      </c>
      <c r="L1782" s="119">
        <v>175971</v>
      </c>
      <c r="M1782" s="121"/>
    </row>
    <row r="1783" spans="1:13">
      <c r="A1783" s="117"/>
      <c r="B1783" s="118" t="s">
        <v>2098</v>
      </c>
      <c r="C1783" s="101">
        <v>2010</v>
      </c>
      <c r="D1783" s="119">
        <v>163531</v>
      </c>
      <c r="E1783" s="119">
        <v>8259</v>
      </c>
      <c r="F1783" s="119" t="s">
        <v>114</v>
      </c>
      <c r="G1783" s="119">
        <v>0</v>
      </c>
      <c r="H1783" s="119">
        <v>0</v>
      </c>
      <c r="I1783" s="120" t="s">
        <v>118</v>
      </c>
      <c r="J1783" s="119">
        <v>0</v>
      </c>
      <c r="K1783" s="119">
        <v>0</v>
      </c>
      <c r="L1783" s="119">
        <v>171790</v>
      </c>
      <c r="M1783" s="121"/>
    </row>
    <row r="1784" spans="1:13">
      <c r="A1784" s="117"/>
      <c r="B1784" s="118" t="s">
        <v>2098</v>
      </c>
      <c r="C1784" s="101">
        <v>2009</v>
      </c>
      <c r="D1784" s="119">
        <v>155295</v>
      </c>
      <c r="E1784" s="119">
        <v>8236</v>
      </c>
      <c r="F1784" s="119" t="s">
        <v>114</v>
      </c>
      <c r="G1784" s="119">
        <v>0</v>
      </c>
      <c r="H1784" s="119">
        <v>0</v>
      </c>
      <c r="I1784" s="120" t="s">
        <v>118</v>
      </c>
      <c r="J1784" s="119">
        <v>0</v>
      </c>
      <c r="K1784" s="119">
        <v>0</v>
      </c>
      <c r="L1784" s="119">
        <v>163531</v>
      </c>
      <c r="M1784" s="121"/>
    </row>
    <row r="1785" spans="1:13">
      <c r="A1785" s="117"/>
      <c r="B1785" s="118" t="s">
        <v>2098</v>
      </c>
      <c r="C1785" s="101">
        <v>2008</v>
      </c>
      <c r="D1785" s="119">
        <v>146992</v>
      </c>
      <c r="E1785" s="119">
        <v>8255</v>
      </c>
      <c r="F1785" s="119" t="s">
        <v>114</v>
      </c>
      <c r="G1785" s="119">
        <v>0</v>
      </c>
      <c r="H1785" s="119">
        <v>0</v>
      </c>
      <c r="I1785" s="120" t="s">
        <v>118</v>
      </c>
      <c r="J1785" s="119">
        <v>0</v>
      </c>
      <c r="K1785" s="119">
        <v>0</v>
      </c>
      <c r="L1785" s="119">
        <v>155295</v>
      </c>
      <c r="M1785" s="121"/>
    </row>
    <row r="1786" spans="1:13">
      <c r="A1786" s="117"/>
      <c r="B1786" s="118" t="s">
        <v>2098</v>
      </c>
      <c r="C1786" s="101">
        <v>2007</v>
      </c>
      <c r="D1786" s="119">
        <v>138724</v>
      </c>
      <c r="E1786" s="119">
        <v>8268</v>
      </c>
      <c r="F1786" s="119" t="s">
        <v>114</v>
      </c>
      <c r="G1786" s="119">
        <v>0</v>
      </c>
      <c r="H1786" s="119">
        <v>0</v>
      </c>
      <c r="I1786" s="120" t="s">
        <v>118</v>
      </c>
      <c r="J1786" s="119">
        <v>0</v>
      </c>
      <c r="K1786" s="119">
        <v>0</v>
      </c>
      <c r="L1786" s="119">
        <v>146992</v>
      </c>
      <c r="M1786" s="121"/>
    </row>
    <row r="1787" spans="1:13">
      <c r="A1787" s="117"/>
      <c r="B1787" s="118" t="s">
        <v>2099</v>
      </c>
      <c r="C1787" s="101" t="s">
        <v>1942</v>
      </c>
      <c r="D1787" s="119">
        <v>283396</v>
      </c>
      <c r="E1787" s="119">
        <v>94143</v>
      </c>
      <c r="F1787" s="119" t="s">
        <v>114</v>
      </c>
      <c r="G1787" s="119">
        <v>0</v>
      </c>
      <c r="H1787" s="119">
        <v>0</v>
      </c>
      <c r="I1787" s="120" t="s">
        <v>118</v>
      </c>
      <c r="J1787" s="119">
        <v>0</v>
      </c>
      <c r="K1787" s="119">
        <v>0</v>
      </c>
      <c r="L1787" s="119">
        <v>377539</v>
      </c>
      <c r="M1787" s="121"/>
    </row>
    <row r="1788" spans="1:13">
      <c r="A1788" s="117"/>
      <c r="B1788" s="118" t="s">
        <v>2099</v>
      </c>
      <c r="C1788" s="101" t="s">
        <v>1943</v>
      </c>
      <c r="D1788" s="119">
        <v>189257</v>
      </c>
      <c r="E1788" s="119">
        <v>94139</v>
      </c>
      <c r="F1788" s="119" t="s">
        <v>114</v>
      </c>
      <c r="G1788" s="119">
        <v>0</v>
      </c>
      <c r="H1788" s="119">
        <v>0</v>
      </c>
      <c r="I1788" s="120" t="s">
        <v>118</v>
      </c>
      <c r="J1788" s="119">
        <v>0</v>
      </c>
      <c r="K1788" s="119">
        <v>0</v>
      </c>
      <c r="L1788" s="119">
        <v>283396</v>
      </c>
      <c r="M1788" s="121"/>
    </row>
    <row r="1789" spans="1:13">
      <c r="A1789" s="117"/>
      <c r="B1789" s="118" t="s">
        <v>2099</v>
      </c>
      <c r="C1789" s="101">
        <v>2017</v>
      </c>
      <c r="D1789" s="119">
        <v>94840</v>
      </c>
      <c r="E1789" s="119">
        <v>94417</v>
      </c>
      <c r="F1789" s="119" t="s">
        <v>114</v>
      </c>
      <c r="G1789" s="119">
        <v>0</v>
      </c>
      <c r="H1789" s="119">
        <v>0</v>
      </c>
      <c r="I1789" s="120" t="s">
        <v>118</v>
      </c>
      <c r="J1789" s="119">
        <v>0</v>
      </c>
      <c r="K1789" s="119">
        <v>0</v>
      </c>
      <c r="L1789" s="119">
        <v>189257</v>
      </c>
      <c r="M1789" s="121"/>
    </row>
    <row r="1790" spans="1:13">
      <c r="A1790" s="117"/>
      <c r="B1790" s="118" t="s">
        <v>2099</v>
      </c>
      <c r="C1790" s="101">
        <v>2016</v>
      </c>
      <c r="D1790" s="119">
        <v>1039</v>
      </c>
      <c r="E1790" s="119">
        <v>93801</v>
      </c>
      <c r="F1790" s="119" t="s">
        <v>114</v>
      </c>
      <c r="G1790" s="119">
        <v>0</v>
      </c>
      <c r="H1790" s="119">
        <v>0</v>
      </c>
      <c r="I1790" s="120" t="s">
        <v>118</v>
      </c>
      <c r="J1790" s="119">
        <v>0</v>
      </c>
      <c r="K1790" s="119">
        <v>0</v>
      </c>
      <c r="L1790" s="119">
        <v>94840</v>
      </c>
      <c r="M1790" s="121"/>
    </row>
    <row r="1791" spans="1:13">
      <c r="A1791" s="117"/>
      <c r="B1791" s="118" t="s">
        <v>2099</v>
      </c>
      <c r="C1791" s="101">
        <v>2015</v>
      </c>
      <c r="D1791" s="119">
        <v>-93790</v>
      </c>
      <c r="E1791" s="119">
        <v>94829</v>
      </c>
      <c r="F1791" s="119" t="s">
        <v>114</v>
      </c>
      <c r="G1791" s="119">
        <v>0</v>
      </c>
      <c r="H1791" s="119">
        <v>0</v>
      </c>
      <c r="I1791" s="120" t="s">
        <v>118</v>
      </c>
      <c r="J1791" s="119">
        <v>0</v>
      </c>
      <c r="K1791" s="119">
        <v>0</v>
      </c>
      <c r="L1791" s="119">
        <v>1039</v>
      </c>
      <c r="M1791" s="121"/>
    </row>
    <row r="1792" spans="1:13">
      <c r="A1792" s="117"/>
      <c r="B1792" s="118" t="s">
        <v>2099</v>
      </c>
      <c r="C1792" s="101">
        <v>2014</v>
      </c>
      <c r="D1792" s="119">
        <v>-189112</v>
      </c>
      <c r="E1792" s="119">
        <v>95322</v>
      </c>
      <c r="F1792" s="119" t="s">
        <v>114</v>
      </c>
      <c r="G1792" s="119">
        <v>0</v>
      </c>
      <c r="H1792" s="119">
        <v>0</v>
      </c>
      <c r="I1792" s="120" t="s">
        <v>118</v>
      </c>
      <c r="J1792" s="119">
        <v>0</v>
      </c>
      <c r="K1792" s="119">
        <v>0</v>
      </c>
      <c r="L1792" s="119">
        <v>-93790</v>
      </c>
      <c r="M1792" s="121" t="s">
        <v>1948</v>
      </c>
    </row>
    <row r="1793" spans="1:13">
      <c r="A1793" s="117"/>
      <c r="B1793" s="118" t="s">
        <v>2099</v>
      </c>
      <c r="C1793" s="101">
        <v>2013</v>
      </c>
      <c r="D1793" s="119">
        <v>-287999</v>
      </c>
      <c r="E1793" s="119">
        <v>98887</v>
      </c>
      <c r="F1793" s="119" t="s">
        <v>114</v>
      </c>
      <c r="G1793" s="119">
        <v>0</v>
      </c>
      <c r="H1793" s="119">
        <v>0</v>
      </c>
      <c r="I1793" s="120" t="s">
        <v>118</v>
      </c>
      <c r="J1793" s="119">
        <v>0</v>
      </c>
      <c r="K1793" s="119">
        <v>0</v>
      </c>
      <c r="L1793" s="119">
        <v>-189112</v>
      </c>
      <c r="M1793" s="121" t="s">
        <v>1948</v>
      </c>
    </row>
    <row r="1794" spans="1:13">
      <c r="A1794" s="117"/>
      <c r="B1794" s="118" t="s">
        <v>2099</v>
      </c>
      <c r="C1794" s="101">
        <v>2012</v>
      </c>
      <c r="D1794" s="119">
        <v>2291287</v>
      </c>
      <c r="E1794" s="119">
        <v>99164</v>
      </c>
      <c r="F1794" s="119" t="s">
        <v>114</v>
      </c>
      <c r="G1794" s="119">
        <v>0</v>
      </c>
      <c r="H1794" s="119">
        <v>0</v>
      </c>
      <c r="I1794" s="120" t="s">
        <v>118</v>
      </c>
      <c r="J1794" s="119">
        <v>2678450</v>
      </c>
      <c r="K1794" s="119">
        <v>2678450</v>
      </c>
      <c r="L1794" s="119">
        <v>-287999</v>
      </c>
      <c r="M1794" s="121" t="s">
        <v>1948</v>
      </c>
    </row>
    <row r="1795" spans="1:13">
      <c r="A1795" s="117"/>
      <c r="B1795" s="118" t="s">
        <v>2099</v>
      </c>
      <c r="C1795" s="101">
        <v>2011</v>
      </c>
      <c r="D1795" s="119">
        <v>2191237</v>
      </c>
      <c r="E1795" s="119">
        <v>100050</v>
      </c>
      <c r="F1795" s="119" t="s">
        <v>114</v>
      </c>
      <c r="G1795" s="119">
        <v>0</v>
      </c>
      <c r="H1795" s="119">
        <v>0</v>
      </c>
      <c r="I1795" s="120" t="s">
        <v>118</v>
      </c>
      <c r="J1795" s="119">
        <v>0</v>
      </c>
      <c r="K1795" s="119">
        <v>0</v>
      </c>
      <c r="L1795" s="119">
        <v>2291287</v>
      </c>
      <c r="M1795" s="121"/>
    </row>
    <row r="1796" spans="1:13">
      <c r="A1796" s="117"/>
      <c r="B1796" s="118" t="s">
        <v>2099</v>
      </c>
      <c r="C1796" s="101">
        <v>2010</v>
      </c>
      <c r="D1796" s="119">
        <v>2015458</v>
      </c>
      <c r="E1796" s="119">
        <v>175779</v>
      </c>
      <c r="F1796" s="119" t="s">
        <v>114</v>
      </c>
      <c r="G1796" s="119">
        <v>0</v>
      </c>
      <c r="H1796" s="119">
        <v>0</v>
      </c>
      <c r="I1796" s="120" t="s">
        <v>118</v>
      </c>
      <c r="J1796" s="119">
        <v>0</v>
      </c>
      <c r="K1796" s="119">
        <v>0</v>
      </c>
      <c r="L1796" s="119">
        <v>2191237</v>
      </c>
      <c r="M1796" s="121"/>
    </row>
    <row r="1797" spans="1:13">
      <c r="A1797" s="117"/>
      <c r="B1797" s="118" t="s">
        <v>2099</v>
      </c>
      <c r="C1797" s="101">
        <v>2009</v>
      </c>
      <c r="D1797" s="119">
        <v>1839712</v>
      </c>
      <c r="E1797" s="119">
        <v>175746</v>
      </c>
      <c r="F1797" s="119" t="s">
        <v>114</v>
      </c>
      <c r="G1797" s="119">
        <v>0</v>
      </c>
      <c r="H1797" s="119">
        <v>0</v>
      </c>
      <c r="I1797" s="120" t="s">
        <v>118</v>
      </c>
      <c r="J1797" s="119">
        <v>0</v>
      </c>
      <c r="K1797" s="119">
        <v>0</v>
      </c>
      <c r="L1797" s="119">
        <v>2015458</v>
      </c>
      <c r="M1797" s="121"/>
    </row>
    <row r="1798" spans="1:13">
      <c r="A1798" s="117"/>
      <c r="B1798" s="118" t="s">
        <v>2099</v>
      </c>
      <c r="C1798" s="101">
        <v>2008</v>
      </c>
      <c r="D1798" s="119">
        <v>1662388</v>
      </c>
      <c r="E1798" s="119">
        <v>176175</v>
      </c>
      <c r="F1798" s="119" t="s">
        <v>114</v>
      </c>
      <c r="G1798" s="119">
        <v>0</v>
      </c>
      <c r="H1798" s="119">
        <v>0</v>
      </c>
      <c r="I1798" s="120" t="s">
        <v>118</v>
      </c>
      <c r="J1798" s="119">
        <v>0</v>
      </c>
      <c r="K1798" s="119">
        <v>0</v>
      </c>
      <c r="L1798" s="119">
        <v>1839712</v>
      </c>
      <c r="M1798" s="121"/>
    </row>
    <row r="1799" spans="1:13">
      <c r="A1799" s="117"/>
      <c r="B1799" s="118" t="s">
        <v>2099</v>
      </c>
      <c r="C1799" s="101">
        <v>2007</v>
      </c>
      <c r="D1799" s="119">
        <v>1485709</v>
      </c>
      <c r="E1799" s="119">
        <v>176679</v>
      </c>
      <c r="F1799" s="119" t="s">
        <v>114</v>
      </c>
      <c r="G1799" s="119">
        <v>0</v>
      </c>
      <c r="H1799" s="119">
        <v>0</v>
      </c>
      <c r="I1799" s="120" t="s">
        <v>118</v>
      </c>
      <c r="J1799" s="119">
        <v>0</v>
      </c>
      <c r="K1799" s="119">
        <v>0</v>
      </c>
      <c r="L1799" s="119">
        <v>1662388</v>
      </c>
      <c r="M1799" s="121"/>
    </row>
    <row r="1800" spans="1:13">
      <c r="A1800" s="117"/>
      <c r="B1800" s="118" t="s">
        <v>2100</v>
      </c>
      <c r="C1800" s="101" t="s">
        <v>1942</v>
      </c>
      <c r="D1800" s="119">
        <v>749980</v>
      </c>
      <c r="E1800" s="119">
        <v>26955</v>
      </c>
      <c r="F1800" s="119" t="s">
        <v>114</v>
      </c>
      <c r="G1800" s="119">
        <v>0</v>
      </c>
      <c r="H1800" s="119">
        <v>0</v>
      </c>
      <c r="I1800" s="120" t="s">
        <v>118</v>
      </c>
      <c r="J1800" s="119">
        <v>0</v>
      </c>
      <c r="K1800" s="119">
        <v>0</v>
      </c>
      <c r="L1800" s="119">
        <v>776935</v>
      </c>
      <c r="M1800" s="121"/>
    </row>
    <row r="1801" spans="1:13">
      <c r="A1801" s="117"/>
      <c r="B1801" s="118" t="s">
        <v>2100</v>
      </c>
      <c r="C1801" s="101" t="s">
        <v>1943</v>
      </c>
      <c r="D1801" s="119">
        <v>723169</v>
      </c>
      <c r="E1801" s="119">
        <v>26811</v>
      </c>
      <c r="F1801" s="119" t="s">
        <v>114</v>
      </c>
      <c r="G1801" s="119">
        <v>0</v>
      </c>
      <c r="H1801" s="119">
        <v>0</v>
      </c>
      <c r="I1801" s="120" t="s">
        <v>118</v>
      </c>
      <c r="J1801" s="119">
        <v>0</v>
      </c>
      <c r="K1801" s="119">
        <v>0</v>
      </c>
      <c r="L1801" s="119">
        <v>749980</v>
      </c>
      <c r="M1801" s="121"/>
    </row>
    <row r="1802" spans="1:13">
      <c r="A1802" s="117"/>
      <c r="B1802" s="118" t="s">
        <v>2100</v>
      </c>
      <c r="C1802" s="101">
        <v>2017</v>
      </c>
      <c r="D1802" s="119">
        <v>696697</v>
      </c>
      <c r="E1802" s="119">
        <v>26472</v>
      </c>
      <c r="F1802" s="119" t="s">
        <v>114</v>
      </c>
      <c r="G1802" s="119">
        <v>0</v>
      </c>
      <c r="H1802" s="119">
        <v>0</v>
      </c>
      <c r="I1802" s="120" t="s">
        <v>118</v>
      </c>
      <c r="J1802" s="119">
        <v>0</v>
      </c>
      <c r="K1802" s="119">
        <v>0</v>
      </c>
      <c r="L1802" s="119">
        <v>723169</v>
      </c>
      <c r="M1802" s="121"/>
    </row>
    <row r="1803" spans="1:13">
      <c r="A1803" s="117"/>
      <c r="B1803" s="118" t="s">
        <v>2100</v>
      </c>
      <c r="C1803" s="101">
        <v>2016</v>
      </c>
      <c r="D1803" s="119">
        <v>670477</v>
      </c>
      <c r="E1803" s="119">
        <v>26220</v>
      </c>
      <c r="F1803" s="119" t="s">
        <v>114</v>
      </c>
      <c r="G1803" s="119">
        <v>0</v>
      </c>
      <c r="H1803" s="119">
        <v>0</v>
      </c>
      <c r="I1803" s="120" t="s">
        <v>118</v>
      </c>
      <c r="J1803" s="119">
        <v>0</v>
      </c>
      <c r="K1803" s="119">
        <v>0</v>
      </c>
      <c r="L1803" s="119">
        <v>696697</v>
      </c>
      <c r="M1803" s="121"/>
    </row>
    <row r="1804" spans="1:13">
      <c r="A1804" s="117"/>
      <c r="B1804" s="118" t="s">
        <v>2100</v>
      </c>
      <c r="C1804" s="101">
        <v>2015</v>
      </c>
      <c r="D1804" s="119">
        <v>643968</v>
      </c>
      <c r="E1804" s="119">
        <v>26509</v>
      </c>
      <c r="F1804" s="119" t="s">
        <v>114</v>
      </c>
      <c r="G1804" s="119">
        <v>0</v>
      </c>
      <c r="H1804" s="119">
        <v>0</v>
      </c>
      <c r="I1804" s="120" t="s">
        <v>118</v>
      </c>
      <c r="J1804" s="119">
        <v>0</v>
      </c>
      <c r="K1804" s="119">
        <v>0</v>
      </c>
      <c r="L1804" s="119">
        <v>670477</v>
      </c>
      <c r="M1804" s="121"/>
    </row>
    <row r="1805" spans="1:13">
      <c r="A1805" s="117"/>
      <c r="B1805" s="118" t="s">
        <v>2100</v>
      </c>
      <c r="C1805" s="101">
        <v>2014</v>
      </c>
      <c r="D1805" s="119">
        <v>617260</v>
      </c>
      <c r="E1805" s="119">
        <v>26708</v>
      </c>
      <c r="F1805" s="119" t="s">
        <v>114</v>
      </c>
      <c r="G1805" s="119">
        <v>0</v>
      </c>
      <c r="H1805" s="119">
        <v>0</v>
      </c>
      <c r="I1805" s="120" t="s">
        <v>118</v>
      </c>
      <c r="J1805" s="119">
        <v>0</v>
      </c>
      <c r="K1805" s="119">
        <v>0</v>
      </c>
      <c r="L1805" s="119">
        <v>643968</v>
      </c>
      <c r="M1805" s="121"/>
    </row>
    <row r="1806" spans="1:13">
      <c r="A1806" s="117"/>
      <c r="B1806" s="118" t="s">
        <v>2100</v>
      </c>
      <c r="C1806" s="101">
        <v>2013</v>
      </c>
      <c r="D1806" s="119">
        <v>590460</v>
      </c>
      <c r="E1806" s="119">
        <v>26800</v>
      </c>
      <c r="F1806" s="119" t="s">
        <v>114</v>
      </c>
      <c r="G1806" s="119">
        <v>0</v>
      </c>
      <c r="H1806" s="119">
        <v>0</v>
      </c>
      <c r="I1806" s="120" t="s">
        <v>118</v>
      </c>
      <c r="J1806" s="119">
        <v>0</v>
      </c>
      <c r="K1806" s="119">
        <v>0</v>
      </c>
      <c r="L1806" s="119">
        <v>617260</v>
      </c>
      <c r="M1806" s="121"/>
    </row>
    <row r="1807" spans="1:13">
      <c r="A1807" s="117"/>
      <c r="B1807" s="118" t="s">
        <v>2100</v>
      </c>
      <c r="C1807" s="101">
        <v>2012</v>
      </c>
      <c r="D1807" s="119">
        <v>564130</v>
      </c>
      <c r="E1807" s="119">
        <v>26330</v>
      </c>
      <c r="F1807" s="119" t="s">
        <v>114</v>
      </c>
      <c r="G1807" s="119">
        <v>0</v>
      </c>
      <c r="H1807" s="119">
        <v>0</v>
      </c>
      <c r="I1807" s="120" t="s">
        <v>118</v>
      </c>
      <c r="J1807" s="119">
        <v>0</v>
      </c>
      <c r="K1807" s="119">
        <v>0</v>
      </c>
      <c r="L1807" s="119">
        <v>590460</v>
      </c>
      <c r="M1807" s="121"/>
    </row>
    <row r="1808" spans="1:13">
      <c r="A1808" s="117"/>
      <c r="B1808" s="118" t="s">
        <v>2100</v>
      </c>
      <c r="C1808" s="101">
        <v>2011</v>
      </c>
      <c r="D1808" s="119">
        <v>537805</v>
      </c>
      <c r="E1808" s="119">
        <v>26325</v>
      </c>
      <c r="F1808" s="119" t="s">
        <v>114</v>
      </c>
      <c r="G1808" s="119">
        <v>0</v>
      </c>
      <c r="H1808" s="119">
        <v>0</v>
      </c>
      <c r="I1808" s="120" t="s">
        <v>118</v>
      </c>
      <c r="J1808" s="119">
        <v>0</v>
      </c>
      <c r="K1808" s="119">
        <v>0</v>
      </c>
      <c r="L1808" s="119">
        <v>564130</v>
      </c>
      <c r="M1808" s="121"/>
    </row>
    <row r="1809" spans="1:13">
      <c r="A1809" s="117"/>
      <c r="B1809" s="118" t="s">
        <v>2100</v>
      </c>
      <c r="C1809" s="101">
        <v>2010</v>
      </c>
      <c r="D1809" s="119">
        <v>497379</v>
      </c>
      <c r="E1809" s="119">
        <v>40426</v>
      </c>
      <c r="F1809" s="119" t="s">
        <v>114</v>
      </c>
      <c r="G1809" s="119">
        <v>0</v>
      </c>
      <c r="H1809" s="119">
        <v>0</v>
      </c>
      <c r="I1809" s="120" t="s">
        <v>118</v>
      </c>
      <c r="J1809" s="119">
        <v>0</v>
      </c>
      <c r="K1809" s="119">
        <v>0</v>
      </c>
      <c r="L1809" s="119">
        <v>537805</v>
      </c>
      <c r="M1809" s="121"/>
    </row>
    <row r="1810" spans="1:13">
      <c r="A1810" s="117"/>
      <c r="B1810" s="118" t="s">
        <v>2100</v>
      </c>
      <c r="C1810" s="101">
        <v>2009</v>
      </c>
      <c r="D1810" s="119">
        <v>457338</v>
      </c>
      <c r="E1810" s="119">
        <v>40041</v>
      </c>
      <c r="F1810" s="119" t="s">
        <v>114</v>
      </c>
      <c r="G1810" s="119">
        <v>0</v>
      </c>
      <c r="H1810" s="119">
        <v>0</v>
      </c>
      <c r="I1810" s="120" t="s">
        <v>118</v>
      </c>
      <c r="J1810" s="119">
        <v>0</v>
      </c>
      <c r="K1810" s="119">
        <v>0</v>
      </c>
      <c r="L1810" s="119">
        <v>497379</v>
      </c>
      <c r="M1810" s="121"/>
    </row>
    <row r="1811" spans="1:13">
      <c r="A1811" s="117"/>
      <c r="B1811" s="118" t="s">
        <v>2100</v>
      </c>
      <c r="C1811" s="101">
        <v>2008</v>
      </c>
      <c r="D1811" s="119">
        <v>417066</v>
      </c>
      <c r="E1811" s="119">
        <v>39974</v>
      </c>
      <c r="F1811" s="119" t="s">
        <v>114</v>
      </c>
      <c r="G1811" s="119">
        <v>0</v>
      </c>
      <c r="H1811" s="119">
        <v>0</v>
      </c>
      <c r="I1811" s="120" t="s">
        <v>118</v>
      </c>
      <c r="J1811" s="119">
        <v>0</v>
      </c>
      <c r="K1811" s="119">
        <v>0</v>
      </c>
      <c r="L1811" s="119">
        <v>457338</v>
      </c>
      <c r="M1811" s="121"/>
    </row>
    <row r="1812" spans="1:13">
      <c r="A1812" s="117"/>
      <c r="B1812" s="118" t="s">
        <v>2100</v>
      </c>
      <c r="C1812" s="101">
        <v>2007</v>
      </c>
      <c r="D1812" s="119">
        <v>377352</v>
      </c>
      <c r="E1812" s="119">
        <v>39714</v>
      </c>
      <c r="F1812" s="119" t="s">
        <v>114</v>
      </c>
      <c r="G1812" s="119">
        <v>0</v>
      </c>
      <c r="H1812" s="119">
        <v>0</v>
      </c>
      <c r="I1812" s="120" t="s">
        <v>118</v>
      </c>
      <c r="J1812" s="119">
        <v>0</v>
      </c>
      <c r="K1812" s="119">
        <v>0</v>
      </c>
      <c r="L1812" s="119">
        <v>417066</v>
      </c>
      <c r="M1812" s="121"/>
    </row>
    <row r="1813" spans="1:13">
      <c r="A1813" s="117"/>
      <c r="B1813" s="122" t="s">
        <v>980</v>
      </c>
      <c r="C1813" s="123"/>
      <c r="D1813" s="124"/>
      <c r="E1813" s="124">
        <v>21515566</v>
      </c>
      <c r="F1813" s="124"/>
      <c r="G1813" s="124"/>
      <c r="H1813" s="124">
        <v>0</v>
      </c>
      <c r="I1813" s="125"/>
      <c r="J1813" s="124">
        <v>11082136.460000001</v>
      </c>
      <c r="K1813" s="124">
        <v>10987517.620000001</v>
      </c>
      <c r="L1813" s="124"/>
      <c r="M1813" s="126"/>
    </row>
    <row r="1814" spans="1:13">
      <c r="A1814" s="117"/>
      <c r="B1814" s="115" t="s">
        <v>981</v>
      </c>
      <c r="C1814" s="101"/>
      <c r="D1814" s="119"/>
      <c r="E1814" s="119"/>
      <c r="F1814" s="119"/>
      <c r="G1814" s="119"/>
      <c r="H1814" s="119"/>
      <c r="I1814" s="120"/>
      <c r="J1814" s="119" t="s">
        <v>118</v>
      </c>
      <c r="K1814" s="119" t="s">
        <v>118</v>
      </c>
      <c r="L1814" s="119"/>
      <c r="M1814" s="121"/>
    </row>
    <row r="1815" spans="1:13">
      <c r="A1815" s="117"/>
      <c r="B1815" s="118" t="s">
        <v>2101</v>
      </c>
      <c r="C1815" s="101" t="s">
        <v>1942</v>
      </c>
      <c r="D1815" s="119">
        <v>480713</v>
      </c>
      <c r="E1815" s="119">
        <v>31394</v>
      </c>
      <c r="F1815" s="119" t="s">
        <v>114</v>
      </c>
      <c r="G1815" s="119">
        <v>0</v>
      </c>
      <c r="H1815" s="119">
        <v>0</v>
      </c>
      <c r="I1815" s="120" t="s">
        <v>118</v>
      </c>
      <c r="J1815" s="119">
        <v>0</v>
      </c>
      <c r="K1815" s="119">
        <v>0</v>
      </c>
      <c r="L1815" s="119">
        <v>512107</v>
      </c>
      <c r="M1815" s="121"/>
    </row>
    <row r="1816" spans="1:13">
      <c r="A1816" s="117"/>
      <c r="B1816" s="118" t="s">
        <v>2101</v>
      </c>
      <c r="C1816" s="101" t="s">
        <v>1943</v>
      </c>
      <c r="D1816" s="119">
        <v>449628</v>
      </c>
      <c r="E1816" s="119">
        <v>31085</v>
      </c>
      <c r="F1816" s="119" t="s">
        <v>114</v>
      </c>
      <c r="G1816" s="119">
        <v>0</v>
      </c>
      <c r="H1816" s="119">
        <v>0</v>
      </c>
      <c r="I1816" s="120" t="s">
        <v>118</v>
      </c>
      <c r="J1816" s="119">
        <v>0</v>
      </c>
      <c r="K1816" s="119">
        <v>0</v>
      </c>
      <c r="L1816" s="119">
        <v>480713</v>
      </c>
      <c r="M1816" s="121"/>
    </row>
    <row r="1817" spans="1:13">
      <c r="A1817" s="117"/>
      <c r="B1817" s="118" t="s">
        <v>2101</v>
      </c>
      <c r="C1817" s="101">
        <v>2017</v>
      </c>
      <c r="D1817" s="119">
        <v>419137</v>
      </c>
      <c r="E1817" s="119">
        <v>30491</v>
      </c>
      <c r="F1817" s="119" t="s">
        <v>114</v>
      </c>
      <c r="G1817" s="119">
        <v>0</v>
      </c>
      <c r="H1817" s="119">
        <v>0</v>
      </c>
      <c r="I1817" s="120" t="s">
        <v>118</v>
      </c>
      <c r="J1817" s="119">
        <v>0</v>
      </c>
      <c r="K1817" s="119">
        <v>0</v>
      </c>
      <c r="L1817" s="119">
        <v>449628</v>
      </c>
      <c r="M1817" s="121"/>
    </row>
    <row r="1818" spans="1:13">
      <c r="A1818" s="117"/>
      <c r="B1818" s="118" t="s">
        <v>2101</v>
      </c>
      <c r="C1818" s="101">
        <v>2016</v>
      </c>
      <c r="D1818" s="119">
        <v>388997</v>
      </c>
      <c r="E1818" s="119">
        <v>30140</v>
      </c>
      <c r="F1818" s="119" t="s">
        <v>114</v>
      </c>
      <c r="G1818" s="119">
        <v>0</v>
      </c>
      <c r="H1818" s="119">
        <v>0</v>
      </c>
      <c r="I1818" s="120" t="s">
        <v>118</v>
      </c>
      <c r="J1818" s="119">
        <v>0</v>
      </c>
      <c r="K1818" s="119">
        <v>0</v>
      </c>
      <c r="L1818" s="119">
        <v>419137</v>
      </c>
      <c r="M1818" s="121"/>
    </row>
    <row r="1819" spans="1:13">
      <c r="A1819" s="117"/>
      <c r="B1819" s="118" t="s">
        <v>2101</v>
      </c>
      <c r="C1819" s="101">
        <v>2015</v>
      </c>
      <c r="D1819" s="119">
        <v>358500</v>
      </c>
      <c r="E1819" s="119">
        <v>30497</v>
      </c>
      <c r="F1819" s="119" t="s">
        <v>114</v>
      </c>
      <c r="G1819" s="119">
        <v>0</v>
      </c>
      <c r="H1819" s="119">
        <v>0</v>
      </c>
      <c r="I1819" s="120" t="s">
        <v>118</v>
      </c>
      <c r="J1819" s="119">
        <v>0</v>
      </c>
      <c r="K1819" s="119">
        <v>0</v>
      </c>
      <c r="L1819" s="119">
        <v>388997</v>
      </c>
      <c r="M1819" s="121"/>
    </row>
    <row r="1820" spans="1:13">
      <c r="A1820" s="117"/>
      <c r="B1820" s="118" t="s">
        <v>2101</v>
      </c>
      <c r="C1820" s="101">
        <v>2014</v>
      </c>
      <c r="D1820" s="119">
        <v>327722</v>
      </c>
      <c r="E1820" s="119">
        <v>30778</v>
      </c>
      <c r="F1820" s="119" t="s">
        <v>114</v>
      </c>
      <c r="G1820" s="119">
        <v>0</v>
      </c>
      <c r="H1820" s="119">
        <v>0</v>
      </c>
      <c r="I1820" s="120" t="s">
        <v>118</v>
      </c>
      <c r="J1820" s="119">
        <v>0</v>
      </c>
      <c r="K1820" s="119">
        <v>0</v>
      </c>
      <c r="L1820" s="119">
        <v>358500</v>
      </c>
      <c r="M1820" s="121"/>
    </row>
    <row r="1821" spans="1:13">
      <c r="A1821" s="117"/>
      <c r="B1821" s="118" t="s">
        <v>2101</v>
      </c>
      <c r="C1821" s="101">
        <v>2013</v>
      </c>
      <c r="D1821" s="119">
        <v>297074</v>
      </c>
      <c r="E1821" s="119">
        <v>30648</v>
      </c>
      <c r="F1821" s="119" t="s">
        <v>114</v>
      </c>
      <c r="G1821" s="119">
        <v>0</v>
      </c>
      <c r="H1821" s="119">
        <v>0</v>
      </c>
      <c r="I1821" s="120" t="s">
        <v>118</v>
      </c>
      <c r="J1821" s="119">
        <v>0</v>
      </c>
      <c r="K1821" s="119">
        <v>0</v>
      </c>
      <c r="L1821" s="119">
        <v>327722</v>
      </c>
      <c r="M1821" s="121"/>
    </row>
    <row r="1822" spans="1:13">
      <c r="A1822" s="117"/>
      <c r="B1822" s="118" t="s">
        <v>2101</v>
      </c>
      <c r="C1822" s="101">
        <v>2012</v>
      </c>
      <c r="D1822" s="119">
        <v>266463</v>
      </c>
      <c r="E1822" s="119">
        <v>30611</v>
      </c>
      <c r="F1822" s="119" t="s">
        <v>114</v>
      </c>
      <c r="G1822" s="119">
        <v>0</v>
      </c>
      <c r="H1822" s="119">
        <v>0</v>
      </c>
      <c r="I1822" s="120" t="s">
        <v>118</v>
      </c>
      <c r="J1822" s="119">
        <v>0</v>
      </c>
      <c r="K1822" s="119">
        <v>0</v>
      </c>
      <c r="L1822" s="119">
        <v>297074</v>
      </c>
      <c r="M1822" s="121"/>
    </row>
    <row r="1823" spans="1:13">
      <c r="A1823" s="117"/>
      <c r="B1823" s="118" t="s">
        <v>2101</v>
      </c>
      <c r="C1823" s="101">
        <v>2011</v>
      </c>
      <c r="D1823" s="119">
        <v>235736</v>
      </c>
      <c r="E1823" s="119">
        <v>30727</v>
      </c>
      <c r="F1823" s="119" t="s">
        <v>114</v>
      </c>
      <c r="G1823" s="119">
        <v>0</v>
      </c>
      <c r="H1823" s="119">
        <v>0</v>
      </c>
      <c r="I1823" s="120" t="s">
        <v>118</v>
      </c>
      <c r="J1823" s="119">
        <v>0</v>
      </c>
      <c r="K1823" s="119">
        <v>0</v>
      </c>
      <c r="L1823" s="119">
        <v>266463</v>
      </c>
      <c r="M1823" s="121"/>
    </row>
    <row r="1824" spans="1:13">
      <c r="A1824" s="117"/>
      <c r="B1824" s="118" t="s">
        <v>2101</v>
      </c>
      <c r="C1824" s="101">
        <v>2010</v>
      </c>
      <c r="D1824" s="119">
        <v>210385</v>
      </c>
      <c r="E1824" s="119">
        <v>25351</v>
      </c>
      <c r="F1824" s="119" t="s">
        <v>114</v>
      </c>
      <c r="G1824" s="119">
        <v>0</v>
      </c>
      <c r="H1824" s="119">
        <v>0</v>
      </c>
      <c r="I1824" s="120" t="s">
        <v>118</v>
      </c>
      <c r="J1824" s="119">
        <v>0</v>
      </c>
      <c r="K1824" s="119">
        <v>0</v>
      </c>
      <c r="L1824" s="119">
        <v>235736</v>
      </c>
      <c r="M1824" s="121"/>
    </row>
    <row r="1825" spans="1:13">
      <c r="A1825" s="117"/>
      <c r="B1825" s="118" t="s">
        <v>2101</v>
      </c>
      <c r="C1825" s="101">
        <v>2009</v>
      </c>
      <c r="D1825" s="119">
        <v>185156</v>
      </c>
      <c r="E1825" s="119">
        <v>25229</v>
      </c>
      <c r="F1825" s="119" t="s">
        <v>114</v>
      </c>
      <c r="G1825" s="119">
        <v>0</v>
      </c>
      <c r="H1825" s="119">
        <v>0</v>
      </c>
      <c r="I1825" s="120" t="s">
        <v>118</v>
      </c>
      <c r="J1825" s="119">
        <v>0</v>
      </c>
      <c r="K1825" s="119">
        <v>0</v>
      </c>
      <c r="L1825" s="119">
        <v>210385</v>
      </c>
      <c r="M1825" s="121"/>
    </row>
    <row r="1826" spans="1:13">
      <c r="A1826" s="117"/>
      <c r="B1826" s="118" t="s">
        <v>2101</v>
      </c>
      <c r="C1826" s="101">
        <v>2008</v>
      </c>
      <c r="D1826" s="119">
        <v>159800</v>
      </c>
      <c r="E1826" s="119">
        <v>25008</v>
      </c>
      <c r="F1826" s="119" t="s">
        <v>114</v>
      </c>
      <c r="G1826" s="119">
        <v>0</v>
      </c>
      <c r="H1826" s="119">
        <v>0</v>
      </c>
      <c r="I1826" s="120" t="s">
        <v>118</v>
      </c>
      <c r="J1826" s="119">
        <v>0</v>
      </c>
      <c r="K1826" s="119">
        <v>0</v>
      </c>
      <c r="L1826" s="119">
        <v>185156</v>
      </c>
      <c r="M1826" s="121"/>
    </row>
    <row r="1827" spans="1:13">
      <c r="A1827" s="117"/>
      <c r="B1827" s="118" t="s">
        <v>2101</v>
      </c>
      <c r="C1827" s="101">
        <v>2007</v>
      </c>
      <c r="D1827" s="119">
        <v>135346</v>
      </c>
      <c r="E1827" s="119">
        <v>24454</v>
      </c>
      <c r="F1827" s="119" t="s">
        <v>114</v>
      </c>
      <c r="G1827" s="119">
        <v>0</v>
      </c>
      <c r="H1827" s="119">
        <v>0</v>
      </c>
      <c r="I1827" s="120" t="s">
        <v>118</v>
      </c>
      <c r="J1827" s="119">
        <v>0</v>
      </c>
      <c r="K1827" s="119">
        <v>0</v>
      </c>
      <c r="L1827" s="119">
        <v>159800</v>
      </c>
      <c r="M1827" s="121"/>
    </row>
    <row r="1828" spans="1:13">
      <c r="A1828" s="117"/>
      <c r="B1828" s="118" t="s">
        <v>2102</v>
      </c>
      <c r="C1828" s="101" t="s">
        <v>1942</v>
      </c>
      <c r="D1828" s="119">
        <v>768751</v>
      </c>
      <c r="E1828" s="119">
        <v>19957</v>
      </c>
      <c r="F1828" s="119" t="s">
        <v>114</v>
      </c>
      <c r="G1828" s="119">
        <v>0</v>
      </c>
      <c r="H1828" s="119">
        <v>0</v>
      </c>
      <c r="I1828" s="120" t="s">
        <v>118</v>
      </c>
      <c r="J1828" s="119">
        <v>0</v>
      </c>
      <c r="K1828" s="119">
        <v>0</v>
      </c>
      <c r="L1828" s="119">
        <v>788708</v>
      </c>
      <c r="M1828" s="121"/>
    </row>
    <row r="1829" spans="1:13">
      <c r="A1829" s="117"/>
      <c r="B1829" s="118" t="s">
        <v>2102</v>
      </c>
      <c r="C1829" s="101" t="s">
        <v>1943</v>
      </c>
      <c r="D1829" s="119">
        <v>749121</v>
      </c>
      <c r="E1829" s="119">
        <v>19630</v>
      </c>
      <c r="F1829" s="119" t="s">
        <v>114</v>
      </c>
      <c r="G1829" s="119">
        <v>0</v>
      </c>
      <c r="H1829" s="119">
        <v>0</v>
      </c>
      <c r="I1829" s="120" t="s">
        <v>118</v>
      </c>
      <c r="J1829" s="119">
        <v>0</v>
      </c>
      <c r="K1829" s="119">
        <v>0</v>
      </c>
      <c r="L1829" s="119">
        <v>768751</v>
      </c>
      <c r="M1829" s="121"/>
    </row>
    <row r="1830" spans="1:13">
      <c r="A1830" s="117"/>
      <c r="B1830" s="118" t="s">
        <v>2102</v>
      </c>
      <c r="C1830" s="101">
        <v>2017</v>
      </c>
      <c r="D1830" s="119">
        <v>729447</v>
      </c>
      <c r="E1830" s="119">
        <v>19674</v>
      </c>
      <c r="F1830" s="119" t="s">
        <v>114</v>
      </c>
      <c r="G1830" s="119">
        <v>0</v>
      </c>
      <c r="H1830" s="119">
        <v>0</v>
      </c>
      <c r="I1830" s="120" t="s">
        <v>118</v>
      </c>
      <c r="J1830" s="119">
        <v>0</v>
      </c>
      <c r="K1830" s="119">
        <v>0</v>
      </c>
      <c r="L1830" s="119">
        <v>749121</v>
      </c>
      <c r="M1830" s="121"/>
    </row>
    <row r="1831" spans="1:13">
      <c r="A1831" s="117"/>
      <c r="B1831" s="118" t="s">
        <v>2102</v>
      </c>
      <c r="C1831" s="101">
        <v>2016</v>
      </c>
      <c r="D1831" s="119">
        <v>709937</v>
      </c>
      <c r="E1831" s="119">
        <v>19510</v>
      </c>
      <c r="F1831" s="119" t="s">
        <v>114</v>
      </c>
      <c r="G1831" s="119">
        <v>0</v>
      </c>
      <c r="H1831" s="119">
        <v>0</v>
      </c>
      <c r="I1831" s="120" t="s">
        <v>118</v>
      </c>
      <c r="J1831" s="119">
        <v>0</v>
      </c>
      <c r="K1831" s="119">
        <v>0</v>
      </c>
      <c r="L1831" s="119">
        <v>729447</v>
      </c>
      <c r="M1831" s="121"/>
    </row>
    <row r="1832" spans="1:13">
      <c r="A1832" s="117"/>
      <c r="B1832" s="118" t="s">
        <v>2102</v>
      </c>
      <c r="C1832" s="101">
        <v>2015</v>
      </c>
      <c r="D1832" s="119">
        <v>690522</v>
      </c>
      <c r="E1832" s="119">
        <v>19415</v>
      </c>
      <c r="F1832" s="119" t="s">
        <v>114</v>
      </c>
      <c r="G1832" s="119">
        <v>0</v>
      </c>
      <c r="H1832" s="119">
        <v>0</v>
      </c>
      <c r="I1832" s="120" t="s">
        <v>118</v>
      </c>
      <c r="J1832" s="119">
        <v>0</v>
      </c>
      <c r="K1832" s="119">
        <v>0</v>
      </c>
      <c r="L1832" s="119">
        <v>709937</v>
      </c>
      <c r="M1832" s="121"/>
    </row>
    <row r="1833" spans="1:13">
      <c r="A1833" s="117"/>
      <c r="B1833" s="118" t="s">
        <v>2102</v>
      </c>
      <c r="C1833" s="101">
        <v>2014</v>
      </c>
      <c r="D1833" s="119">
        <v>670948</v>
      </c>
      <c r="E1833" s="119">
        <v>19574</v>
      </c>
      <c r="F1833" s="119" t="s">
        <v>114</v>
      </c>
      <c r="G1833" s="119">
        <v>0</v>
      </c>
      <c r="H1833" s="119">
        <v>0</v>
      </c>
      <c r="I1833" s="120" t="s">
        <v>118</v>
      </c>
      <c r="J1833" s="119">
        <v>0</v>
      </c>
      <c r="K1833" s="119">
        <v>0</v>
      </c>
      <c r="L1833" s="119">
        <v>690522</v>
      </c>
      <c r="M1833" s="121"/>
    </row>
    <row r="1834" spans="1:13">
      <c r="A1834" s="117"/>
      <c r="B1834" s="118" t="s">
        <v>2102</v>
      </c>
      <c r="C1834" s="101">
        <v>2013</v>
      </c>
      <c r="D1834" s="119">
        <v>651308</v>
      </c>
      <c r="E1834" s="119">
        <v>19640</v>
      </c>
      <c r="F1834" s="119" t="s">
        <v>114</v>
      </c>
      <c r="G1834" s="119">
        <v>0</v>
      </c>
      <c r="H1834" s="119">
        <v>0</v>
      </c>
      <c r="I1834" s="120" t="s">
        <v>118</v>
      </c>
      <c r="J1834" s="119">
        <v>0</v>
      </c>
      <c r="K1834" s="119">
        <v>0</v>
      </c>
      <c r="L1834" s="119">
        <v>670948</v>
      </c>
      <c r="M1834" s="121"/>
    </row>
    <row r="1835" spans="1:13">
      <c r="A1835" s="117"/>
      <c r="B1835" s="118" t="s">
        <v>2102</v>
      </c>
      <c r="C1835" s="101">
        <v>2012</v>
      </c>
      <c r="D1835" s="119">
        <v>631662</v>
      </c>
      <c r="E1835" s="119">
        <v>19646</v>
      </c>
      <c r="F1835" s="119" t="s">
        <v>114</v>
      </c>
      <c r="G1835" s="119">
        <v>0</v>
      </c>
      <c r="H1835" s="119">
        <v>0</v>
      </c>
      <c r="I1835" s="120" t="s">
        <v>118</v>
      </c>
      <c r="J1835" s="119">
        <v>0</v>
      </c>
      <c r="K1835" s="119">
        <v>0</v>
      </c>
      <c r="L1835" s="119">
        <v>651308</v>
      </c>
      <c r="M1835" s="121"/>
    </row>
    <row r="1836" spans="1:13">
      <c r="A1836" s="117"/>
      <c r="B1836" s="118" t="s">
        <v>2102</v>
      </c>
      <c r="C1836" s="101">
        <v>2011</v>
      </c>
      <c r="D1836" s="119">
        <v>612174</v>
      </c>
      <c r="E1836" s="119">
        <v>19488</v>
      </c>
      <c r="F1836" s="119" t="s">
        <v>114</v>
      </c>
      <c r="G1836" s="119">
        <v>0</v>
      </c>
      <c r="H1836" s="119">
        <v>0</v>
      </c>
      <c r="I1836" s="120" t="s">
        <v>118</v>
      </c>
      <c r="J1836" s="119">
        <v>0</v>
      </c>
      <c r="K1836" s="119">
        <v>0</v>
      </c>
      <c r="L1836" s="119">
        <v>631662</v>
      </c>
      <c r="M1836" s="121"/>
    </row>
    <row r="1837" spans="1:13">
      <c r="A1837" s="117"/>
      <c r="B1837" s="118" t="s">
        <v>2102</v>
      </c>
      <c r="C1837" s="101">
        <v>2010</v>
      </c>
      <c r="D1837" s="119">
        <v>573976</v>
      </c>
      <c r="E1837" s="119">
        <v>38198</v>
      </c>
      <c r="F1837" s="119" t="s">
        <v>114</v>
      </c>
      <c r="G1837" s="119">
        <v>0</v>
      </c>
      <c r="H1837" s="119">
        <v>0</v>
      </c>
      <c r="I1837" s="120" t="s">
        <v>118</v>
      </c>
      <c r="J1837" s="119">
        <v>0</v>
      </c>
      <c r="K1837" s="119">
        <v>0</v>
      </c>
      <c r="L1837" s="119">
        <v>612174</v>
      </c>
      <c r="M1837" s="121"/>
    </row>
    <row r="1838" spans="1:13">
      <c r="A1838" s="117"/>
      <c r="B1838" s="118" t="s">
        <v>2102</v>
      </c>
      <c r="C1838" s="101">
        <v>2009</v>
      </c>
      <c r="D1838" s="119">
        <v>535912</v>
      </c>
      <c r="E1838" s="119">
        <v>38064</v>
      </c>
      <c r="F1838" s="119" t="s">
        <v>114</v>
      </c>
      <c r="G1838" s="119">
        <v>0</v>
      </c>
      <c r="H1838" s="119">
        <v>0</v>
      </c>
      <c r="I1838" s="120" t="s">
        <v>118</v>
      </c>
      <c r="J1838" s="119">
        <v>0</v>
      </c>
      <c r="K1838" s="119">
        <v>0</v>
      </c>
      <c r="L1838" s="119">
        <v>573976</v>
      </c>
      <c r="M1838" s="121"/>
    </row>
    <row r="1839" spans="1:13">
      <c r="A1839" s="117"/>
      <c r="B1839" s="118" t="s">
        <v>2102</v>
      </c>
      <c r="C1839" s="101">
        <v>2008</v>
      </c>
      <c r="D1839" s="119">
        <v>497737</v>
      </c>
      <c r="E1839" s="119">
        <v>37953</v>
      </c>
      <c r="F1839" s="119" t="s">
        <v>114</v>
      </c>
      <c r="G1839" s="119">
        <v>0</v>
      </c>
      <c r="H1839" s="119">
        <v>0</v>
      </c>
      <c r="I1839" s="120" t="s">
        <v>118</v>
      </c>
      <c r="J1839" s="119">
        <v>0</v>
      </c>
      <c r="K1839" s="119">
        <v>0</v>
      </c>
      <c r="L1839" s="119">
        <v>535912</v>
      </c>
      <c r="M1839" s="121"/>
    </row>
    <row r="1840" spans="1:13">
      <c r="A1840" s="117"/>
      <c r="B1840" s="118" t="s">
        <v>2102</v>
      </c>
      <c r="C1840" s="101">
        <v>2007</v>
      </c>
      <c r="D1840" s="119">
        <v>459779</v>
      </c>
      <c r="E1840" s="119">
        <v>37958</v>
      </c>
      <c r="F1840" s="119" t="s">
        <v>114</v>
      </c>
      <c r="G1840" s="119">
        <v>0</v>
      </c>
      <c r="H1840" s="119">
        <v>0</v>
      </c>
      <c r="I1840" s="120" t="s">
        <v>118</v>
      </c>
      <c r="J1840" s="119">
        <v>0</v>
      </c>
      <c r="K1840" s="119">
        <v>0</v>
      </c>
      <c r="L1840" s="119">
        <v>497737</v>
      </c>
      <c r="M1840" s="121"/>
    </row>
    <row r="1841" spans="1:13">
      <c r="A1841" s="117"/>
      <c r="B1841" s="118" t="s">
        <v>2103</v>
      </c>
      <c r="C1841" s="101" t="s">
        <v>1942</v>
      </c>
      <c r="D1841" s="119">
        <v>8947639</v>
      </c>
      <c r="E1841" s="119">
        <v>243048</v>
      </c>
      <c r="F1841" s="119" t="s">
        <v>114</v>
      </c>
      <c r="G1841" s="119">
        <v>0</v>
      </c>
      <c r="H1841" s="119">
        <v>0</v>
      </c>
      <c r="I1841" s="120" t="s">
        <v>118</v>
      </c>
      <c r="J1841" s="119">
        <v>0</v>
      </c>
      <c r="K1841" s="119">
        <v>0</v>
      </c>
      <c r="L1841" s="119">
        <v>9190687</v>
      </c>
      <c r="M1841" s="121"/>
    </row>
    <row r="1842" spans="1:13">
      <c r="A1842" s="117"/>
      <c r="B1842" s="118" t="s">
        <v>2103</v>
      </c>
      <c r="C1842" s="101" t="s">
        <v>1943</v>
      </c>
      <c r="D1842" s="119">
        <v>8705131</v>
      </c>
      <c r="E1842" s="119">
        <v>242508</v>
      </c>
      <c r="F1842" s="119" t="s">
        <v>114</v>
      </c>
      <c r="G1842" s="119">
        <v>0</v>
      </c>
      <c r="H1842" s="119">
        <v>0</v>
      </c>
      <c r="I1842" s="120" t="s">
        <v>118</v>
      </c>
      <c r="J1842" s="119">
        <v>0</v>
      </c>
      <c r="K1842" s="119">
        <v>0</v>
      </c>
      <c r="L1842" s="119">
        <v>8947639</v>
      </c>
      <c r="M1842" s="121"/>
    </row>
    <row r="1843" spans="1:13">
      <c r="A1843" s="117"/>
      <c r="B1843" s="118" t="s">
        <v>2103</v>
      </c>
      <c r="C1843" s="101">
        <v>2017</v>
      </c>
      <c r="D1843" s="119">
        <v>8462039</v>
      </c>
      <c r="E1843" s="119">
        <v>243092</v>
      </c>
      <c r="F1843" s="119" t="s">
        <v>114</v>
      </c>
      <c r="G1843" s="119">
        <v>0</v>
      </c>
      <c r="H1843" s="119">
        <v>0</v>
      </c>
      <c r="I1843" s="120" t="s">
        <v>118</v>
      </c>
      <c r="J1843" s="119">
        <v>0</v>
      </c>
      <c r="K1843" s="119">
        <v>0</v>
      </c>
      <c r="L1843" s="119">
        <v>8705131</v>
      </c>
      <c r="M1843" s="121"/>
    </row>
    <row r="1844" spans="1:13">
      <c r="A1844" s="117"/>
      <c r="B1844" s="118" t="s">
        <v>2103</v>
      </c>
      <c r="C1844" s="101">
        <v>2016</v>
      </c>
      <c r="D1844" s="119">
        <v>8220621</v>
      </c>
      <c r="E1844" s="119">
        <v>241418</v>
      </c>
      <c r="F1844" s="119" t="s">
        <v>114</v>
      </c>
      <c r="G1844" s="119">
        <v>0</v>
      </c>
      <c r="H1844" s="119">
        <v>0</v>
      </c>
      <c r="I1844" s="120" t="s">
        <v>118</v>
      </c>
      <c r="J1844" s="119">
        <v>0</v>
      </c>
      <c r="K1844" s="119">
        <v>0</v>
      </c>
      <c r="L1844" s="119">
        <v>8462039</v>
      </c>
      <c r="M1844" s="121"/>
    </row>
    <row r="1845" spans="1:13">
      <c r="A1845" s="117"/>
      <c r="B1845" s="118" t="s">
        <v>2103</v>
      </c>
      <c r="C1845" s="101">
        <v>2015</v>
      </c>
      <c r="D1845" s="119">
        <v>7976781</v>
      </c>
      <c r="E1845" s="119">
        <v>243840</v>
      </c>
      <c r="F1845" s="119" t="s">
        <v>114</v>
      </c>
      <c r="G1845" s="119">
        <v>0</v>
      </c>
      <c r="H1845" s="119">
        <v>0</v>
      </c>
      <c r="I1845" s="120" t="s">
        <v>118</v>
      </c>
      <c r="J1845" s="119">
        <v>0</v>
      </c>
      <c r="K1845" s="119">
        <v>0</v>
      </c>
      <c r="L1845" s="119">
        <v>8220621</v>
      </c>
      <c r="M1845" s="121"/>
    </row>
    <row r="1846" spans="1:13">
      <c r="A1846" s="117"/>
      <c r="B1846" s="118" t="s">
        <v>2103</v>
      </c>
      <c r="C1846" s="101">
        <v>2014</v>
      </c>
      <c r="D1846" s="119">
        <v>7732204</v>
      </c>
      <c r="E1846" s="119">
        <v>244577</v>
      </c>
      <c r="F1846" s="119" t="s">
        <v>114</v>
      </c>
      <c r="G1846" s="119">
        <v>0</v>
      </c>
      <c r="H1846" s="119">
        <v>0</v>
      </c>
      <c r="I1846" s="120" t="s">
        <v>118</v>
      </c>
      <c r="J1846" s="119">
        <v>0</v>
      </c>
      <c r="K1846" s="119">
        <v>0</v>
      </c>
      <c r="L1846" s="119">
        <v>7976781</v>
      </c>
      <c r="M1846" s="121"/>
    </row>
    <row r="1847" spans="1:13">
      <c r="A1847" s="117"/>
      <c r="B1847" s="118" t="s">
        <v>2103</v>
      </c>
      <c r="C1847" s="101">
        <v>2013</v>
      </c>
      <c r="D1847" s="119">
        <v>7488701</v>
      </c>
      <c r="E1847" s="119">
        <v>243503</v>
      </c>
      <c r="F1847" s="119" t="s">
        <v>114</v>
      </c>
      <c r="G1847" s="119">
        <v>0</v>
      </c>
      <c r="H1847" s="119">
        <v>0</v>
      </c>
      <c r="I1847" s="120" t="s">
        <v>118</v>
      </c>
      <c r="J1847" s="119">
        <v>0</v>
      </c>
      <c r="K1847" s="119">
        <v>0</v>
      </c>
      <c r="L1847" s="119">
        <v>7732204</v>
      </c>
      <c r="M1847" s="121"/>
    </row>
    <row r="1848" spans="1:13">
      <c r="A1848" s="117"/>
      <c r="B1848" s="118" t="s">
        <v>2103</v>
      </c>
      <c r="C1848" s="101">
        <v>2012</v>
      </c>
      <c r="D1848" s="119">
        <v>7244947</v>
      </c>
      <c r="E1848" s="119">
        <v>243754</v>
      </c>
      <c r="F1848" s="119" t="s">
        <v>114</v>
      </c>
      <c r="G1848" s="119">
        <v>0</v>
      </c>
      <c r="H1848" s="119">
        <v>0</v>
      </c>
      <c r="I1848" s="120" t="s">
        <v>118</v>
      </c>
      <c r="J1848" s="119">
        <v>0</v>
      </c>
      <c r="K1848" s="119">
        <v>0</v>
      </c>
      <c r="L1848" s="119">
        <v>7488701</v>
      </c>
      <c r="M1848" s="121"/>
    </row>
    <row r="1849" spans="1:13">
      <c r="A1849" s="117"/>
      <c r="B1849" s="118" t="s">
        <v>2103</v>
      </c>
      <c r="C1849" s="101">
        <v>2011</v>
      </c>
      <c r="D1849" s="119">
        <v>7001414</v>
      </c>
      <c r="E1849" s="119">
        <v>243533</v>
      </c>
      <c r="F1849" s="119" t="s">
        <v>114</v>
      </c>
      <c r="G1849" s="119">
        <v>0</v>
      </c>
      <c r="H1849" s="119">
        <v>0</v>
      </c>
      <c r="I1849" s="120" t="s">
        <v>118</v>
      </c>
      <c r="J1849" s="119">
        <v>0</v>
      </c>
      <c r="K1849" s="119">
        <v>0</v>
      </c>
      <c r="L1849" s="119">
        <v>7244947</v>
      </c>
      <c r="M1849" s="121"/>
    </row>
    <row r="1850" spans="1:13">
      <c r="A1850" s="117"/>
      <c r="B1850" s="118" t="s">
        <v>2103</v>
      </c>
      <c r="C1850" s="101">
        <v>2010</v>
      </c>
      <c r="D1850" s="119">
        <v>6536162</v>
      </c>
      <c r="E1850" s="119">
        <v>465252</v>
      </c>
      <c r="F1850" s="119" t="s">
        <v>114</v>
      </c>
      <c r="G1850" s="119">
        <v>0</v>
      </c>
      <c r="H1850" s="119">
        <v>0</v>
      </c>
      <c r="I1850" s="120" t="s">
        <v>118</v>
      </c>
      <c r="J1850" s="119">
        <v>0</v>
      </c>
      <c r="K1850" s="119">
        <v>0</v>
      </c>
      <c r="L1850" s="119">
        <v>7001414</v>
      </c>
      <c r="M1850" s="121"/>
    </row>
    <row r="1851" spans="1:13">
      <c r="A1851" s="117"/>
      <c r="B1851" s="118" t="s">
        <v>2103</v>
      </c>
      <c r="C1851" s="101">
        <v>2009</v>
      </c>
      <c r="D1851" s="119">
        <v>6071321</v>
      </c>
      <c r="E1851" s="119">
        <v>464841</v>
      </c>
      <c r="F1851" s="119" t="s">
        <v>114</v>
      </c>
      <c r="G1851" s="119">
        <v>0</v>
      </c>
      <c r="H1851" s="119">
        <v>0</v>
      </c>
      <c r="I1851" s="120" t="s">
        <v>118</v>
      </c>
      <c r="J1851" s="119">
        <v>0</v>
      </c>
      <c r="K1851" s="119">
        <v>0</v>
      </c>
      <c r="L1851" s="119">
        <v>6536162</v>
      </c>
      <c r="M1851" s="121"/>
    </row>
    <row r="1852" spans="1:13">
      <c r="A1852" s="117"/>
      <c r="B1852" s="118" t="s">
        <v>2103</v>
      </c>
      <c r="C1852" s="101">
        <v>2008</v>
      </c>
      <c r="D1852" s="119">
        <v>5602891</v>
      </c>
      <c r="E1852" s="119">
        <v>465611</v>
      </c>
      <c r="F1852" s="119" t="s">
        <v>114</v>
      </c>
      <c r="G1852" s="119">
        <v>0</v>
      </c>
      <c r="H1852" s="119">
        <v>0</v>
      </c>
      <c r="I1852" s="120" t="s">
        <v>118</v>
      </c>
      <c r="J1852" s="119">
        <v>0</v>
      </c>
      <c r="K1852" s="119">
        <v>0</v>
      </c>
      <c r="L1852" s="119">
        <v>6071321</v>
      </c>
      <c r="M1852" s="121"/>
    </row>
    <row r="1853" spans="1:13">
      <c r="A1853" s="117"/>
      <c r="B1853" s="118" t="s">
        <v>2103</v>
      </c>
      <c r="C1853" s="101">
        <v>2007</v>
      </c>
      <c r="D1853" s="119">
        <v>5136659</v>
      </c>
      <c r="E1853" s="119">
        <v>466232</v>
      </c>
      <c r="F1853" s="119" t="s">
        <v>114</v>
      </c>
      <c r="G1853" s="119">
        <v>0</v>
      </c>
      <c r="H1853" s="119">
        <v>0</v>
      </c>
      <c r="I1853" s="120" t="s">
        <v>118</v>
      </c>
      <c r="J1853" s="119">
        <v>0</v>
      </c>
      <c r="K1853" s="119">
        <v>0</v>
      </c>
      <c r="L1853" s="119">
        <v>5602891</v>
      </c>
      <c r="M1853" s="121"/>
    </row>
    <row r="1854" spans="1:13" ht="30">
      <c r="A1854" s="117"/>
      <c r="B1854" s="118" t="s">
        <v>981</v>
      </c>
      <c r="C1854" s="101" t="s">
        <v>1942</v>
      </c>
      <c r="D1854" s="119">
        <v>-11483628.58</v>
      </c>
      <c r="E1854" s="119">
        <v>152605</v>
      </c>
      <c r="F1854" s="119" t="s">
        <v>114</v>
      </c>
      <c r="G1854" s="119">
        <v>0</v>
      </c>
      <c r="H1854" s="119">
        <v>0</v>
      </c>
      <c r="I1854" s="120" t="s">
        <v>118</v>
      </c>
      <c r="J1854" s="119">
        <v>0</v>
      </c>
      <c r="K1854" s="119">
        <v>0</v>
      </c>
      <c r="L1854" s="119">
        <v>-11331023.58</v>
      </c>
      <c r="M1854" s="121" t="s">
        <v>2006</v>
      </c>
    </row>
    <row r="1855" spans="1:13" ht="30">
      <c r="A1855" s="117"/>
      <c r="B1855" s="118" t="s">
        <v>981</v>
      </c>
      <c r="C1855" s="101" t="s">
        <v>1943</v>
      </c>
      <c r="D1855" s="119">
        <v>-11638550.58</v>
      </c>
      <c r="E1855" s="119">
        <v>154922</v>
      </c>
      <c r="F1855" s="119" t="s">
        <v>114</v>
      </c>
      <c r="G1855" s="119">
        <v>0</v>
      </c>
      <c r="H1855" s="119">
        <v>0</v>
      </c>
      <c r="I1855" s="120" t="s">
        <v>118</v>
      </c>
      <c r="J1855" s="119">
        <v>0</v>
      </c>
      <c r="K1855" s="119">
        <v>0</v>
      </c>
      <c r="L1855" s="119">
        <v>-11483628.58</v>
      </c>
      <c r="M1855" s="121" t="s">
        <v>2006</v>
      </c>
    </row>
    <row r="1856" spans="1:13" ht="30">
      <c r="A1856" s="117"/>
      <c r="B1856" s="118" t="s">
        <v>981</v>
      </c>
      <c r="C1856" s="101">
        <v>2017</v>
      </c>
      <c r="D1856" s="119">
        <v>-11793649.58</v>
      </c>
      <c r="E1856" s="119">
        <v>155099</v>
      </c>
      <c r="F1856" s="119" t="s">
        <v>114</v>
      </c>
      <c r="G1856" s="119">
        <v>0</v>
      </c>
      <c r="H1856" s="119">
        <v>0</v>
      </c>
      <c r="I1856" s="120" t="s">
        <v>118</v>
      </c>
      <c r="J1856" s="119">
        <v>0</v>
      </c>
      <c r="K1856" s="119">
        <v>0</v>
      </c>
      <c r="L1856" s="119">
        <v>-11638550.58</v>
      </c>
      <c r="M1856" s="121" t="s">
        <v>2006</v>
      </c>
    </row>
    <row r="1857" spans="1:13" ht="30">
      <c r="A1857" s="117"/>
      <c r="B1857" s="118" t="s">
        <v>981</v>
      </c>
      <c r="C1857" s="101">
        <v>2016</v>
      </c>
      <c r="D1857" s="119">
        <v>-11947777.58</v>
      </c>
      <c r="E1857" s="119">
        <v>154128</v>
      </c>
      <c r="F1857" s="119" t="s">
        <v>114</v>
      </c>
      <c r="G1857" s="119">
        <v>0</v>
      </c>
      <c r="H1857" s="119">
        <v>0</v>
      </c>
      <c r="I1857" s="120" t="s">
        <v>118</v>
      </c>
      <c r="J1857" s="119">
        <v>0</v>
      </c>
      <c r="K1857" s="119">
        <v>0</v>
      </c>
      <c r="L1857" s="119">
        <v>-11793649.58</v>
      </c>
      <c r="M1857" s="121" t="s">
        <v>2006</v>
      </c>
    </row>
    <row r="1858" spans="1:13" ht="30">
      <c r="A1858" s="117"/>
      <c r="B1858" s="118" t="s">
        <v>981</v>
      </c>
      <c r="C1858" s="101">
        <v>2015</v>
      </c>
      <c r="D1858" s="119">
        <v>3791364</v>
      </c>
      <c r="E1858" s="119">
        <v>155792</v>
      </c>
      <c r="F1858" s="119" t="s">
        <v>114</v>
      </c>
      <c r="G1858" s="119">
        <v>0</v>
      </c>
      <c r="H1858" s="119">
        <v>0</v>
      </c>
      <c r="I1858" s="120" t="s">
        <v>118</v>
      </c>
      <c r="J1858" s="119">
        <v>15894933.58</v>
      </c>
      <c r="K1858" s="119">
        <v>15894933.58</v>
      </c>
      <c r="L1858" s="119">
        <v>-11947777.58</v>
      </c>
      <c r="M1858" s="121" t="s">
        <v>2006</v>
      </c>
    </row>
    <row r="1859" spans="1:13">
      <c r="A1859" s="117"/>
      <c r="B1859" s="118" t="s">
        <v>981</v>
      </c>
      <c r="C1859" s="101">
        <v>2014</v>
      </c>
      <c r="D1859" s="119">
        <v>3634475</v>
      </c>
      <c r="E1859" s="119">
        <v>156889</v>
      </c>
      <c r="F1859" s="119" t="s">
        <v>114</v>
      </c>
      <c r="G1859" s="119">
        <v>0</v>
      </c>
      <c r="H1859" s="119">
        <v>0</v>
      </c>
      <c r="I1859" s="120" t="s">
        <v>118</v>
      </c>
      <c r="J1859" s="119">
        <v>0</v>
      </c>
      <c r="K1859" s="119">
        <v>0</v>
      </c>
      <c r="L1859" s="119">
        <v>3791364</v>
      </c>
      <c r="M1859" s="121"/>
    </row>
    <row r="1860" spans="1:13">
      <c r="A1860" s="117"/>
      <c r="B1860" s="118" t="s">
        <v>981</v>
      </c>
      <c r="C1860" s="101">
        <v>2013</v>
      </c>
      <c r="D1860" s="119">
        <v>3469350</v>
      </c>
      <c r="E1860" s="119">
        <v>165125</v>
      </c>
      <c r="F1860" s="119" t="s">
        <v>114</v>
      </c>
      <c r="G1860" s="119">
        <v>0</v>
      </c>
      <c r="H1860" s="119">
        <v>0</v>
      </c>
      <c r="I1860" s="120" t="s">
        <v>118</v>
      </c>
      <c r="J1860" s="119">
        <v>0</v>
      </c>
      <c r="K1860" s="119">
        <v>0</v>
      </c>
      <c r="L1860" s="119">
        <v>3634475</v>
      </c>
      <c r="M1860" s="121"/>
    </row>
    <row r="1861" spans="1:13">
      <c r="A1861" s="117"/>
      <c r="B1861" s="118" t="s">
        <v>981</v>
      </c>
      <c r="C1861" s="101">
        <v>2012</v>
      </c>
      <c r="D1861" s="119">
        <v>3304537</v>
      </c>
      <c r="E1861" s="119">
        <v>164813</v>
      </c>
      <c r="F1861" s="119" t="s">
        <v>114</v>
      </c>
      <c r="G1861" s="119">
        <v>0</v>
      </c>
      <c r="H1861" s="119">
        <v>0</v>
      </c>
      <c r="I1861" s="120" t="s">
        <v>118</v>
      </c>
      <c r="J1861" s="119">
        <v>0</v>
      </c>
      <c r="K1861" s="119">
        <v>0</v>
      </c>
      <c r="L1861" s="119">
        <v>3469350</v>
      </c>
      <c r="M1861" s="121"/>
    </row>
    <row r="1862" spans="1:13">
      <c r="A1862" s="117"/>
      <c r="B1862" s="118" t="s">
        <v>981</v>
      </c>
      <c r="C1862" s="101">
        <v>2011</v>
      </c>
      <c r="D1862" s="119">
        <v>3138475</v>
      </c>
      <c r="E1862" s="119">
        <v>166062</v>
      </c>
      <c r="F1862" s="119" t="s">
        <v>114</v>
      </c>
      <c r="G1862" s="119">
        <v>0</v>
      </c>
      <c r="H1862" s="119">
        <v>0</v>
      </c>
      <c r="I1862" s="120" t="s">
        <v>118</v>
      </c>
      <c r="J1862" s="119">
        <v>0</v>
      </c>
      <c r="K1862" s="119">
        <v>0</v>
      </c>
      <c r="L1862" s="119">
        <v>3304537</v>
      </c>
      <c r="M1862" s="121"/>
    </row>
    <row r="1863" spans="1:13">
      <c r="A1863" s="117"/>
      <c r="B1863" s="118" t="s">
        <v>981</v>
      </c>
      <c r="C1863" s="101">
        <v>2010</v>
      </c>
      <c r="D1863" s="119">
        <v>5786578</v>
      </c>
      <c r="E1863" s="119">
        <v>359980</v>
      </c>
      <c r="F1863" s="119" t="s">
        <v>114</v>
      </c>
      <c r="G1863" s="119">
        <v>0</v>
      </c>
      <c r="H1863" s="119">
        <v>0</v>
      </c>
      <c r="I1863" s="120" t="s">
        <v>118</v>
      </c>
      <c r="J1863" s="119">
        <v>3008083</v>
      </c>
      <c r="K1863" s="119">
        <v>3008083</v>
      </c>
      <c r="L1863" s="119">
        <v>3138475</v>
      </c>
      <c r="M1863" s="121"/>
    </row>
    <row r="1864" spans="1:13">
      <c r="A1864" s="117"/>
      <c r="B1864" s="118" t="s">
        <v>981</v>
      </c>
      <c r="C1864" s="101">
        <v>2009</v>
      </c>
      <c r="D1864" s="119">
        <v>5427092</v>
      </c>
      <c r="E1864" s="119">
        <v>359486</v>
      </c>
      <c r="F1864" s="119" t="s">
        <v>114</v>
      </c>
      <c r="G1864" s="119">
        <v>0</v>
      </c>
      <c r="H1864" s="119">
        <v>0</v>
      </c>
      <c r="I1864" s="120" t="s">
        <v>118</v>
      </c>
      <c r="J1864" s="119">
        <v>0</v>
      </c>
      <c r="K1864" s="119">
        <v>0</v>
      </c>
      <c r="L1864" s="119">
        <v>5786578</v>
      </c>
      <c r="M1864" s="121"/>
    </row>
    <row r="1865" spans="1:13">
      <c r="A1865" s="117"/>
      <c r="B1865" s="118" t="s">
        <v>981</v>
      </c>
      <c r="C1865" s="101">
        <v>2008</v>
      </c>
      <c r="D1865" s="119">
        <v>5065526</v>
      </c>
      <c r="E1865" s="119">
        <v>359648</v>
      </c>
      <c r="F1865" s="119" t="s">
        <v>114</v>
      </c>
      <c r="G1865" s="119">
        <v>0</v>
      </c>
      <c r="H1865" s="119">
        <v>0</v>
      </c>
      <c r="I1865" s="120" t="s">
        <v>118</v>
      </c>
      <c r="J1865" s="119">
        <v>0</v>
      </c>
      <c r="K1865" s="119">
        <v>0</v>
      </c>
      <c r="L1865" s="119">
        <v>5427092</v>
      </c>
      <c r="M1865" s="121"/>
    </row>
    <row r="1866" spans="1:13">
      <c r="A1866" s="117"/>
      <c r="B1866" s="118" t="s">
        <v>981</v>
      </c>
      <c r="C1866" s="101">
        <v>2007</v>
      </c>
      <c r="D1866" s="119">
        <v>4705878</v>
      </c>
      <c r="E1866" s="119">
        <v>359648</v>
      </c>
      <c r="F1866" s="119" t="s">
        <v>114</v>
      </c>
      <c r="G1866" s="119">
        <v>0</v>
      </c>
      <c r="H1866" s="119">
        <v>0</v>
      </c>
      <c r="I1866" s="120" t="s">
        <v>118</v>
      </c>
      <c r="J1866" s="119">
        <v>0</v>
      </c>
      <c r="K1866" s="119">
        <v>0</v>
      </c>
      <c r="L1866" s="119">
        <v>5065526</v>
      </c>
      <c r="M1866" s="121"/>
    </row>
    <row r="1867" spans="1:13">
      <c r="A1867" s="117"/>
      <c r="B1867" s="118" t="s">
        <v>2104</v>
      </c>
      <c r="C1867" s="101" t="s">
        <v>1942</v>
      </c>
      <c r="D1867" s="119">
        <v>-30417</v>
      </c>
      <c r="E1867" s="119">
        <v>27750</v>
      </c>
      <c r="F1867" s="119" t="s">
        <v>114</v>
      </c>
      <c r="G1867" s="119">
        <v>0</v>
      </c>
      <c r="H1867" s="119">
        <v>0</v>
      </c>
      <c r="I1867" s="120" t="s">
        <v>118</v>
      </c>
      <c r="J1867" s="119">
        <v>0</v>
      </c>
      <c r="K1867" s="119">
        <v>0</v>
      </c>
      <c r="L1867" s="119">
        <v>-2667</v>
      </c>
      <c r="M1867" s="121" t="s">
        <v>1948</v>
      </c>
    </row>
    <row r="1868" spans="1:13">
      <c r="A1868" s="117"/>
      <c r="B1868" s="118" t="s">
        <v>2104</v>
      </c>
      <c r="C1868" s="101" t="s">
        <v>1943</v>
      </c>
      <c r="D1868" s="119">
        <v>-58042</v>
      </c>
      <c r="E1868" s="119">
        <v>27625</v>
      </c>
      <c r="F1868" s="119" t="s">
        <v>114</v>
      </c>
      <c r="G1868" s="119">
        <v>0</v>
      </c>
      <c r="H1868" s="119">
        <v>0</v>
      </c>
      <c r="I1868" s="120" t="s">
        <v>118</v>
      </c>
      <c r="J1868" s="119">
        <v>0</v>
      </c>
      <c r="K1868" s="119">
        <v>0</v>
      </c>
      <c r="L1868" s="119">
        <v>-30417</v>
      </c>
      <c r="M1868" s="121" t="s">
        <v>1948</v>
      </c>
    </row>
    <row r="1869" spans="1:13">
      <c r="A1869" s="117"/>
      <c r="B1869" s="118" t="s">
        <v>2104</v>
      </c>
      <c r="C1869" s="101">
        <v>2017</v>
      </c>
      <c r="D1869" s="119">
        <v>-85840</v>
      </c>
      <c r="E1869" s="119">
        <v>27798</v>
      </c>
      <c r="F1869" s="119" t="s">
        <v>114</v>
      </c>
      <c r="G1869" s="119">
        <v>0</v>
      </c>
      <c r="H1869" s="119">
        <v>0</v>
      </c>
      <c r="I1869" s="120" t="s">
        <v>118</v>
      </c>
      <c r="J1869" s="119">
        <v>0</v>
      </c>
      <c r="K1869" s="119">
        <v>0</v>
      </c>
      <c r="L1869" s="119">
        <v>-58042</v>
      </c>
      <c r="M1869" s="121" t="s">
        <v>1948</v>
      </c>
    </row>
    <row r="1870" spans="1:13">
      <c r="A1870" s="117"/>
      <c r="B1870" s="118" t="s">
        <v>2104</v>
      </c>
      <c r="C1870" s="101">
        <v>2016</v>
      </c>
      <c r="D1870" s="119">
        <v>-113522</v>
      </c>
      <c r="E1870" s="119">
        <v>27682</v>
      </c>
      <c r="F1870" s="119" t="s">
        <v>114</v>
      </c>
      <c r="G1870" s="119">
        <v>0</v>
      </c>
      <c r="H1870" s="119">
        <v>0</v>
      </c>
      <c r="I1870" s="120" t="s">
        <v>118</v>
      </c>
      <c r="J1870" s="119">
        <v>0</v>
      </c>
      <c r="K1870" s="119">
        <v>0</v>
      </c>
      <c r="L1870" s="119">
        <v>-85840</v>
      </c>
      <c r="M1870" s="121" t="s">
        <v>1948</v>
      </c>
    </row>
    <row r="1871" spans="1:13">
      <c r="A1871" s="117"/>
      <c r="B1871" s="118" t="s">
        <v>2104</v>
      </c>
      <c r="C1871" s="101">
        <v>2015</v>
      </c>
      <c r="D1871" s="119">
        <v>1012527</v>
      </c>
      <c r="E1871" s="119">
        <v>27853</v>
      </c>
      <c r="F1871" s="119" t="s">
        <v>114</v>
      </c>
      <c r="G1871" s="119">
        <v>0</v>
      </c>
      <c r="H1871" s="119">
        <v>0</v>
      </c>
      <c r="I1871" s="120" t="s">
        <v>118</v>
      </c>
      <c r="J1871" s="119">
        <v>1153902</v>
      </c>
      <c r="K1871" s="119">
        <v>1153902</v>
      </c>
      <c r="L1871" s="119">
        <v>-113522</v>
      </c>
      <c r="M1871" s="121" t="s">
        <v>1948</v>
      </c>
    </row>
    <row r="1872" spans="1:13">
      <c r="A1872" s="117"/>
      <c r="B1872" s="118" t="s">
        <v>2104</v>
      </c>
      <c r="C1872" s="101">
        <v>2014</v>
      </c>
      <c r="D1872" s="119">
        <v>984252</v>
      </c>
      <c r="E1872" s="119">
        <v>28275</v>
      </c>
      <c r="F1872" s="119" t="s">
        <v>114</v>
      </c>
      <c r="G1872" s="119">
        <v>0</v>
      </c>
      <c r="H1872" s="119">
        <v>0</v>
      </c>
      <c r="I1872" s="120" t="s">
        <v>118</v>
      </c>
      <c r="J1872" s="119">
        <v>0</v>
      </c>
      <c r="K1872" s="119">
        <v>0</v>
      </c>
      <c r="L1872" s="119">
        <v>1012527</v>
      </c>
      <c r="M1872" s="121"/>
    </row>
    <row r="1873" spans="1:13">
      <c r="A1873" s="117"/>
      <c r="B1873" s="118" t="s">
        <v>2104</v>
      </c>
      <c r="C1873" s="101">
        <v>2013</v>
      </c>
      <c r="D1873" s="119">
        <v>955551</v>
      </c>
      <c r="E1873" s="119">
        <v>28701</v>
      </c>
      <c r="F1873" s="119" t="s">
        <v>114</v>
      </c>
      <c r="G1873" s="119">
        <v>0</v>
      </c>
      <c r="H1873" s="119">
        <v>0</v>
      </c>
      <c r="I1873" s="120" t="s">
        <v>118</v>
      </c>
      <c r="J1873" s="119">
        <v>0</v>
      </c>
      <c r="K1873" s="119">
        <v>0</v>
      </c>
      <c r="L1873" s="119">
        <v>984252</v>
      </c>
      <c r="M1873" s="121"/>
    </row>
    <row r="1874" spans="1:13">
      <c r="A1874" s="117"/>
      <c r="B1874" s="118" t="s">
        <v>2104</v>
      </c>
      <c r="C1874" s="101">
        <v>2012</v>
      </c>
      <c r="D1874" s="119">
        <v>926924</v>
      </c>
      <c r="E1874" s="119">
        <v>28627</v>
      </c>
      <c r="F1874" s="119" t="s">
        <v>114</v>
      </c>
      <c r="G1874" s="119">
        <v>0</v>
      </c>
      <c r="H1874" s="119">
        <v>0</v>
      </c>
      <c r="I1874" s="120" t="s">
        <v>118</v>
      </c>
      <c r="J1874" s="119">
        <v>0</v>
      </c>
      <c r="K1874" s="119">
        <v>0</v>
      </c>
      <c r="L1874" s="119">
        <v>955551</v>
      </c>
      <c r="M1874" s="121"/>
    </row>
    <row r="1875" spans="1:13">
      <c r="A1875" s="117"/>
      <c r="B1875" s="118" t="s">
        <v>2104</v>
      </c>
      <c r="C1875" s="101">
        <v>2011</v>
      </c>
      <c r="D1875" s="119">
        <v>898442</v>
      </c>
      <c r="E1875" s="119">
        <v>28482</v>
      </c>
      <c r="F1875" s="119" t="s">
        <v>114</v>
      </c>
      <c r="G1875" s="119">
        <v>0</v>
      </c>
      <c r="H1875" s="119">
        <v>0</v>
      </c>
      <c r="I1875" s="120" t="s">
        <v>118</v>
      </c>
      <c r="J1875" s="119">
        <v>0</v>
      </c>
      <c r="K1875" s="119">
        <v>0</v>
      </c>
      <c r="L1875" s="119">
        <v>926924</v>
      </c>
      <c r="M1875" s="121"/>
    </row>
    <row r="1876" spans="1:13">
      <c r="A1876" s="117"/>
      <c r="B1876" s="118" t="s">
        <v>2104</v>
      </c>
      <c r="C1876" s="101">
        <v>2010</v>
      </c>
      <c r="D1876" s="119">
        <v>843181</v>
      </c>
      <c r="E1876" s="119">
        <v>55261</v>
      </c>
      <c r="F1876" s="119" t="s">
        <v>114</v>
      </c>
      <c r="G1876" s="119">
        <v>0</v>
      </c>
      <c r="H1876" s="119">
        <v>0</v>
      </c>
      <c r="I1876" s="120" t="s">
        <v>118</v>
      </c>
      <c r="J1876" s="119">
        <v>0</v>
      </c>
      <c r="K1876" s="119">
        <v>0</v>
      </c>
      <c r="L1876" s="119">
        <v>898442</v>
      </c>
      <c r="M1876" s="121"/>
    </row>
    <row r="1877" spans="1:13">
      <c r="A1877" s="117"/>
      <c r="B1877" s="118" t="s">
        <v>2104</v>
      </c>
      <c r="C1877" s="101">
        <v>2009</v>
      </c>
      <c r="D1877" s="119">
        <v>787984</v>
      </c>
      <c r="E1877" s="119">
        <v>55197</v>
      </c>
      <c r="F1877" s="119" t="s">
        <v>114</v>
      </c>
      <c r="G1877" s="119">
        <v>0</v>
      </c>
      <c r="H1877" s="119">
        <v>0</v>
      </c>
      <c r="I1877" s="120" t="s">
        <v>118</v>
      </c>
      <c r="J1877" s="119">
        <v>0</v>
      </c>
      <c r="K1877" s="119">
        <v>0</v>
      </c>
      <c r="L1877" s="119">
        <v>843181</v>
      </c>
      <c r="M1877" s="121"/>
    </row>
    <row r="1878" spans="1:13">
      <c r="A1878" s="117"/>
      <c r="B1878" s="118" t="s">
        <v>2104</v>
      </c>
      <c r="C1878" s="101">
        <v>2008</v>
      </c>
      <c r="D1878" s="119">
        <v>732527</v>
      </c>
      <c r="E1878" s="119">
        <v>55129</v>
      </c>
      <c r="F1878" s="119" t="s">
        <v>114</v>
      </c>
      <c r="G1878" s="119">
        <v>0</v>
      </c>
      <c r="H1878" s="119">
        <v>0</v>
      </c>
      <c r="I1878" s="120" t="s">
        <v>118</v>
      </c>
      <c r="J1878" s="119">
        <v>0</v>
      </c>
      <c r="K1878" s="119">
        <v>0</v>
      </c>
      <c r="L1878" s="119">
        <v>787984</v>
      </c>
      <c r="M1878" s="121"/>
    </row>
    <row r="1879" spans="1:13">
      <c r="A1879" s="117"/>
      <c r="B1879" s="118" t="s">
        <v>2104</v>
      </c>
      <c r="C1879" s="101">
        <v>2007</v>
      </c>
      <c r="D1879" s="119">
        <v>677282</v>
      </c>
      <c r="E1879" s="119">
        <v>55245</v>
      </c>
      <c r="F1879" s="119" t="s">
        <v>114</v>
      </c>
      <c r="G1879" s="119">
        <v>0</v>
      </c>
      <c r="H1879" s="119">
        <v>0</v>
      </c>
      <c r="I1879" s="120" t="s">
        <v>118</v>
      </c>
      <c r="J1879" s="119">
        <v>0</v>
      </c>
      <c r="K1879" s="119">
        <v>0</v>
      </c>
      <c r="L1879" s="119">
        <v>732527</v>
      </c>
      <c r="M1879" s="121"/>
    </row>
    <row r="1880" spans="1:13">
      <c r="A1880" s="117"/>
      <c r="B1880" s="118" t="s">
        <v>2105</v>
      </c>
      <c r="C1880" s="101" t="s">
        <v>1942</v>
      </c>
      <c r="D1880" s="119">
        <v>166843</v>
      </c>
      <c r="E1880" s="119">
        <v>7231</v>
      </c>
      <c r="F1880" s="119" t="s">
        <v>114</v>
      </c>
      <c r="G1880" s="119">
        <v>0</v>
      </c>
      <c r="H1880" s="119">
        <v>0</v>
      </c>
      <c r="I1880" s="120" t="s">
        <v>118</v>
      </c>
      <c r="J1880" s="119">
        <v>0</v>
      </c>
      <c r="K1880" s="119">
        <v>0</v>
      </c>
      <c r="L1880" s="119">
        <v>174074</v>
      </c>
      <c r="M1880" s="121"/>
    </row>
    <row r="1881" spans="1:13">
      <c r="A1881" s="117"/>
      <c r="B1881" s="118" t="s">
        <v>2105</v>
      </c>
      <c r="C1881" s="101" t="s">
        <v>1943</v>
      </c>
      <c r="D1881" s="119">
        <v>159603</v>
      </c>
      <c r="E1881" s="119">
        <v>7240</v>
      </c>
      <c r="F1881" s="119" t="s">
        <v>114</v>
      </c>
      <c r="G1881" s="119">
        <v>0</v>
      </c>
      <c r="H1881" s="119">
        <v>0</v>
      </c>
      <c r="I1881" s="120" t="s">
        <v>118</v>
      </c>
      <c r="J1881" s="119">
        <v>0</v>
      </c>
      <c r="K1881" s="119">
        <v>0</v>
      </c>
      <c r="L1881" s="119">
        <v>166843</v>
      </c>
      <c r="M1881" s="121"/>
    </row>
    <row r="1882" spans="1:13">
      <c r="A1882" s="117"/>
      <c r="B1882" s="118" t="s">
        <v>2105</v>
      </c>
      <c r="C1882" s="101">
        <v>2017</v>
      </c>
      <c r="D1882" s="119">
        <v>152354</v>
      </c>
      <c r="E1882" s="119">
        <v>7249</v>
      </c>
      <c r="F1882" s="119" t="s">
        <v>114</v>
      </c>
      <c r="G1882" s="119">
        <v>0</v>
      </c>
      <c r="H1882" s="119">
        <v>0</v>
      </c>
      <c r="I1882" s="120" t="s">
        <v>118</v>
      </c>
      <c r="J1882" s="119">
        <v>0</v>
      </c>
      <c r="K1882" s="119">
        <v>0</v>
      </c>
      <c r="L1882" s="119">
        <v>159603</v>
      </c>
      <c r="M1882" s="121"/>
    </row>
    <row r="1883" spans="1:13">
      <c r="A1883" s="117"/>
      <c r="B1883" s="118" t="s">
        <v>2105</v>
      </c>
      <c r="C1883" s="101">
        <v>2016</v>
      </c>
      <c r="D1883" s="119">
        <v>145079</v>
      </c>
      <c r="E1883" s="119">
        <v>7275</v>
      </c>
      <c r="F1883" s="119" t="s">
        <v>114</v>
      </c>
      <c r="G1883" s="119">
        <v>0</v>
      </c>
      <c r="H1883" s="119">
        <v>0</v>
      </c>
      <c r="I1883" s="120" t="s">
        <v>118</v>
      </c>
      <c r="J1883" s="119">
        <v>0</v>
      </c>
      <c r="K1883" s="119">
        <v>0</v>
      </c>
      <c r="L1883" s="119">
        <v>152354</v>
      </c>
      <c r="M1883" s="121"/>
    </row>
    <row r="1884" spans="1:13">
      <c r="A1884" s="117"/>
      <c r="B1884" s="118" t="s">
        <v>2105</v>
      </c>
      <c r="C1884" s="101">
        <v>2015</v>
      </c>
      <c r="D1884" s="119">
        <v>137800</v>
      </c>
      <c r="E1884" s="119">
        <v>7279</v>
      </c>
      <c r="F1884" s="119" t="s">
        <v>114</v>
      </c>
      <c r="G1884" s="119">
        <v>0</v>
      </c>
      <c r="H1884" s="119">
        <v>0</v>
      </c>
      <c r="I1884" s="120" t="s">
        <v>118</v>
      </c>
      <c r="J1884" s="119">
        <v>0</v>
      </c>
      <c r="K1884" s="119">
        <v>0</v>
      </c>
      <c r="L1884" s="119">
        <v>145079</v>
      </c>
      <c r="M1884" s="121"/>
    </row>
    <row r="1885" spans="1:13">
      <c r="A1885" s="117"/>
      <c r="B1885" s="118" t="s">
        <v>2105</v>
      </c>
      <c r="C1885" s="101">
        <v>2014</v>
      </c>
      <c r="D1885" s="119">
        <v>130537</v>
      </c>
      <c r="E1885" s="119">
        <v>7263</v>
      </c>
      <c r="F1885" s="119" t="s">
        <v>114</v>
      </c>
      <c r="G1885" s="119">
        <v>0</v>
      </c>
      <c r="H1885" s="119">
        <v>0</v>
      </c>
      <c r="I1885" s="120" t="s">
        <v>118</v>
      </c>
      <c r="J1885" s="119">
        <v>0</v>
      </c>
      <c r="K1885" s="119">
        <v>0</v>
      </c>
      <c r="L1885" s="119">
        <v>137800</v>
      </c>
      <c r="M1885" s="121"/>
    </row>
    <row r="1886" spans="1:13">
      <c r="A1886" s="117"/>
      <c r="B1886" s="118" t="s">
        <v>2105</v>
      </c>
      <c r="C1886" s="101">
        <v>2013</v>
      </c>
      <c r="D1886" s="119">
        <v>123046</v>
      </c>
      <c r="E1886" s="119">
        <v>7491</v>
      </c>
      <c r="F1886" s="119" t="s">
        <v>114</v>
      </c>
      <c r="G1886" s="119">
        <v>0</v>
      </c>
      <c r="H1886" s="119">
        <v>0</v>
      </c>
      <c r="I1886" s="120" t="s">
        <v>118</v>
      </c>
      <c r="J1886" s="119">
        <v>0</v>
      </c>
      <c r="K1886" s="119">
        <v>0</v>
      </c>
      <c r="L1886" s="119">
        <v>130537</v>
      </c>
      <c r="M1886" s="121"/>
    </row>
    <row r="1887" spans="1:13">
      <c r="A1887" s="117"/>
      <c r="B1887" s="118" t="s">
        <v>2105</v>
      </c>
      <c r="C1887" s="101">
        <v>2012</v>
      </c>
      <c r="D1887" s="119">
        <v>115406</v>
      </c>
      <c r="E1887" s="119">
        <v>7640</v>
      </c>
      <c r="F1887" s="119" t="s">
        <v>114</v>
      </c>
      <c r="G1887" s="119">
        <v>0</v>
      </c>
      <c r="H1887" s="119">
        <v>0</v>
      </c>
      <c r="I1887" s="120" t="s">
        <v>118</v>
      </c>
      <c r="J1887" s="119">
        <v>0</v>
      </c>
      <c r="K1887" s="119">
        <v>0</v>
      </c>
      <c r="L1887" s="119">
        <v>123046</v>
      </c>
      <c r="M1887" s="121"/>
    </row>
    <row r="1888" spans="1:13">
      <c r="A1888" s="117"/>
      <c r="B1888" s="118" t="s">
        <v>2105</v>
      </c>
      <c r="C1888" s="101">
        <v>2011</v>
      </c>
      <c r="D1888" s="119">
        <v>107886</v>
      </c>
      <c r="E1888" s="119">
        <v>7520</v>
      </c>
      <c r="F1888" s="119" t="s">
        <v>114</v>
      </c>
      <c r="G1888" s="119">
        <v>0</v>
      </c>
      <c r="H1888" s="119">
        <v>0</v>
      </c>
      <c r="I1888" s="120" t="s">
        <v>118</v>
      </c>
      <c r="J1888" s="119">
        <v>0</v>
      </c>
      <c r="K1888" s="119">
        <v>0</v>
      </c>
      <c r="L1888" s="119">
        <v>115406</v>
      </c>
      <c r="M1888" s="121"/>
    </row>
    <row r="1889" spans="1:13">
      <c r="A1889" s="117"/>
      <c r="B1889" s="118" t="s">
        <v>2105</v>
      </c>
      <c r="C1889" s="101">
        <v>2010</v>
      </c>
      <c r="D1889" s="119">
        <v>93822</v>
      </c>
      <c r="E1889" s="119">
        <v>14064</v>
      </c>
      <c r="F1889" s="119" t="s">
        <v>114</v>
      </c>
      <c r="G1889" s="119">
        <v>0</v>
      </c>
      <c r="H1889" s="119">
        <v>0</v>
      </c>
      <c r="I1889" s="120" t="s">
        <v>118</v>
      </c>
      <c r="J1889" s="119">
        <v>0</v>
      </c>
      <c r="K1889" s="119">
        <v>0</v>
      </c>
      <c r="L1889" s="119">
        <v>107886</v>
      </c>
      <c r="M1889" s="121"/>
    </row>
    <row r="1890" spans="1:13">
      <c r="A1890" s="117"/>
      <c r="B1890" s="118" t="s">
        <v>2105</v>
      </c>
      <c r="C1890" s="101">
        <v>2009</v>
      </c>
      <c r="D1890" s="119">
        <v>79785</v>
      </c>
      <c r="E1890" s="119">
        <v>14037</v>
      </c>
      <c r="F1890" s="119" t="s">
        <v>114</v>
      </c>
      <c r="G1890" s="119">
        <v>0</v>
      </c>
      <c r="H1890" s="119">
        <v>0</v>
      </c>
      <c r="I1890" s="120" t="s">
        <v>118</v>
      </c>
      <c r="J1890" s="119">
        <v>0</v>
      </c>
      <c r="K1890" s="119">
        <v>0</v>
      </c>
      <c r="L1890" s="119">
        <v>93822</v>
      </c>
      <c r="M1890" s="121"/>
    </row>
    <row r="1891" spans="1:13">
      <c r="A1891" s="117"/>
      <c r="B1891" s="118" t="s">
        <v>2105</v>
      </c>
      <c r="C1891" s="101">
        <v>2008</v>
      </c>
      <c r="D1891" s="119">
        <v>65654</v>
      </c>
      <c r="E1891" s="119">
        <v>14045</v>
      </c>
      <c r="F1891" s="119" t="s">
        <v>114</v>
      </c>
      <c r="G1891" s="119">
        <v>0</v>
      </c>
      <c r="H1891" s="119">
        <v>0</v>
      </c>
      <c r="I1891" s="120" t="s">
        <v>118</v>
      </c>
      <c r="J1891" s="119">
        <v>0</v>
      </c>
      <c r="K1891" s="119">
        <v>0</v>
      </c>
      <c r="L1891" s="119">
        <v>79785</v>
      </c>
      <c r="M1891" s="121"/>
    </row>
    <row r="1892" spans="1:13">
      <c r="A1892" s="117"/>
      <c r="B1892" s="118" t="s">
        <v>2105</v>
      </c>
      <c r="C1892" s="101">
        <v>2007</v>
      </c>
      <c r="D1892" s="119">
        <v>51566</v>
      </c>
      <c r="E1892" s="119">
        <v>14088</v>
      </c>
      <c r="F1892" s="119" t="s">
        <v>114</v>
      </c>
      <c r="G1892" s="119">
        <v>0</v>
      </c>
      <c r="H1892" s="119">
        <v>0</v>
      </c>
      <c r="I1892" s="120" t="s">
        <v>118</v>
      </c>
      <c r="J1892" s="119">
        <v>0</v>
      </c>
      <c r="K1892" s="119">
        <v>0</v>
      </c>
      <c r="L1892" s="119">
        <v>65654</v>
      </c>
      <c r="M1892" s="121"/>
    </row>
    <row r="1893" spans="1:13">
      <c r="A1893" s="117"/>
      <c r="B1893" s="122" t="s">
        <v>1005</v>
      </c>
      <c r="C1893" s="123"/>
      <c r="D1893" s="124"/>
      <c r="E1893" s="124">
        <v>8216573</v>
      </c>
      <c r="F1893" s="124"/>
      <c r="G1893" s="124"/>
      <c r="H1893" s="124">
        <v>0</v>
      </c>
      <c r="I1893" s="125"/>
      <c r="J1893" s="124">
        <v>20056918.579999998</v>
      </c>
      <c r="K1893" s="124">
        <v>20056918.579999998</v>
      </c>
      <c r="L1893" s="124"/>
      <c r="M1893" s="126"/>
    </row>
    <row r="1894" spans="1:13">
      <c r="A1894" s="117"/>
      <c r="B1894" s="115" t="s">
        <v>1006</v>
      </c>
      <c r="C1894" s="101"/>
      <c r="D1894" s="119"/>
      <c r="E1894" s="119"/>
      <c r="F1894" s="119"/>
      <c r="G1894" s="119"/>
      <c r="H1894" s="119"/>
      <c r="I1894" s="120"/>
      <c r="J1894" s="119" t="s">
        <v>118</v>
      </c>
      <c r="K1894" s="119" t="s">
        <v>118</v>
      </c>
      <c r="L1894" s="119"/>
      <c r="M1894" s="121"/>
    </row>
    <row r="1895" spans="1:13">
      <c r="A1895" s="117"/>
      <c r="B1895" s="118" t="s">
        <v>2106</v>
      </c>
      <c r="C1895" s="101" t="s">
        <v>1942</v>
      </c>
      <c r="D1895" s="119">
        <v>693340.39</v>
      </c>
      <c r="E1895" s="119">
        <v>55345</v>
      </c>
      <c r="F1895" s="119" t="s">
        <v>114</v>
      </c>
      <c r="G1895" s="119">
        <v>0</v>
      </c>
      <c r="H1895" s="119">
        <v>0</v>
      </c>
      <c r="I1895" s="120" t="s">
        <v>118</v>
      </c>
      <c r="J1895" s="119">
        <v>0</v>
      </c>
      <c r="K1895" s="119">
        <v>0</v>
      </c>
      <c r="L1895" s="119">
        <v>748685.39</v>
      </c>
      <c r="M1895" s="121"/>
    </row>
    <row r="1896" spans="1:13">
      <c r="A1896" s="117"/>
      <c r="B1896" s="118" t="s">
        <v>2106</v>
      </c>
      <c r="C1896" s="101" t="s">
        <v>1943</v>
      </c>
      <c r="D1896" s="119">
        <v>638155.39</v>
      </c>
      <c r="E1896" s="119">
        <v>55185</v>
      </c>
      <c r="F1896" s="119" t="s">
        <v>114</v>
      </c>
      <c r="G1896" s="119">
        <v>0</v>
      </c>
      <c r="H1896" s="119">
        <v>0</v>
      </c>
      <c r="I1896" s="120" t="s">
        <v>118</v>
      </c>
      <c r="J1896" s="119">
        <v>0</v>
      </c>
      <c r="K1896" s="119">
        <v>0</v>
      </c>
      <c r="L1896" s="119">
        <v>693340.39</v>
      </c>
      <c r="M1896" s="121"/>
    </row>
    <row r="1897" spans="1:13">
      <c r="A1897" s="117"/>
      <c r="B1897" s="118" t="s">
        <v>2106</v>
      </c>
      <c r="C1897" s="101">
        <v>2017</v>
      </c>
      <c r="D1897" s="119">
        <v>582780.39</v>
      </c>
      <c r="E1897" s="119">
        <v>55375</v>
      </c>
      <c r="F1897" s="119" t="s">
        <v>114</v>
      </c>
      <c r="G1897" s="119">
        <v>0</v>
      </c>
      <c r="H1897" s="119">
        <v>0</v>
      </c>
      <c r="I1897" s="120" t="s">
        <v>118</v>
      </c>
      <c r="J1897" s="119">
        <v>0</v>
      </c>
      <c r="K1897" s="119">
        <v>0</v>
      </c>
      <c r="L1897" s="119">
        <v>638155.39</v>
      </c>
      <c r="M1897" s="121"/>
    </row>
    <row r="1898" spans="1:13">
      <c r="A1898" s="117"/>
      <c r="B1898" s="118" t="s">
        <v>2106</v>
      </c>
      <c r="C1898" s="101">
        <v>2016</v>
      </c>
      <c r="D1898" s="119">
        <v>528586.39</v>
      </c>
      <c r="E1898" s="119">
        <v>54194</v>
      </c>
      <c r="F1898" s="119" t="s">
        <v>114</v>
      </c>
      <c r="G1898" s="119">
        <v>0</v>
      </c>
      <c r="H1898" s="119">
        <v>0</v>
      </c>
      <c r="I1898" s="120" t="s">
        <v>118</v>
      </c>
      <c r="J1898" s="119">
        <v>0</v>
      </c>
      <c r="K1898" s="119">
        <v>0</v>
      </c>
      <c r="L1898" s="119">
        <v>582780.39</v>
      </c>
      <c r="M1898" s="121"/>
    </row>
    <row r="1899" spans="1:13">
      <c r="A1899" s="117"/>
      <c r="B1899" s="118" t="s">
        <v>2106</v>
      </c>
      <c r="C1899" s="101">
        <v>2015</v>
      </c>
      <c r="D1899" s="119">
        <v>473850.39</v>
      </c>
      <c r="E1899" s="119">
        <v>54736</v>
      </c>
      <c r="F1899" s="119" t="s">
        <v>114</v>
      </c>
      <c r="G1899" s="119">
        <v>0</v>
      </c>
      <c r="H1899" s="119">
        <v>0</v>
      </c>
      <c r="I1899" s="120" t="s">
        <v>118</v>
      </c>
      <c r="J1899" s="119">
        <v>0</v>
      </c>
      <c r="K1899" s="119">
        <v>0</v>
      </c>
      <c r="L1899" s="119">
        <v>528586.39</v>
      </c>
      <c r="M1899" s="121"/>
    </row>
    <row r="1900" spans="1:13">
      <c r="A1900" s="117"/>
      <c r="B1900" s="118" t="s">
        <v>2106</v>
      </c>
      <c r="C1900" s="101">
        <v>2014</v>
      </c>
      <c r="D1900" s="119">
        <v>418917.39</v>
      </c>
      <c r="E1900" s="119">
        <v>54933</v>
      </c>
      <c r="F1900" s="119" t="s">
        <v>114</v>
      </c>
      <c r="G1900" s="119">
        <v>0</v>
      </c>
      <c r="H1900" s="119">
        <v>0</v>
      </c>
      <c r="I1900" s="120" t="s">
        <v>118</v>
      </c>
      <c r="J1900" s="119">
        <v>0</v>
      </c>
      <c r="K1900" s="119">
        <v>0</v>
      </c>
      <c r="L1900" s="119">
        <v>473850.39</v>
      </c>
      <c r="M1900" s="121"/>
    </row>
    <row r="1901" spans="1:13">
      <c r="A1901" s="117"/>
      <c r="B1901" s="118" t="s">
        <v>2106</v>
      </c>
      <c r="C1901" s="101">
        <v>2013</v>
      </c>
      <c r="D1901" s="119">
        <v>364288.39</v>
      </c>
      <c r="E1901" s="119">
        <v>54629</v>
      </c>
      <c r="F1901" s="119" t="s">
        <v>114</v>
      </c>
      <c r="G1901" s="119">
        <v>0</v>
      </c>
      <c r="H1901" s="119">
        <v>0</v>
      </c>
      <c r="I1901" s="120" t="s">
        <v>118</v>
      </c>
      <c r="J1901" s="119">
        <v>0</v>
      </c>
      <c r="K1901" s="119">
        <v>0</v>
      </c>
      <c r="L1901" s="119">
        <v>418917.39</v>
      </c>
      <c r="M1901" s="121"/>
    </row>
    <row r="1902" spans="1:13">
      <c r="A1902" s="117"/>
      <c r="B1902" s="118" t="s">
        <v>2106</v>
      </c>
      <c r="C1902" s="101">
        <v>2012</v>
      </c>
      <c r="D1902" s="119">
        <v>309678.39</v>
      </c>
      <c r="E1902" s="119">
        <v>54610</v>
      </c>
      <c r="F1902" s="119" t="s">
        <v>114</v>
      </c>
      <c r="G1902" s="119">
        <v>0</v>
      </c>
      <c r="H1902" s="119">
        <v>0</v>
      </c>
      <c r="I1902" s="120" t="s">
        <v>118</v>
      </c>
      <c r="J1902" s="119">
        <v>0</v>
      </c>
      <c r="K1902" s="119">
        <v>0</v>
      </c>
      <c r="L1902" s="119">
        <v>364288.39</v>
      </c>
      <c r="M1902" s="121"/>
    </row>
    <row r="1903" spans="1:13">
      <c r="A1903" s="117"/>
      <c r="B1903" s="118" t="s">
        <v>2106</v>
      </c>
      <c r="C1903" s="101">
        <v>2011</v>
      </c>
      <c r="D1903" s="119">
        <v>255584.39</v>
      </c>
      <c r="E1903" s="119">
        <v>54094</v>
      </c>
      <c r="F1903" s="119" t="s">
        <v>114</v>
      </c>
      <c r="G1903" s="119">
        <v>0</v>
      </c>
      <c r="H1903" s="119">
        <v>0</v>
      </c>
      <c r="I1903" s="120" t="s">
        <v>118</v>
      </c>
      <c r="J1903" s="119">
        <v>0</v>
      </c>
      <c r="K1903" s="119">
        <v>0</v>
      </c>
      <c r="L1903" s="119">
        <v>309678.39</v>
      </c>
      <c r="M1903" s="121"/>
    </row>
    <row r="1904" spans="1:13">
      <c r="A1904" s="117"/>
      <c r="B1904" s="118" t="s">
        <v>2106</v>
      </c>
      <c r="C1904" s="101">
        <v>2010</v>
      </c>
      <c r="D1904" s="119">
        <v>162545.39000000001</v>
      </c>
      <c r="E1904" s="119">
        <v>93039</v>
      </c>
      <c r="F1904" s="119" t="s">
        <v>114</v>
      </c>
      <c r="G1904" s="119">
        <v>0</v>
      </c>
      <c r="H1904" s="119">
        <v>0</v>
      </c>
      <c r="I1904" s="120" t="s">
        <v>118</v>
      </c>
      <c r="J1904" s="119">
        <v>0</v>
      </c>
      <c r="K1904" s="119">
        <v>0</v>
      </c>
      <c r="L1904" s="119">
        <v>255584.39</v>
      </c>
      <c r="M1904" s="121"/>
    </row>
    <row r="1905" spans="1:13">
      <c r="A1905" s="117"/>
      <c r="B1905" s="118" t="s">
        <v>2106</v>
      </c>
      <c r="C1905" s="101">
        <v>2009</v>
      </c>
      <c r="D1905" s="119">
        <v>69574.390000000014</v>
      </c>
      <c r="E1905" s="119">
        <v>92971</v>
      </c>
      <c r="F1905" s="119" t="s">
        <v>114</v>
      </c>
      <c r="G1905" s="119">
        <v>0</v>
      </c>
      <c r="H1905" s="119">
        <v>0</v>
      </c>
      <c r="I1905" s="120" t="s">
        <v>118</v>
      </c>
      <c r="J1905" s="119">
        <v>0</v>
      </c>
      <c r="K1905" s="119">
        <v>0</v>
      </c>
      <c r="L1905" s="119">
        <v>162545.39000000001</v>
      </c>
      <c r="M1905" s="121"/>
    </row>
    <row r="1906" spans="1:13">
      <c r="A1906" s="117"/>
      <c r="B1906" s="118" t="s">
        <v>2106</v>
      </c>
      <c r="C1906" s="101">
        <v>2008</v>
      </c>
      <c r="D1906" s="119">
        <v>-23894.61</v>
      </c>
      <c r="E1906" s="119">
        <v>92846</v>
      </c>
      <c r="F1906" s="119" t="s">
        <v>114</v>
      </c>
      <c r="G1906" s="119">
        <v>0</v>
      </c>
      <c r="H1906" s="119">
        <v>0</v>
      </c>
      <c r="I1906" s="120" t="s">
        <v>118</v>
      </c>
      <c r="J1906" s="119">
        <v>0</v>
      </c>
      <c r="K1906" s="119">
        <v>0</v>
      </c>
      <c r="L1906" s="119">
        <v>69574.39</v>
      </c>
      <c r="M1906" s="121"/>
    </row>
    <row r="1907" spans="1:13" ht="30">
      <c r="A1907" s="117"/>
      <c r="B1907" s="118" t="s">
        <v>2106</v>
      </c>
      <c r="C1907" s="101">
        <v>2007</v>
      </c>
      <c r="D1907" s="119">
        <v>-116087.61</v>
      </c>
      <c r="E1907" s="119">
        <v>92193</v>
      </c>
      <c r="F1907" s="119" t="s">
        <v>114</v>
      </c>
      <c r="G1907" s="119">
        <v>0</v>
      </c>
      <c r="H1907" s="119">
        <v>0</v>
      </c>
      <c r="I1907" s="120" t="s">
        <v>118</v>
      </c>
      <c r="J1907" s="119">
        <v>0</v>
      </c>
      <c r="K1907" s="119">
        <v>0</v>
      </c>
      <c r="L1907" s="119">
        <v>-23894.61</v>
      </c>
      <c r="M1907" s="121" t="s">
        <v>2056</v>
      </c>
    </row>
    <row r="1908" spans="1:13">
      <c r="A1908" s="117"/>
      <c r="B1908" s="118" t="s">
        <v>2107</v>
      </c>
      <c r="C1908" s="101" t="s">
        <v>1942</v>
      </c>
      <c r="D1908" s="119">
        <v>625468</v>
      </c>
      <c r="E1908" s="119">
        <v>18963</v>
      </c>
      <c r="F1908" s="119" t="s">
        <v>114</v>
      </c>
      <c r="G1908" s="119">
        <v>0</v>
      </c>
      <c r="H1908" s="119">
        <v>0</v>
      </c>
      <c r="I1908" s="120" t="s">
        <v>118</v>
      </c>
      <c r="J1908" s="119">
        <v>0</v>
      </c>
      <c r="K1908" s="119">
        <v>0</v>
      </c>
      <c r="L1908" s="119">
        <v>644431</v>
      </c>
      <c r="M1908" s="121"/>
    </row>
    <row r="1909" spans="1:13">
      <c r="A1909" s="117"/>
      <c r="B1909" s="118" t="s">
        <v>2107</v>
      </c>
      <c r="C1909" s="101" t="s">
        <v>1943</v>
      </c>
      <c r="D1909" s="119">
        <v>606593</v>
      </c>
      <c r="E1909" s="119">
        <v>18875</v>
      </c>
      <c r="F1909" s="119" t="s">
        <v>114</v>
      </c>
      <c r="G1909" s="119">
        <v>0</v>
      </c>
      <c r="H1909" s="119">
        <v>0</v>
      </c>
      <c r="I1909" s="120" t="s">
        <v>118</v>
      </c>
      <c r="J1909" s="119">
        <v>0</v>
      </c>
      <c r="K1909" s="119">
        <v>0</v>
      </c>
      <c r="L1909" s="119">
        <v>625468</v>
      </c>
      <c r="M1909" s="121"/>
    </row>
    <row r="1910" spans="1:13">
      <c r="A1910" s="117"/>
      <c r="B1910" s="118" t="s">
        <v>2107</v>
      </c>
      <c r="C1910" s="101">
        <v>2017</v>
      </c>
      <c r="D1910" s="119">
        <v>587690</v>
      </c>
      <c r="E1910" s="119">
        <v>18903</v>
      </c>
      <c r="F1910" s="119" t="s">
        <v>114</v>
      </c>
      <c r="G1910" s="119">
        <v>0</v>
      </c>
      <c r="H1910" s="119">
        <v>0</v>
      </c>
      <c r="I1910" s="120" t="s">
        <v>118</v>
      </c>
      <c r="J1910" s="119">
        <v>0</v>
      </c>
      <c r="K1910" s="119">
        <v>0</v>
      </c>
      <c r="L1910" s="119">
        <v>606593</v>
      </c>
      <c r="M1910" s="121"/>
    </row>
    <row r="1911" spans="1:13">
      <c r="A1911" s="117"/>
      <c r="B1911" s="118" t="s">
        <v>2107</v>
      </c>
      <c r="C1911" s="101">
        <v>2016</v>
      </c>
      <c r="D1911" s="119">
        <v>568873</v>
      </c>
      <c r="E1911" s="119">
        <v>18817</v>
      </c>
      <c r="F1911" s="119" t="s">
        <v>114</v>
      </c>
      <c r="G1911" s="119">
        <v>0</v>
      </c>
      <c r="H1911" s="119">
        <v>0</v>
      </c>
      <c r="I1911" s="120" t="s">
        <v>118</v>
      </c>
      <c r="J1911" s="119">
        <v>0</v>
      </c>
      <c r="K1911" s="119">
        <v>0</v>
      </c>
      <c r="L1911" s="119">
        <v>587690</v>
      </c>
      <c r="M1911" s="121"/>
    </row>
    <row r="1912" spans="1:13">
      <c r="A1912" s="117"/>
      <c r="B1912" s="118" t="s">
        <v>2107</v>
      </c>
      <c r="C1912" s="101">
        <v>2015</v>
      </c>
      <c r="D1912" s="119">
        <v>549928</v>
      </c>
      <c r="E1912" s="119">
        <v>18945</v>
      </c>
      <c r="F1912" s="119" t="s">
        <v>114</v>
      </c>
      <c r="G1912" s="119">
        <v>0</v>
      </c>
      <c r="H1912" s="119">
        <v>0</v>
      </c>
      <c r="I1912" s="120" t="s">
        <v>118</v>
      </c>
      <c r="J1912" s="119">
        <v>0</v>
      </c>
      <c r="K1912" s="119">
        <v>0</v>
      </c>
      <c r="L1912" s="119">
        <v>568873</v>
      </c>
      <c r="M1912" s="121"/>
    </row>
    <row r="1913" spans="1:13">
      <c r="A1913" s="117"/>
      <c r="B1913" s="118" t="s">
        <v>2107</v>
      </c>
      <c r="C1913" s="101">
        <v>2014</v>
      </c>
      <c r="D1913" s="119">
        <v>530958</v>
      </c>
      <c r="E1913" s="119">
        <v>18970</v>
      </c>
      <c r="F1913" s="119" t="s">
        <v>114</v>
      </c>
      <c r="G1913" s="119">
        <v>0</v>
      </c>
      <c r="H1913" s="119">
        <v>0</v>
      </c>
      <c r="I1913" s="120" t="s">
        <v>118</v>
      </c>
      <c r="J1913" s="119">
        <v>0</v>
      </c>
      <c r="K1913" s="119">
        <v>0</v>
      </c>
      <c r="L1913" s="119">
        <v>549928</v>
      </c>
      <c r="M1913" s="121"/>
    </row>
    <row r="1914" spans="1:13">
      <c r="A1914" s="117"/>
      <c r="B1914" s="118" t="s">
        <v>2107</v>
      </c>
      <c r="C1914" s="101">
        <v>2013</v>
      </c>
      <c r="D1914" s="119">
        <v>512234</v>
      </c>
      <c r="E1914" s="119">
        <v>18724</v>
      </c>
      <c r="F1914" s="119" t="s">
        <v>114</v>
      </c>
      <c r="G1914" s="119">
        <v>0</v>
      </c>
      <c r="H1914" s="119">
        <v>0</v>
      </c>
      <c r="I1914" s="120" t="s">
        <v>118</v>
      </c>
      <c r="J1914" s="119">
        <v>0</v>
      </c>
      <c r="K1914" s="119">
        <v>0</v>
      </c>
      <c r="L1914" s="119">
        <v>530958</v>
      </c>
      <c r="M1914" s="121"/>
    </row>
    <row r="1915" spans="1:13">
      <c r="A1915" s="117"/>
      <c r="B1915" s="118" t="s">
        <v>2107</v>
      </c>
      <c r="C1915" s="101">
        <v>2012</v>
      </c>
      <c r="D1915" s="119">
        <v>493514</v>
      </c>
      <c r="E1915" s="119">
        <v>18720</v>
      </c>
      <c r="F1915" s="119" t="s">
        <v>114</v>
      </c>
      <c r="G1915" s="119">
        <v>0</v>
      </c>
      <c r="H1915" s="119">
        <v>0</v>
      </c>
      <c r="I1915" s="120" t="s">
        <v>118</v>
      </c>
      <c r="J1915" s="119">
        <v>0</v>
      </c>
      <c r="K1915" s="119">
        <v>0</v>
      </c>
      <c r="L1915" s="119">
        <v>512234</v>
      </c>
      <c r="M1915" s="121"/>
    </row>
    <row r="1916" spans="1:13">
      <c r="A1916" s="117"/>
      <c r="B1916" s="118" t="s">
        <v>2107</v>
      </c>
      <c r="C1916" s="101">
        <v>2011</v>
      </c>
      <c r="D1916" s="119">
        <v>474429</v>
      </c>
      <c r="E1916" s="119">
        <v>19085</v>
      </c>
      <c r="F1916" s="119" t="s">
        <v>114</v>
      </c>
      <c r="G1916" s="119">
        <v>0</v>
      </c>
      <c r="H1916" s="119">
        <v>0</v>
      </c>
      <c r="I1916" s="120" t="s">
        <v>118</v>
      </c>
      <c r="J1916" s="119">
        <v>0</v>
      </c>
      <c r="K1916" s="119">
        <v>0</v>
      </c>
      <c r="L1916" s="119">
        <v>493514</v>
      </c>
      <c r="M1916" s="121"/>
    </row>
    <row r="1917" spans="1:13">
      <c r="A1917" s="117"/>
      <c r="B1917" s="118" t="s">
        <v>2107</v>
      </c>
      <c r="C1917" s="101">
        <v>2010</v>
      </c>
      <c r="D1917" s="119">
        <v>438339</v>
      </c>
      <c r="E1917" s="119">
        <v>36090</v>
      </c>
      <c r="F1917" s="119" t="s">
        <v>114</v>
      </c>
      <c r="G1917" s="119">
        <v>0</v>
      </c>
      <c r="H1917" s="119">
        <v>0</v>
      </c>
      <c r="I1917" s="120" t="s">
        <v>118</v>
      </c>
      <c r="J1917" s="119">
        <v>0</v>
      </c>
      <c r="K1917" s="119">
        <v>0</v>
      </c>
      <c r="L1917" s="119">
        <v>474429</v>
      </c>
      <c r="M1917" s="121"/>
    </row>
    <row r="1918" spans="1:13">
      <c r="A1918" s="117"/>
      <c r="B1918" s="118" t="s">
        <v>2107</v>
      </c>
      <c r="C1918" s="101">
        <v>2009</v>
      </c>
      <c r="D1918" s="119">
        <v>402287</v>
      </c>
      <c r="E1918" s="119">
        <v>36052</v>
      </c>
      <c r="F1918" s="119" t="s">
        <v>114</v>
      </c>
      <c r="G1918" s="119">
        <v>0</v>
      </c>
      <c r="H1918" s="119">
        <v>0</v>
      </c>
      <c r="I1918" s="120" t="s">
        <v>118</v>
      </c>
      <c r="J1918" s="119">
        <v>0</v>
      </c>
      <c r="K1918" s="119">
        <v>0</v>
      </c>
      <c r="L1918" s="119">
        <v>438339</v>
      </c>
      <c r="M1918" s="121"/>
    </row>
    <row r="1919" spans="1:13">
      <c r="A1919" s="117"/>
      <c r="B1919" s="118" t="s">
        <v>2107</v>
      </c>
      <c r="C1919" s="101">
        <v>2008</v>
      </c>
      <c r="D1919" s="119">
        <v>365996</v>
      </c>
      <c r="E1919" s="119">
        <v>36072</v>
      </c>
      <c r="F1919" s="119" t="s">
        <v>114</v>
      </c>
      <c r="G1919" s="119">
        <v>0</v>
      </c>
      <c r="H1919" s="119">
        <v>0</v>
      </c>
      <c r="I1919" s="120" t="s">
        <v>118</v>
      </c>
      <c r="J1919" s="119">
        <v>0</v>
      </c>
      <c r="K1919" s="119">
        <v>0</v>
      </c>
      <c r="L1919" s="119">
        <v>402287</v>
      </c>
      <c r="M1919" s="121"/>
    </row>
    <row r="1920" spans="1:13">
      <c r="A1920" s="117"/>
      <c r="B1920" s="118" t="s">
        <v>2107</v>
      </c>
      <c r="C1920" s="101">
        <v>2007</v>
      </c>
      <c r="D1920" s="119">
        <v>330022</v>
      </c>
      <c r="E1920" s="119">
        <v>35974</v>
      </c>
      <c r="F1920" s="119" t="s">
        <v>114</v>
      </c>
      <c r="G1920" s="119">
        <v>0</v>
      </c>
      <c r="H1920" s="119">
        <v>0</v>
      </c>
      <c r="I1920" s="120" t="s">
        <v>118</v>
      </c>
      <c r="J1920" s="119">
        <v>0</v>
      </c>
      <c r="K1920" s="119">
        <v>0</v>
      </c>
      <c r="L1920" s="119">
        <v>365996</v>
      </c>
      <c r="M1920" s="121"/>
    </row>
    <row r="1921" spans="1:13">
      <c r="A1921" s="117"/>
      <c r="B1921" s="118" t="s">
        <v>1006</v>
      </c>
      <c r="C1921" s="101" t="s">
        <v>1942</v>
      </c>
      <c r="D1921" s="119">
        <v>8690768.8900000006</v>
      </c>
      <c r="E1921" s="119">
        <v>341250</v>
      </c>
      <c r="F1921" s="119" t="s">
        <v>114</v>
      </c>
      <c r="G1921" s="119">
        <v>0</v>
      </c>
      <c r="H1921" s="119">
        <v>0</v>
      </c>
      <c r="I1921" s="120" t="s">
        <v>118</v>
      </c>
      <c r="J1921" s="119">
        <v>0</v>
      </c>
      <c r="K1921" s="119">
        <v>0</v>
      </c>
      <c r="L1921" s="119">
        <v>9032018.8900000006</v>
      </c>
      <c r="M1921" s="121"/>
    </row>
    <row r="1922" spans="1:13">
      <c r="A1922" s="117"/>
      <c r="B1922" s="118" t="s">
        <v>1006</v>
      </c>
      <c r="C1922" s="101" t="s">
        <v>1943</v>
      </c>
      <c r="D1922" s="119">
        <v>8440331.1600000001</v>
      </c>
      <c r="E1922" s="119">
        <v>339322</v>
      </c>
      <c r="F1922" s="119" t="s">
        <v>114</v>
      </c>
      <c r="G1922" s="119">
        <v>0</v>
      </c>
      <c r="H1922" s="119">
        <v>0</v>
      </c>
      <c r="I1922" s="120" t="s">
        <v>118</v>
      </c>
      <c r="J1922" s="119">
        <v>88884.27</v>
      </c>
      <c r="K1922" s="119">
        <v>0</v>
      </c>
      <c r="L1922" s="119">
        <v>8690768.8900000006</v>
      </c>
      <c r="M1922" s="121"/>
    </row>
    <row r="1923" spans="1:13">
      <c r="A1923" s="117"/>
      <c r="B1923" s="118" t="s">
        <v>1006</v>
      </c>
      <c r="C1923" s="101">
        <v>2017</v>
      </c>
      <c r="D1923" s="119">
        <v>11039754</v>
      </c>
      <c r="E1923" s="119">
        <v>339263</v>
      </c>
      <c r="F1923" s="119" t="s">
        <v>114</v>
      </c>
      <c r="G1923" s="119">
        <v>0</v>
      </c>
      <c r="H1923" s="119">
        <v>0</v>
      </c>
      <c r="I1923" s="120" t="s">
        <v>118</v>
      </c>
      <c r="J1923" s="119">
        <v>2938685.84</v>
      </c>
      <c r="K1923" s="119">
        <v>2938685.84</v>
      </c>
      <c r="L1923" s="119">
        <v>8440331.1600000001</v>
      </c>
      <c r="M1923" s="121"/>
    </row>
    <row r="1924" spans="1:13">
      <c r="A1924" s="117"/>
      <c r="B1924" s="118" t="s">
        <v>1006</v>
      </c>
      <c r="C1924" s="101">
        <v>2016</v>
      </c>
      <c r="D1924" s="119">
        <v>10703993</v>
      </c>
      <c r="E1924" s="119">
        <v>335761</v>
      </c>
      <c r="F1924" s="119" t="s">
        <v>114</v>
      </c>
      <c r="G1924" s="119">
        <v>0</v>
      </c>
      <c r="H1924" s="119">
        <v>0</v>
      </c>
      <c r="I1924" s="120" t="s">
        <v>118</v>
      </c>
      <c r="J1924" s="119">
        <v>0</v>
      </c>
      <c r="K1924" s="119">
        <v>0</v>
      </c>
      <c r="L1924" s="119">
        <v>11039754</v>
      </c>
      <c r="M1924" s="121"/>
    </row>
    <row r="1925" spans="1:13">
      <c r="A1925" s="117"/>
      <c r="B1925" s="118" t="s">
        <v>1006</v>
      </c>
      <c r="C1925" s="101">
        <v>2015</v>
      </c>
      <c r="D1925" s="119">
        <v>10365573</v>
      </c>
      <c r="E1925" s="119">
        <v>338420</v>
      </c>
      <c r="F1925" s="119" t="s">
        <v>114</v>
      </c>
      <c r="G1925" s="119">
        <v>0</v>
      </c>
      <c r="H1925" s="119">
        <v>0</v>
      </c>
      <c r="I1925" s="120" t="s">
        <v>118</v>
      </c>
      <c r="J1925" s="119">
        <v>0</v>
      </c>
      <c r="K1925" s="119">
        <v>0</v>
      </c>
      <c r="L1925" s="119">
        <v>10703993</v>
      </c>
      <c r="M1925" s="121"/>
    </row>
    <row r="1926" spans="1:13">
      <c r="A1926" s="117"/>
      <c r="B1926" s="118" t="s">
        <v>1006</v>
      </c>
      <c r="C1926" s="101">
        <v>2014</v>
      </c>
      <c r="D1926" s="119">
        <v>10025965</v>
      </c>
      <c r="E1926" s="119">
        <v>339608</v>
      </c>
      <c r="F1926" s="119" t="s">
        <v>114</v>
      </c>
      <c r="G1926" s="119">
        <v>0</v>
      </c>
      <c r="H1926" s="119">
        <v>0</v>
      </c>
      <c r="I1926" s="120" t="s">
        <v>118</v>
      </c>
      <c r="J1926" s="119">
        <v>0</v>
      </c>
      <c r="K1926" s="119">
        <v>0</v>
      </c>
      <c r="L1926" s="119">
        <v>10365573</v>
      </c>
      <c r="M1926" s="121"/>
    </row>
    <row r="1927" spans="1:13">
      <c r="A1927" s="117"/>
      <c r="B1927" s="118" t="s">
        <v>1006</v>
      </c>
      <c r="C1927" s="101">
        <v>2013</v>
      </c>
      <c r="D1927" s="119">
        <v>9688927</v>
      </c>
      <c r="E1927" s="119">
        <v>337038</v>
      </c>
      <c r="F1927" s="119" t="s">
        <v>114</v>
      </c>
      <c r="G1927" s="119">
        <v>0</v>
      </c>
      <c r="H1927" s="119">
        <v>0</v>
      </c>
      <c r="I1927" s="120" t="s">
        <v>118</v>
      </c>
      <c r="J1927" s="119">
        <v>0</v>
      </c>
      <c r="K1927" s="119">
        <v>0</v>
      </c>
      <c r="L1927" s="119">
        <v>10025965</v>
      </c>
      <c r="M1927" s="121"/>
    </row>
    <row r="1928" spans="1:13">
      <c r="A1928" s="117"/>
      <c r="B1928" s="118" t="s">
        <v>1006</v>
      </c>
      <c r="C1928" s="101">
        <v>2012</v>
      </c>
      <c r="D1928" s="119">
        <v>9351665</v>
      </c>
      <c r="E1928" s="119">
        <v>337262</v>
      </c>
      <c r="F1928" s="119" t="s">
        <v>114</v>
      </c>
      <c r="G1928" s="119">
        <v>0</v>
      </c>
      <c r="H1928" s="119">
        <v>0</v>
      </c>
      <c r="I1928" s="120" t="s">
        <v>118</v>
      </c>
      <c r="J1928" s="119">
        <v>0</v>
      </c>
      <c r="K1928" s="119">
        <v>0</v>
      </c>
      <c r="L1928" s="119">
        <v>9688927</v>
      </c>
      <c r="M1928" s="121"/>
    </row>
    <row r="1929" spans="1:13">
      <c r="A1929" s="117"/>
      <c r="B1929" s="118" t="s">
        <v>1006</v>
      </c>
      <c r="C1929" s="101">
        <v>2011</v>
      </c>
      <c r="D1929" s="119">
        <v>9014142</v>
      </c>
      <c r="E1929" s="119">
        <v>337523</v>
      </c>
      <c r="F1929" s="119" t="s">
        <v>114</v>
      </c>
      <c r="G1929" s="119">
        <v>0</v>
      </c>
      <c r="H1929" s="119">
        <v>0</v>
      </c>
      <c r="I1929" s="120" t="s">
        <v>118</v>
      </c>
      <c r="J1929" s="119">
        <v>0</v>
      </c>
      <c r="K1929" s="119">
        <v>0</v>
      </c>
      <c r="L1929" s="119">
        <v>9351665</v>
      </c>
      <c r="M1929" s="121"/>
    </row>
    <row r="1930" spans="1:13">
      <c r="A1930" s="117"/>
      <c r="B1930" s="118" t="s">
        <v>1006</v>
      </c>
      <c r="C1930" s="101">
        <v>2010</v>
      </c>
      <c r="D1930" s="119">
        <v>8371369</v>
      </c>
      <c r="E1930" s="119">
        <v>642773</v>
      </c>
      <c r="F1930" s="119" t="s">
        <v>114</v>
      </c>
      <c r="G1930" s="119">
        <v>0</v>
      </c>
      <c r="H1930" s="119">
        <v>0</v>
      </c>
      <c r="I1930" s="120" t="s">
        <v>118</v>
      </c>
      <c r="J1930" s="119">
        <v>0</v>
      </c>
      <c r="K1930" s="119">
        <v>0</v>
      </c>
      <c r="L1930" s="119">
        <v>9014142</v>
      </c>
      <c r="M1930" s="121"/>
    </row>
    <row r="1931" spans="1:13">
      <c r="A1931" s="117"/>
      <c r="B1931" s="118" t="s">
        <v>1006</v>
      </c>
      <c r="C1931" s="101">
        <v>2009</v>
      </c>
      <c r="D1931" s="119">
        <v>7729558</v>
      </c>
      <c r="E1931" s="119">
        <v>641811</v>
      </c>
      <c r="F1931" s="119" t="s">
        <v>114</v>
      </c>
      <c r="G1931" s="119">
        <v>0</v>
      </c>
      <c r="H1931" s="119">
        <v>0</v>
      </c>
      <c r="I1931" s="120" t="s">
        <v>118</v>
      </c>
      <c r="J1931" s="119">
        <v>0</v>
      </c>
      <c r="K1931" s="119">
        <v>0</v>
      </c>
      <c r="L1931" s="119">
        <v>8371369</v>
      </c>
      <c r="M1931" s="121"/>
    </row>
    <row r="1932" spans="1:13">
      <c r="A1932" s="117"/>
      <c r="B1932" s="118" t="s">
        <v>1006</v>
      </c>
      <c r="C1932" s="101">
        <v>2008</v>
      </c>
      <c r="D1932" s="119">
        <v>7083889</v>
      </c>
      <c r="E1932" s="119">
        <v>641779</v>
      </c>
      <c r="F1932" s="119" t="s">
        <v>114</v>
      </c>
      <c r="G1932" s="119">
        <v>0</v>
      </c>
      <c r="H1932" s="119">
        <v>0</v>
      </c>
      <c r="I1932" s="120" t="s">
        <v>118</v>
      </c>
      <c r="J1932" s="119">
        <v>0</v>
      </c>
      <c r="K1932" s="119">
        <v>0</v>
      </c>
      <c r="L1932" s="119">
        <v>7729558</v>
      </c>
      <c r="M1932" s="121"/>
    </row>
    <row r="1933" spans="1:13">
      <c r="A1933" s="117"/>
      <c r="B1933" s="118" t="s">
        <v>1006</v>
      </c>
      <c r="C1933" s="101">
        <v>2007</v>
      </c>
      <c r="D1933" s="119">
        <v>6442133</v>
      </c>
      <c r="E1933" s="119">
        <v>641756</v>
      </c>
      <c r="F1933" s="119" t="s">
        <v>114</v>
      </c>
      <c r="G1933" s="119">
        <v>0</v>
      </c>
      <c r="H1933" s="119">
        <v>0</v>
      </c>
      <c r="I1933" s="120" t="s">
        <v>118</v>
      </c>
      <c r="J1933" s="119">
        <v>0</v>
      </c>
      <c r="K1933" s="119">
        <v>0</v>
      </c>
      <c r="L1933" s="119">
        <v>7083889</v>
      </c>
      <c r="M1933" s="121"/>
    </row>
    <row r="1934" spans="1:13">
      <c r="A1934" s="117"/>
      <c r="B1934" s="122" t="s">
        <v>1032</v>
      </c>
      <c r="C1934" s="123"/>
      <c r="D1934" s="124"/>
      <c r="E1934" s="124">
        <v>6791906</v>
      </c>
      <c r="F1934" s="124"/>
      <c r="G1934" s="124"/>
      <c r="H1934" s="124">
        <v>0</v>
      </c>
      <c r="I1934" s="125"/>
      <c r="J1934" s="124">
        <v>3027570.11</v>
      </c>
      <c r="K1934" s="124">
        <v>2938685.84</v>
      </c>
      <c r="L1934" s="124"/>
      <c r="M1934" s="126"/>
    </row>
    <row r="1935" spans="1:13">
      <c r="A1935" s="117"/>
      <c r="B1935" s="115" t="s">
        <v>1033</v>
      </c>
      <c r="C1935" s="101"/>
      <c r="D1935" s="119"/>
      <c r="E1935" s="119"/>
      <c r="F1935" s="119"/>
      <c r="G1935" s="119"/>
      <c r="H1935" s="119"/>
      <c r="I1935" s="120"/>
      <c r="J1935" s="119" t="s">
        <v>118</v>
      </c>
      <c r="K1935" s="119" t="s">
        <v>118</v>
      </c>
      <c r="L1935" s="119"/>
      <c r="M1935" s="121"/>
    </row>
    <row r="1936" spans="1:13">
      <c r="A1936" s="117"/>
      <c r="B1936" s="118" t="s">
        <v>2108</v>
      </c>
      <c r="C1936" s="101" t="s">
        <v>1942</v>
      </c>
      <c r="D1936" s="119">
        <v>-47890.400000000001</v>
      </c>
      <c r="E1936" s="119">
        <v>56521</v>
      </c>
      <c r="F1936" s="119" t="s">
        <v>114</v>
      </c>
      <c r="G1936" s="119">
        <v>0</v>
      </c>
      <c r="H1936" s="119">
        <v>0</v>
      </c>
      <c r="I1936" s="120" t="s">
        <v>118</v>
      </c>
      <c r="J1936" s="119">
        <v>0</v>
      </c>
      <c r="K1936" s="119">
        <v>0</v>
      </c>
      <c r="L1936" s="119">
        <v>8630.6</v>
      </c>
      <c r="M1936" s="121"/>
    </row>
    <row r="1937" spans="1:13">
      <c r="A1937" s="117"/>
      <c r="B1937" s="118" t="s">
        <v>2108</v>
      </c>
      <c r="C1937" s="101" t="s">
        <v>1943</v>
      </c>
      <c r="D1937" s="119">
        <v>-104025.4</v>
      </c>
      <c r="E1937" s="119">
        <v>56135</v>
      </c>
      <c r="F1937" s="119" t="s">
        <v>114</v>
      </c>
      <c r="G1937" s="119">
        <v>0</v>
      </c>
      <c r="H1937" s="119">
        <v>0</v>
      </c>
      <c r="I1937" s="120" t="s">
        <v>118</v>
      </c>
      <c r="J1937" s="119">
        <v>0</v>
      </c>
      <c r="K1937" s="119">
        <v>0</v>
      </c>
      <c r="L1937" s="119">
        <v>-47890.400000000001</v>
      </c>
      <c r="M1937" s="121" t="s">
        <v>1948</v>
      </c>
    </row>
    <row r="1938" spans="1:13">
      <c r="A1938" s="117"/>
      <c r="B1938" s="118" t="s">
        <v>2108</v>
      </c>
      <c r="C1938" s="101">
        <v>2017</v>
      </c>
      <c r="D1938" s="119">
        <v>-160098.4</v>
      </c>
      <c r="E1938" s="119">
        <v>56073</v>
      </c>
      <c r="F1938" s="119" t="s">
        <v>114</v>
      </c>
      <c r="G1938" s="119">
        <v>0</v>
      </c>
      <c r="H1938" s="119">
        <v>0</v>
      </c>
      <c r="I1938" s="120" t="s">
        <v>118</v>
      </c>
      <c r="J1938" s="119">
        <v>0</v>
      </c>
      <c r="K1938" s="119">
        <v>0</v>
      </c>
      <c r="L1938" s="119">
        <v>-104025.4</v>
      </c>
      <c r="M1938" s="121" t="s">
        <v>1948</v>
      </c>
    </row>
    <row r="1939" spans="1:13">
      <c r="A1939" s="117"/>
      <c r="B1939" s="118" t="s">
        <v>2108</v>
      </c>
      <c r="C1939" s="101">
        <v>2016</v>
      </c>
      <c r="D1939" s="119">
        <v>-215857.4</v>
      </c>
      <c r="E1939" s="119">
        <v>55759</v>
      </c>
      <c r="F1939" s="119" t="s">
        <v>114</v>
      </c>
      <c r="G1939" s="119">
        <v>0</v>
      </c>
      <c r="H1939" s="119">
        <v>0</v>
      </c>
      <c r="I1939" s="120" t="s">
        <v>118</v>
      </c>
      <c r="J1939" s="119">
        <v>0</v>
      </c>
      <c r="K1939" s="119">
        <v>0</v>
      </c>
      <c r="L1939" s="119">
        <v>-160098.4</v>
      </c>
      <c r="M1939" s="121" t="s">
        <v>1948</v>
      </c>
    </row>
    <row r="1940" spans="1:13">
      <c r="A1940" s="117"/>
      <c r="B1940" s="118" t="s">
        <v>2108</v>
      </c>
      <c r="C1940" s="101">
        <v>2015</v>
      </c>
      <c r="D1940" s="119">
        <v>1272555</v>
      </c>
      <c r="E1940" s="119">
        <v>56272</v>
      </c>
      <c r="F1940" s="119" t="s">
        <v>114</v>
      </c>
      <c r="G1940" s="119">
        <v>0</v>
      </c>
      <c r="H1940" s="119">
        <v>0</v>
      </c>
      <c r="I1940" s="120" t="s">
        <v>118</v>
      </c>
      <c r="J1940" s="119">
        <v>1544684.4</v>
      </c>
      <c r="K1940" s="119">
        <v>1544684.4</v>
      </c>
      <c r="L1940" s="119">
        <v>-215857.4</v>
      </c>
      <c r="M1940" s="121" t="s">
        <v>1948</v>
      </c>
    </row>
    <row r="1941" spans="1:13">
      <c r="A1941" s="117"/>
      <c r="B1941" s="118" t="s">
        <v>2108</v>
      </c>
      <c r="C1941" s="101">
        <v>2014</v>
      </c>
      <c r="D1941" s="119">
        <v>1216262</v>
      </c>
      <c r="E1941" s="119">
        <v>56293</v>
      </c>
      <c r="F1941" s="119" t="s">
        <v>114</v>
      </c>
      <c r="G1941" s="119">
        <v>0</v>
      </c>
      <c r="H1941" s="119">
        <v>0</v>
      </c>
      <c r="I1941" s="120" t="s">
        <v>118</v>
      </c>
      <c r="J1941" s="119">
        <v>0</v>
      </c>
      <c r="K1941" s="119">
        <v>0</v>
      </c>
      <c r="L1941" s="119">
        <v>1272555</v>
      </c>
      <c r="M1941" s="121"/>
    </row>
    <row r="1942" spans="1:13">
      <c r="A1942" s="117"/>
      <c r="B1942" s="118" t="s">
        <v>2108</v>
      </c>
      <c r="C1942" s="101">
        <v>2013</v>
      </c>
      <c r="D1942" s="119">
        <v>1160575</v>
      </c>
      <c r="E1942" s="119">
        <v>55687</v>
      </c>
      <c r="F1942" s="119" t="s">
        <v>114</v>
      </c>
      <c r="G1942" s="119">
        <v>0</v>
      </c>
      <c r="H1942" s="119">
        <v>0</v>
      </c>
      <c r="I1942" s="120" t="s">
        <v>118</v>
      </c>
      <c r="J1942" s="119">
        <v>0</v>
      </c>
      <c r="K1942" s="119">
        <v>0</v>
      </c>
      <c r="L1942" s="119">
        <v>1216262</v>
      </c>
      <c r="M1942" s="121"/>
    </row>
    <row r="1943" spans="1:13">
      <c r="A1943" s="117"/>
      <c r="B1943" s="118" t="s">
        <v>2108</v>
      </c>
      <c r="C1943" s="101">
        <v>2012</v>
      </c>
      <c r="D1943" s="119">
        <v>1104701</v>
      </c>
      <c r="E1943" s="119">
        <v>55874</v>
      </c>
      <c r="F1943" s="119" t="s">
        <v>114</v>
      </c>
      <c r="G1943" s="119">
        <v>0</v>
      </c>
      <c r="H1943" s="119">
        <v>0</v>
      </c>
      <c r="I1943" s="120" t="s">
        <v>118</v>
      </c>
      <c r="J1943" s="119">
        <v>0</v>
      </c>
      <c r="K1943" s="119">
        <v>0</v>
      </c>
      <c r="L1943" s="119">
        <v>1160575</v>
      </c>
      <c r="M1943" s="121"/>
    </row>
    <row r="1944" spans="1:13">
      <c r="A1944" s="117"/>
      <c r="B1944" s="118" t="s">
        <v>2108</v>
      </c>
      <c r="C1944" s="101">
        <v>2011</v>
      </c>
      <c r="D1944" s="119">
        <v>1048106</v>
      </c>
      <c r="E1944" s="119">
        <v>56595</v>
      </c>
      <c r="F1944" s="119" t="s">
        <v>114</v>
      </c>
      <c r="G1944" s="119">
        <v>0</v>
      </c>
      <c r="H1944" s="119">
        <v>0</v>
      </c>
      <c r="I1944" s="120" t="s">
        <v>118</v>
      </c>
      <c r="J1944" s="119">
        <v>0</v>
      </c>
      <c r="K1944" s="119">
        <v>0</v>
      </c>
      <c r="L1944" s="119">
        <v>1104701</v>
      </c>
      <c r="M1944" s="121"/>
    </row>
    <row r="1945" spans="1:13">
      <c r="A1945" s="117"/>
      <c r="B1945" s="118" t="s">
        <v>2108</v>
      </c>
      <c r="C1945" s="101">
        <v>2010</v>
      </c>
      <c r="D1945" s="119">
        <v>945184</v>
      </c>
      <c r="E1945" s="119">
        <v>102922</v>
      </c>
      <c r="F1945" s="119" t="s">
        <v>114</v>
      </c>
      <c r="G1945" s="119">
        <v>0</v>
      </c>
      <c r="H1945" s="119">
        <v>0</v>
      </c>
      <c r="I1945" s="120" t="s">
        <v>118</v>
      </c>
      <c r="J1945" s="119">
        <v>0</v>
      </c>
      <c r="K1945" s="119">
        <v>0</v>
      </c>
      <c r="L1945" s="119">
        <v>1048106</v>
      </c>
      <c r="M1945" s="121"/>
    </row>
    <row r="1946" spans="1:13">
      <c r="A1946" s="117"/>
      <c r="B1946" s="118" t="s">
        <v>2108</v>
      </c>
      <c r="C1946" s="101">
        <v>2009</v>
      </c>
      <c r="D1946" s="119">
        <v>842263</v>
      </c>
      <c r="E1946" s="119">
        <v>102921</v>
      </c>
      <c r="F1946" s="119" t="s">
        <v>114</v>
      </c>
      <c r="G1946" s="119">
        <v>0</v>
      </c>
      <c r="H1946" s="119">
        <v>0</v>
      </c>
      <c r="I1946" s="120" t="s">
        <v>118</v>
      </c>
      <c r="J1946" s="119">
        <v>0</v>
      </c>
      <c r="K1946" s="119">
        <v>0</v>
      </c>
      <c r="L1946" s="119">
        <v>945184</v>
      </c>
      <c r="M1946" s="121"/>
    </row>
    <row r="1947" spans="1:13">
      <c r="A1947" s="117"/>
      <c r="B1947" s="118" t="s">
        <v>2108</v>
      </c>
      <c r="C1947" s="101">
        <v>2008</v>
      </c>
      <c r="D1947" s="119">
        <v>739021</v>
      </c>
      <c r="E1947" s="119">
        <v>102592</v>
      </c>
      <c r="F1947" s="119" t="s">
        <v>114</v>
      </c>
      <c r="G1947" s="119">
        <v>0</v>
      </c>
      <c r="H1947" s="119">
        <v>0</v>
      </c>
      <c r="I1947" s="120" t="s">
        <v>118</v>
      </c>
      <c r="J1947" s="119">
        <v>0</v>
      </c>
      <c r="K1947" s="119">
        <v>0</v>
      </c>
      <c r="L1947" s="119">
        <v>842263</v>
      </c>
      <c r="M1947" s="121"/>
    </row>
    <row r="1948" spans="1:13">
      <c r="A1948" s="117"/>
      <c r="B1948" s="118" t="s">
        <v>2108</v>
      </c>
      <c r="C1948" s="101">
        <v>2007</v>
      </c>
      <c r="D1948" s="119">
        <v>636628</v>
      </c>
      <c r="E1948" s="119">
        <v>102393</v>
      </c>
      <c r="F1948" s="119" t="s">
        <v>114</v>
      </c>
      <c r="G1948" s="119">
        <v>0</v>
      </c>
      <c r="H1948" s="119">
        <v>0</v>
      </c>
      <c r="I1948" s="120" t="s">
        <v>118</v>
      </c>
      <c r="J1948" s="119">
        <v>0</v>
      </c>
      <c r="K1948" s="119">
        <v>0</v>
      </c>
      <c r="L1948" s="119">
        <v>739021</v>
      </c>
      <c r="M1948" s="121"/>
    </row>
    <row r="1949" spans="1:13">
      <c r="A1949" s="117"/>
      <c r="B1949" s="118" t="s">
        <v>2109</v>
      </c>
      <c r="C1949" s="101" t="s">
        <v>1942</v>
      </c>
      <c r="D1949" s="119">
        <v>198354.17</v>
      </c>
      <c r="E1949" s="119">
        <v>9320</v>
      </c>
      <c r="F1949" s="119" t="s">
        <v>114</v>
      </c>
      <c r="G1949" s="119">
        <v>0</v>
      </c>
      <c r="H1949" s="119">
        <v>0</v>
      </c>
      <c r="I1949" s="120" t="s">
        <v>118</v>
      </c>
      <c r="J1949" s="119">
        <v>0</v>
      </c>
      <c r="K1949" s="119">
        <v>0</v>
      </c>
      <c r="L1949" s="119">
        <v>207674.17</v>
      </c>
      <c r="M1949" s="121"/>
    </row>
    <row r="1950" spans="1:13">
      <c r="A1950" s="117"/>
      <c r="B1950" s="118" t="s">
        <v>2109</v>
      </c>
      <c r="C1950" s="101" t="s">
        <v>1943</v>
      </c>
      <c r="D1950" s="119">
        <v>189148.17</v>
      </c>
      <c r="E1950" s="119">
        <v>9206</v>
      </c>
      <c r="F1950" s="119" t="s">
        <v>114</v>
      </c>
      <c r="G1950" s="119">
        <v>0</v>
      </c>
      <c r="H1950" s="119">
        <v>0</v>
      </c>
      <c r="I1950" s="120" t="s">
        <v>118</v>
      </c>
      <c r="J1950" s="119">
        <v>0</v>
      </c>
      <c r="K1950" s="119">
        <v>0</v>
      </c>
      <c r="L1950" s="119">
        <v>198354.17</v>
      </c>
      <c r="M1950" s="121"/>
    </row>
    <row r="1951" spans="1:13">
      <c r="A1951" s="117"/>
      <c r="B1951" s="118" t="s">
        <v>2109</v>
      </c>
      <c r="C1951" s="101">
        <v>2017</v>
      </c>
      <c r="D1951" s="119">
        <v>179802.17</v>
      </c>
      <c r="E1951" s="119">
        <v>9346</v>
      </c>
      <c r="F1951" s="119" t="s">
        <v>114</v>
      </c>
      <c r="G1951" s="119">
        <v>0</v>
      </c>
      <c r="H1951" s="119">
        <v>0</v>
      </c>
      <c r="I1951" s="120" t="s">
        <v>118</v>
      </c>
      <c r="J1951" s="119">
        <v>0</v>
      </c>
      <c r="K1951" s="119">
        <v>0</v>
      </c>
      <c r="L1951" s="119">
        <v>189148.17</v>
      </c>
      <c r="M1951" s="121"/>
    </row>
    <row r="1952" spans="1:13">
      <c r="A1952" s="117"/>
      <c r="B1952" s="118" t="s">
        <v>2109</v>
      </c>
      <c r="C1952" s="101">
        <v>2016</v>
      </c>
      <c r="D1952" s="119">
        <v>170446.17</v>
      </c>
      <c r="E1952" s="119">
        <v>9356</v>
      </c>
      <c r="F1952" s="119" t="s">
        <v>114</v>
      </c>
      <c r="G1952" s="119">
        <v>0</v>
      </c>
      <c r="H1952" s="119">
        <v>0</v>
      </c>
      <c r="I1952" s="120" t="s">
        <v>118</v>
      </c>
      <c r="J1952" s="119">
        <v>0</v>
      </c>
      <c r="K1952" s="119">
        <v>0</v>
      </c>
      <c r="L1952" s="119">
        <v>179802.17</v>
      </c>
      <c r="M1952" s="121"/>
    </row>
    <row r="1953" spans="1:13">
      <c r="A1953" s="117"/>
      <c r="B1953" s="118" t="s">
        <v>2109</v>
      </c>
      <c r="C1953" s="101">
        <v>2015</v>
      </c>
      <c r="D1953" s="119">
        <v>167594</v>
      </c>
      <c r="E1953" s="119">
        <v>9387</v>
      </c>
      <c r="F1953" s="119" t="s">
        <v>114</v>
      </c>
      <c r="G1953" s="119">
        <v>0</v>
      </c>
      <c r="H1953" s="119">
        <v>0</v>
      </c>
      <c r="I1953" s="120" t="s">
        <v>118</v>
      </c>
      <c r="J1953" s="119">
        <v>6534.83</v>
      </c>
      <c r="K1953" s="119">
        <v>0</v>
      </c>
      <c r="L1953" s="119">
        <v>170446.17</v>
      </c>
      <c r="M1953" s="121"/>
    </row>
    <row r="1954" spans="1:13">
      <c r="A1954" s="117"/>
      <c r="B1954" s="118" t="s">
        <v>2109</v>
      </c>
      <c r="C1954" s="101">
        <v>2014</v>
      </c>
      <c r="D1954" s="119">
        <v>158131</v>
      </c>
      <c r="E1954" s="119">
        <v>9463</v>
      </c>
      <c r="F1954" s="119" t="s">
        <v>114</v>
      </c>
      <c r="G1954" s="119">
        <v>0</v>
      </c>
      <c r="H1954" s="119">
        <v>0</v>
      </c>
      <c r="I1954" s="120" t="s">
        <v>118</v>
      </c>
      <c r="J1954" s="119">
        <v>0</v>
      </c>
      <c r="K1954" s="119">
        <v>0</v>
      </c>
      <c r="L1954" s="119">
        <v>167594</v>
      </c>
      <c r="M1954" s="121"/>
    </row>
    <row r="1955" spans="1:13">
      <c r="A1955" s="117"/>
      <c r="B1955" s="118" t="s">
        <v>2109</v>
      </c>
      <c r="C1955" s="101">
        <v>2013</v>
      </c>
      <c r="D1955" s="119">
        <v>148677</v>
      </c>
      <c r="E1955" s="119">
        <v>9454</v>
      </c>
      <c r="F1955" s="119" t="s">
        <v>114</v>
      </c>
      <c r="G1955" s="119">
        <v>0</v>
      </c>
      <c r="H1955" s="119">
        <v>0</v>
      </c>
      <c r="I1955" s="120" t="s">
        <v>118</v>
      </c>
      <c r="J1955" s="119">
        <v>0</v>
      </c>
      <c r="K1955" s="119">
        <v>0</v>
      </c>
      <c r="L1955" s="119">
        <v>158131</v>
      </c>
      <c r="M1955" s="121"/>
    </row>
    <row r="1956" spans="1:13">
      <c r="A1956" s="117"/>
      <c r="B1956" s="118" t="s">
        <v>2109</v>
      </c>
      <c r="C1956" s="101">
        <v>2012</v>
      </c>
      <c r="D1956" s="119">
        <v>139226</v>
      </c>
      <c r="E1956" s="119">
        <v>9451</v>
      </c>
      <c r="F1956" s="119" t="s">
        <v>114</v>
      </c>
      <c r="G1956" s="119">
        <v>0</v>
      </c>
      <c r="H1956" s="119">
        <v>0</v>
      </c>
      <c r="I1956" s="120" t="s">
        <v>118</v>
      </c>
      <c r="J1956" s="119">
        <v>0</v>
      </c>
      <c r="K1956" s="119">
        <v>0</v>
      </c>
      <c r="L1956" s="119">
        <v>148677</v>
      </c>
      <c r="M1956" s="121"/>
    </row>
    <row r="1957" spans="1:13">
      <c r="A1957" s="117"/>
      <c r="B1957" s="118" t="s">
        <v>2109</v>
      </c>
      <c r="C1957" s="101">
        <v>2011</v>
      </c>
      <c r="D1957" s="119">
        <v>129930</v>
      </c>
      <c r="E1957" s="119">
        <v>9296</v>
      </c>
      <c r="F1957" s="119" t="s">
        <v>114</v>
      </c>
      <c r="G1957" s="119">
        <v>0</v>
      </c>
      <c r="H1957" s="119">
        <v>0</v>
      </c>
      <c r="I1957" s="120" t="s">
        <v>118</v>
      </c>
      <c r="J1957" s="119">
        <v>0</v>
      </c>
      <c r="K1957" s="119">
        <v>0</v>
      </c>
      <c r="L1957" s="119">
        <v>139226</v>
      </c>
      <c r="M1957" s="121"/>
    </row>
    <row r="1958" spans="1:13">
      <c r="A1958" s="117"/>
      <c r="B1958" s="118" t="s">
        <v>2109</v>
      </c>
      <c r="C1958" s="101">
        <v>2010</v>
      </c>
      <c r="D1958" s="119">
        <v>112868</v>
      </c>
      <c r="E1958" s="119">
        <v>17062</v>
      </c>
      <c r="F1958" s="119" t="s">
        <v>114</v>
      </c>
      <c r="G1958" s="119">
        <v>0</v>
      </c>
      <c r="H1958" s="119">
        <v>0</v>
      </c>
      <c r="I1958" s="120" t="s">
        <v>118</v>
      </c>
      <c r="J1958" s="119">
        <v>0</v>
      </c>
      <c r="K1958" s="119">
        <v>0</v>
      </c>
      <c r="L1958" s="119">
        <v>129930</v>
      </c>
      <c r="M1958" s="121"/>
    </row>
    <row r="1959" spans="1:13">
      <c r="A1959" s="117"/>
      <c r="B1959" s="118" t="s">
        <v>2109</v>
      </c>
      <c r="C1959" s="101">
        <v>2009</v>
      </c>
      <c r="D1959" s="119">
        <v>95996</v>
      </c>
      <c r="E1959" s="119">
        <v>16872</v>
      </c>
      <c r="F1959" s="119" t="s">
        <v>114</v>
      </c>
      <c r="G1959" s="119">
        <v>0</v>
      </c>
      <c r="H1959" s="119">
        <v>0</v>
      </c>
      <c r="I1959" s="120" t="s">
        <v>118</v>
      </c>
      <c r="J1959" s="119">
        <v>0</v>
      </c>
      <c r="K1959" s="119">
        <v>0</v>
      </c>
      <c r="L1959" s="119">
        <v>112868</v>
      </c>
      <c r="M1959" s="121"/>
    </row>
    <row r="1960" spans="1:13">
      <c r="A1960" s="117"/>
      <c r="B1960" s="118" t="s">
        <v>2109</v>
      </c>
      <c r="C1960" s="101">
        <v>2008</v>
      </c>
      <c r="D1960" s="119">
        <v>78948</v>
      </c>
      <c r="E1960" s="119">
        <v>16943</v>
      </c>
      <c r="F1960" s="119" t="s">
        <v>114</v>
      </c>
      <c r="G1960" s="119">
        <v>0</v>
      </c>
      <c r="H1960" s="119">
        <v>0</v>
      </c>
      <c r="I1960" s="120" t="s">
        <v>118</v>
      </c>
      <c r="J1960" s="119">
        <v>0</v>
      </c>
      <c r="K1960" s="119">
        <v>0</v>
      </c>
      <c r="L1960" s="119">
        <v>95996</v>
      </c>
      <c r="M1960" s="121"/>
    </row>
    <row r="1961" spans="1:13">
      <c r="A1961" s="117"/>
      <c r="B1961" s="118" t="s">
        <v>2109</v>
      </c>
      <c r="C1961" s="101">
        <v>2007</v>
      </c>
      <c r="D1961" s="119">
        <v>62044</v>
      </c>
      <c r="E1961" s="119">
        <v>16904</v>
      </c>
      <c r="F1961" s="119" t="s">
        <v>114</v>
      </c>
      <c r="G1961" s="119">
        <v>0</v>
      </c>
      <c r="H1961" s="119">
        <v>0</v>
      </c>
      <c r="I1961" s="120" t="s">
        <v>118</v>
      </c>
      <c r="J1961" s="119">
        <v>0</v>
      </c>
      <c r="K1961" s="119">
        <v>0</v>
      </c>
      <c r="L1961" s="119">
        <v>78948</v>
      </c>
      <c r="M1961" s="121"/>
    </row>
    <row r="1962" spans="1:13">
      <c r="A1962" s="117"/>
      <c r="B1962" s="118" t="s">
        <v>2110</v>
      </c>
      <c r="C1962" s="101" t="s">
        <v>1942</v>
      </c>
      <c r="D1962" s="119">
        <v>1110026</v>
      </c>
      <c r="E1962" s="119">
        <v>87831</v>
      </c>
      <c r="F1962" s="119" t="s">
        <v>114</v>
      </c>
      <c r="G1962" s="119">
        <v>0</v>
      </c>
      <c r="H1962" s="119">
        <v>0</v>
      </c>
      <c r="I1962" s="120" t="s">
        <v>118</v>
      </c>
      <c r="J1962" s="119">
        <v>0</v>
      </c>
      <c r="K1962" s="119">
        <v>0</v>
      </c>
      <c r="L1962" s="119">
        <v>1197857</v>
      </c>
      <c r="M1962" s="121"/>
    </row>
    <row r="1963" spans="1:13">
      <c r="A1963" s="117"/>
      <c r="B1963" s="118" t="s">
        <v>2110</v>
      </c>
      <c r="C1963" s="101" t="s">
        <v>1943</v>
      </c>
      <c r="D1963" s="119">
        <v>1022196</v>
      </c>
      <c r="E1963" s="119">
        <v>87830</v>
      </c>
      <c r="F1963" s="119" t="s">
        <v>114</v>
      </c>
      <c r="G1963" s="119">
        <v>0</v>
      </c>
      <c r="H1963" s="119">
        <v>0</v>
      </c>
      <c r="I1963" s="120" t="s">
        <v>118</v>
      </c>
      <c r="J1963" s="119">
        <v>0</v>
      </c>
      <c r="K1963" s="119">
        <v>0</v>
      </c>
      <c r="L1963" s="119">
        <v>1110026</v>
      </c>
      <c r="M1963" s="121"/>
    </row>
    <row r="1964" spans="1:13">
      <c r="A1964" s="117"/>
      <c r="B1964" s="118" t="s">
        <v>2110</v>
      </c>
      <c r="C1964" s="101">
        <v>2017</v>
      </c>
      <c r="D1964" s="119">
        <v>935307</v>
      </c>
      <c r="E1964" s="119">
        <v>86889</v>
      </c>
      <c r="F1964" s="119" t="s">
        <v>114</v>
      </c>
      <c r="G1964" s="119">
        <v>0</v>
      </c>
      <c r="H1964" s="119">
        <v>0</v>
      </c>
      <c r="I1964" s="120" t="s">
        <v>118</v>
      </c>
      <c r="J1964" s="119">
        <v>0</v>
      </c>
      <c r="K1964" s="119">
        <v>0</v>
      </c>
      <c r="L1964" s="119">
        <v>1022196</v>
      </c>
      <c r="M1964" s="121"/>
    </row>
    <row r="1965" spans="1:13">
      <c r="A1965" s="117"/>
      <c r="B1965" s="118" t="s">
        <v>2110</v>
      </c>
      <c r="C1965" s="101">
        <v>2016</v>
      </c>
      <c r="D1965" s="119">
        <v>849331</v>
      </c>
      <c r="E1965" s="119">
        <v>85976</v>
      </c>
      <c r="F1965" s="119" t="s">
        <v>114</v>
      </c>
      <c r="G1965" s="119">
        <v>0</v>
      </c>
      <c r="H1965" s="119">
        <v>0</v>
      </c>
      <c r="I1965" s="120" t="s">
        <v>118</v>
      </c>
      <c r="J1965" s="119">
        <v>0</v>
      </c>
      <c r="K1965" s="119">
        <v>0</v>
      </c>
      <c r="L1965" s="119">
        <v>935307</v>
      </c>
      <c r="M1965" s="121"/>
    </row>
    <row r="1966" spans="1:13">
      <c r="A1966" s="117"/>
      <c r="B1966" s="118" t="s">
        <v>2110</v>
      </c>
      <c r="C1966" s="101">
        <v>2015</v>
      </c>
      <c r="D1966" s="119">
        <v>763069</v>
      </c>
      <c r="E1966" s="119">
        <v>86262</v>
      </c>
      <c r="F1966" s="119" t="s">
        <v>114</v>
      </c>
      <c r="G1966" s="119">
        <v>0</v>
      </c>
      <c r="H1966" s="119">
        <v>0</v>
      </c>
      <c r="I1966" s="120" t="s">
        <v>118</v>
      </c>
      <c r="J1966" s="119">
        <v>0</v>
      </c>
      <c r="K1966" s="119">
        <v>0</v>
      </c>
      <c r="L1966" s="119">
        <v>849331</v>
      </c>
      <c r="M1966" s="121"/>
    </row>
    <row r="1967" spans="1:13">
      <c r="A1967" s="117"/>
      <c r="B1967" s="118" t="s">
        <v>2110</v>
      </c>
      <c r="C1967" s="101">
        <v>2014</v>
      </c>
      <c r="D1967" s="119">
        <v>677259</v>
      </c>
      <c r="E1967" s="119">
        <v>85810</v>
      </c>
      <c r="F1967" s="119" t="s">
        <v>114</v>
      </c>
      <c r="G1967" s="119">
        <v>0</v>
      </c>
      <c r="H1967" s="119">
        <v>0</v>
      </c>
      <c r="I1967" s="120" t="s">
        <v>118</v>
      </c>
      <c r="J1967" s="119">
        <v>0</v>
      </c>
      <c r="K1967" s="119">
        <v>0</v>
      </c>
      <c r="L1967" s="119">
        <v>763069</v>
      </c>
      <c r="M1967" s="121"/>
    </row>
    <row r="1968" spans="1:13">
      <c r="A1968" s="117"/>
      <c r="B1968" s="118" t="s">
        <v>2110</v>
      </c>
      <c r="C1968" s="101">
        <v>2013</v>
      </c>
      <c r="D1968" s="119">
        <v>592353</v>
      </c>
      <c r="E1968" s="119">
        <v>84906</v>
      </c>
      <c r="F1968" s="119" t="s">
        <v>114</v>
      </c>
      <c r="G1968" s="119">
        <v>0</v>
      </c>
      <c r="H1968" s="119">
        <v>0</v>
      </c>
      <c r="I1968" s="120" t="s">
        <v>118</v>
      </c>
      <c r="J1968" s="119">
        <v>0</v>
      </c>
      <c r="K1968" s="119">
        <v>0</v>
      </c>
      <c r="L1968" s="119">
        <v>677259</v>
      </c>
      <c r="M1968" s="121"/>
    </row>
    <row r="1969" spans="1:13">
      <c r="A1969" s="117"/>
      <c r="B1969" s="118" t="s">
        <v>2110</v>
      </c>
      <c r="C1969" s="101">
        <v>2012</v>
      </c>
      <c r="D1969" s="119">
        <v>507605</v>
      </c>
      <c r="E1969" s="119">
        <v>84748</v>
      </c>
      <c r="F1969" s="119" t="s">
        <v>114</v>
      </c>
      <c r="G1969" s="119">
        <v>0</v>
      </c>
      <c r="H1969" s="119">
        <v>0</v>
      </c>
      <c r="I1969" s="120" t="s">
        <v>118</v>
      </c>
      <c r="J1969" s="119">
        <v>0</v>
      </c>
      <c r="K1969" s="119">
        <v>0</v>
      </c>
      <c r="L1969" s="119">
        <v>592353</v>
      </c>
      <c r="M1969" s="121"/>
    </row>
    <row r="1970" spans="1:13">
      <c r="A1970" s="117"/>
      <c r="B1970" s="118" t="s">
        <v>2110</v>
      </c>
      <c r="C1970" s="101">
        <v>2011</v>
      </c>
      <c r="D1970" s="119">
        <v>423249</v>
      </c>
      <c r="E1970" s="119">
        <v>84356</v>
      </c>
      <c r="F1970" s="119" t="s">
        <v>114</v>
      </c>
      <c r="G1970" s="119">
        <v>0</v>
      </c>
      <c r="H1970" s="119">
        <v>0</v>
      </c>
      <c r="I1970" s="120" t="s">
        <v>118</v>
      </c>
      <c r="J1970" s="119">
        <v>0</v>
      </c>
      <c r="K1970" s="119">
        <v>0</v>
      </c>
      <c r="L1970" s="119">
        <v>507605</v>
      </c>
      <c r="M1970" s="121"/>
    </row>
    <row r="1971" spans="1:13">
      <c r="A1971" s="117"/>
      <c r="B1971" s="118" t="s">
        <v>2110</v>
      </c>
      <c r="C1971" s="101">
        <v>2010</v>
      </c>
      <c r="D1971" s="119">
        <v>329247</v>
      </c>
      <c r="E1971" s="119">
        <v>94002</v>
      </c>
      <c r="F1971" s="119" t="s">
        <v>114</v>
      </c>
      <c r="G1971" s="119">
        <v>0</v>
      </c>
      <c r="H1971" s="119">
        <v>0</v>
      </c>
      <c r="I1971" s="120" t="s">
        <v>118</v>
      </c>
      <c r="J1971" s="119">
        <v>0</v>
      </c>
      <c r="K1971" s="119">
        <v>0</v>
      </c>
      <c r="L1971" s="119">
        <v>423249</v>
      </c>
      <c r="M1971" s="121"/>
    </row>
    <row r="1972" spans="1:13">
      <c r="A1972" s="117"/>
      <c r="B1972" s="118" t="s">
        <v>2110</v>
      </c>
      <c r="C1972" s="101">
        <v>2009</v>
      </c>
      <c r="D1972" s="119">
        <v>235658</v>
      </c>
      <c r="E1972" s="119">
        <v>93589</v>
      </c>
      <c r="F1972" s="119" t="s">
        <v>114</v>
      </c>
      <c r="G1972" s="119">
        <v>0</v>
      </c>
      <c r="H1972" s="119">
        <v>0</v>
      </c>
      <c r="I1972" s="120" t="s">
        <v>118</v>
      </c>
      <c r="J1972" s="119">
        <v>0</v>
      </c>
      <c r="K1972" s="119">
        <v>0</v>
      </c>
      <c r="L1972" s="119">
        <v>329247</v>
      </c>
      <c r="M1972" s="121"/>
    </row>
    <row r="1973" spans="1:13">
      <c r="A1973" s="117"/>
      <c r="B1973" s="118" t="s">
        <v>2110</v>
      </c>
      <c r="C1973" s="101">
        <v>2008</v>
      </c>
      <c r="D1973" s="119">
        <v>141714</v>
      </c>
      <c r="E1973" s="119">
        <v>92986</v>
      </c>
      <c r="F1973" s="119" t="s">
        <v>114</v>
      </c>
      <c r="G1973" s="119">
        <v>0</v>
      </c>
      <c r="H1973" s="119">
        <v>0</v>
      </c>
      <c r="I1973" s="120" t="s">
        <v>118</v>
      </c>
      <c r="J1973" s="119">
        <v>0</v>
      </c>
      <c r="K1973" s="119">
        <v>0</v>
      </c>
      <c r="L1973" s="119">
        <v>235658</v>
      </c>
      <c r="M1973" s="121"/>
    </row>
    <row r="1974" spans="1:13">
      <c r="A1974" s="117"/>
      <c r="B1974" s="118" t="s">
        <v>2110</v>
      </c>
      <c r="C1974" s="101">
        <v>2007</v>
      </c>
      <c r="D1974" s="119">
        <v>51082</v>
      </c>
      <c r="E1974" s="119">
        <v>90632</v>
      </c>
      <c r="F1974" s="119" t="s">
        <v>114</v>
      </c>
      <c r="G1974" s="119">
        <v>0</v>
      </c>
      <c r="H1974" s="119">
        <v>0</v>
      </c>
      <c r="I1974" s="120" t="s">
        <v>118</v>
      </c>
      <c r="J1974" s="119">
        <v>0</v>
      </c>
      <c r="K1974" s="119">
        <v>0</v>
      </c>
      <c r="L1974" s="119">
        <v>141714</v>
      </c>
      <c r="M1974" s="121"/>
    </row>
    <row r="1975" spans="1:13">
      <c r="A1975" s="117"/>
      <c r="B1975" s="118" t="s">
        <v>2111</v>
      </c>
      <c r="C1975" s="101" t="s">
        <v>1942</v>
      </c>
      <c r="D1975" s="119">
        <v>963229</v>
      </c>
      <c r="E1975" s="119">
        <v>24135</v>
      </c>
      <c r="F1975" s="119" t="s">
        <v>114</v>
      </c>
      <c r="G1975" s="119">
        <v>0</v>
      </c>
      <c r="H1975" s="119">
        <v>0</v>
      </c>
      <c r="I1975" s="120" t="s">
        <v>118</v>
      </c>
      <c r="J1975" s="119">
        <v>0</v>
      </c>
      <c r="K1975" s="119">
        <v>0</v>
      </c>
      <c r="L1975" s="119">
        <v>987364</v>
      </c>
      <c r="M1975" s="121"/>
    </row>
    <row r="1976" spans="1:13">
      <c r="A1976" s="117"/>
      <c r="B1976" s="118" t="s">
        <v>2111</v>
      </c>
      <c r="C1976" s="101" t="s">
        <v>1943</v>
      </c>
      <c r="D1976" s="119">
        <v>939266</v>
      </c>
      <c r="E1976" s="119">
        <v>23963</v>
      </c>
      <c r="F1976" s="119" t="s">
        <v>114</v>
      </c>
      <c r="G1976" s="119">
        <v>0</v>
      </c>
      <c r="H1976" s="119">
        <v>0</v>
      </c>
      <c r="I1976" s="120" t="s">
        <v>118</v>
      </c>
      <c r="J1976" s="119">
        <v>0</v>
      </c>
      <c r="K1976" s="119">
        <v>0</v>
      </c>
      <c r="L1976" s="119">
        <v>963229</v>
      </c>
      <c r="M1976" s="121"/>
    </row>
    <row r="1977" spans="1:13">
      <c r="A1977" s="117"/>
      <c r="B1977" s="118" t="s">
        <v>2111</v>
      </c>
      <c r="C1977" s="101">
        <v>2017</v>
      </c>
      <c r="D1977" s="119">
        <v>915287</v>
      </c>
      <c r="E1977" s="119">
        <v>23979</v>
      </c>
      <c r="F1977" s="119" t="s">
        <v>114</v>
      </c>
      <c r="G1977" s="119">
        <v>0</v>
      </c>
      <c r="H1977" s="119">
        <v>0</v>
      </c>
      <c r="I1977" s="120" t="s">
        <v>118</v>
      </c>
      <c r="J1977" s="119">
        <v>0</v>
      </c>
      <c r="K1977" s="119">
        <v>0</v>
      </c>
      <c r="L1977" s="119">
        <v>939266</v>
      </c>
      <c r="M1977" s="121"/>
    </row>
    <row r="1978" spans="1:13">
      <c r="A1978" s="117"/>
      <c r="B1978" s="118" t="s">
        <v>2111</v>
      </c>
      <c r="C1978" s="101">
        <v>2016</v>
      </c>
      <c r="D1978" s="119">
        <v>891650</v>
      </c>
      <c r="E1978" s="119">
        <v>23637</v>
      </c>
      <c r="F1978" s="119" t="s">
        <v>114</v>
      </c>
      <c r="G1978" s="119">
        <v>0</v>
      </c>
      <c r="H1978" s="119">
        <v>0</v>
      </c>
      <c r="I1978" s="120" t="s">
        <v>118</v>
      </c>
      <c r="J1978" s="119">
        <v>0</v>
      </c>
      <c r="K1978" s="119">
        <v>0</v>
      </c>
      <c r="L1978" s="119">
        <v>915287</v>
      </c>
      <c r="M1978" s="121"/>
    </row>
    <row r="1979" spans="1:13">
      <c r="A1979" s="117"/>
      <c r="B1979" s="118" t="s">
        <v>2111</v>
      </c>
      <c r="C1979" s="101">
        <v>2015</v>
      </c>
      <c r="D1979" s="119">
        <v>867788</v>
      </c>
      <c r="E1979" s="119">
        <v>23862</v>
      </c>
      <c r="F1979" s="119" t="s">
        <v>114</v>
      </c>
      <c r="G1979" s="119">
        <v>0</v>
      </c>
      <c r="H1979" s="119">
        <v>0</v>
      </c>
      <c r="I1979" s="120" t="s">
        <v>118</v>
      </c>
      <c r="J1979" s="119">
        <v>0</v>
      </c>
      <c r="K1979" s="119">
        <v>0</v>
      </c>
      <c r="L1979" s="119">
        <v>891650</v>
      </c>
      <c r="M1979" s="121"/>
    </row>
    <row r="1980" spans="1:13">
      <c r="A1980" s="117"/>
      <c r="B1980" s="118" t="s">
        <v>2111</v>
      </c>
      <c r="C1980" s="101">
        <v>2014</v>
      </c>
      <c r="D1980" s="119">
        <v>843895</v>
      </c>
      <c r="E1980" s="119">
        <v>23893</v>
      </c>
      <c r="F1980" s="119" t="s">
        <v>114</v>
      </c>
      <c r="G1980" s="119">
        <v>0</v>
      </c>
      <c r="H1980" s="119">
        <v>0</v>
      </c>
      <c r="I1980" s="120" t="s">
        <v>118</v>
      </c>
      <c r="J1980" s="119">
        <v>0</v>
      </c>
      <c r="K1980" s="119">
        <v>0</v>
      </c>
      <c r="L1980" s="119">
        <v>867788</v>
      </c>
      <c r="M1980" s="121"/>
    </row>
    <row r="1981" spans="1:13">
      <c r="A1981" s="117"/>
      <c r="B1981" s="118" t="s">
        <v>2111</v>
      </c>
      <c r="C1981" s="101">
        <v>2013</v>
      </c>
      <c r="D1981" s="119">
        <v>820040</v>
      </c>
      <c r="E1981" s="119">
        <v>23855</v>
      </c>
      <c r="F1981" s="119" t="s">
        <v>114</v>
      </c>
      <c r="G1981" s="119">
        <v>0</v>
      </c>
      <c r="H1981" s="119">
        <v>0</v>
      </c>
      <c r="I1981" s="120" t="s">
        <v>118</v>
      </c>
      <c r="J1981" s="119">
        <v>0</v>
      </c>
      <c r="K1981" s="119">
        <v>0</v>
      </c>
      <c r="L1981" s="119">
        <v>843895</v>
      </c>
      <c r="M1981" s="121"/>
    </row>
    <row r="1982" spans="1:13">
      <c r="A1982" s="117"/>
      <c r="B1982" s="118" t="s">
        <v>2111</v>
      </c>
      <c r="C1982" s="101">
        <v>2012</v>
      </c>
      <c r="D1982" s="119">
        <v>796164</v>
      </c>
      <c r="E1982" s="119">
        <v>23876</v>
      </c>
      <c r="F1982" s="119" t="s">
        <v>114</v>
      </c>
      <c r="G1982" s="119">
        <v>0</v>
      </c>
      <c r="H1982" s="119">
        <v>0</v>
      </c>
      <c r="I1982" s="120" t="s">
        <v>118</v>
      </c>
      <c r="J1982" s="119">
        <v>0</v>
      </c>
      <c r="K1982" s="119">
        <v>0</v>
      </c>
      <c r="L1982" s="119">
        <v>820040</v>
      </c>
      <c r="M1982" s="121"/>
    </row>
    <row r="1983" spans="1:13">
      <c r="A1983" s="117"/>
      <c r="B1983" s="118" t="s">
        <v>2111</v>
      </c>
      <c r="C1983" s="101">
        <v>2011</v>
      </c>
      <c r="D1983" s="119">
        <v>772498</v>
      </c>
      <c r="E1983" s="119">
        <v>23666</v>
      </c>
      <c r="F1983" s="119" t="s">
        <v>114</v>
      </c>
      <c r="G1983" s="119">
        <v>0</v>
      </c>
      <c r="H1983" s="119">
        <v>0</v>
      </c>
      <c r="I1983" s="120" t="s">
        <v>118</v>
      </c>
      <c r="J1983" s="119">
        <v>0</v>
      </c>
      <c r="K1983" s="119">
        <v>0</v>
      </c>
      <c r="L1983" s="119">
        <v>796164</v>
      </c>
      <c r="M1983" s="121"/>
    </row>
    <row r="1984" spans="1:13">
      <c r="A1984" s="117"/>
      <c r="B1984" s="118" t="s">
        <v>2111</v>
      </c>
      <c r="C1984" s="101">
        <v>2010</v>
      </c>
      <c r="D1984" s="119">
        <v>729240</v>
      </c>
      <c r="E1984" s="119">
        <v>43258</v>
      </c>
      <c r="F1984" s="119" t="s">
        <v>114</v>
      </c>
      <c r="G1984" s="119">
        <v>0</v>
      </c>
      <c r="H1984" s="119">
        <v>0</v>
      </c>
      <c r="I1984" s="120" t="s">
        <v>118</v>
      </c>
      <c r="J1984" s="119">
        <v>0</v>
      </c>
      <c r="K1984" s="119">
        <v>0</v>
      </c>
      <c r="L1984" s="119">
        <v>772498</v>
      </c>
      <c r="M1984" s="121"/>
    </row>
    <row r="1985" spans="1:13">
      <c r="A1985" s="117"/>
      <c r="B1985" s="118" t="s">
        <v>2111</v>
      </c>
      <c r="C1985" s="101">
        <v>2009</v>
      </c>
      <c r="D1985" s="119">
        <v>686037</v>
      </c>
      <c r="E1985" s="119">
        <v>43203</v>
      </c>
      <c r="F1985" s="119" t="s">
        <v>114</v>
      </c>
      <c r="G1985" s="119">
        <v>0</v>
      </c>
      <c r="H1985" s="119">
        <v>0</v>
      </c>
      <c r="I1985" s="120" t="s">
        <v>118</v>
      </c>
      <c r="J1985" s="119">
        <v>0</v>
      </c>
      <c r="K1985" s="119">
        <v>0</v>
      </c>
      <c r="L1985" s="119">
        <v>729240</v>
      </c>
      <c r="M1985" s="121"/>
    </row>
    <row r="1986" spans="1:13">
      <c r="A1986" s="117"/>
      <c r="B1986" s="118" t="s">
        <v>2111</v>
      </c>
      <c r="C1986" s="101">
        <v>2008</v>
      </c>
      <c r="D1986" s="119">
        <v>642497</v>
      </c>
      <c r="E1986" s="119">
        <v>43266</v>
      </c>
      <c r="F1986" s="119" t="s">
        <v>114</v>
      </c>
      <c r="G1986" s="119">
        <v>0</v>
      </c>
      <c r="H1986" s="119">
        <v>0</v>
      </c>
      <c r="I1986" s="120" t="s">
        <v>118</v>
      </c>
      <c r="J1986" s="119">
        <v>0</v>
      </c>
      <c r="K1986" s="119">
        <v>0</v>
      </c>
      <c r="L1986" s="119">
        <v>686037</v>
      </c>
      <c r="M1986" s="121"/>
    </row>
    <row r="1987" spans="1:13">
      <c r="A1987" s="117"/>
      <c r="B1987" s="118" t="s">
        <v>2111</v>
      </c>
      <c r="C1987" s="101">
        <v>2007</v>
      </c>
      <c r="D1987" s="119">
        <v>599214</v>
      </c>
      <c r="E1987" s="119">
        <v>43283</v>
      </c>
      <c r="F1987" s="119" t="s">
        <v>114</v>
      </c>
      <c r="G1987" s="119">
        <v>0</v>
      </c>
      <c r="H1987" s="119">
        <v>0</v>
      </c>
      <c r="I1987" s="120" t="s">
        <v>118</v>
      </c>
      <c r="J1987" s="119">
        <v>0</v>
      </c>
      <c r="K1987" s="119">
        <v>0</v>
      </c>
      <c r="L1987" s="119">
        <v>642497</v>
      </c>
      <c r="M1987" s="121"/>
    </row>
    <row r="1988" spans="1:13">
      <c r="A1988" s="117"/>
      <c r="B1988" s="118" t="s">
        <v>1033</v>
      </c>
      <c r="C1988" s="101" t="s">
        <v>1942</v>
      </c>
      <c r="D1988" s="119">
        <v>-1432355.02</v>
      </c>
      <c r="E1988" s="119">
        <v>378603</v>
      </c>
      <c r="F1988" s="119" t="s">
        <v>114</v>
      </c>
      <c r="G1988" s="119">
        <v>0</v>
      </c>
      <c r="H1988" s="119">
        <v>0</v>
      </c>
      <c r="I1988" s="120" t="s">
        <v>118</v>
      </c>
      <c r="J1988" s="119">
        <v>0</v>
      </c>
      <c r="K1988" s="119">
        <v>0</v>
      </c>
      <c r="L1988" s="119">
        <v>-1053752.02</v>
      </c>
      <c r="M1988" s="121" t="s">
        <v>1948</v>
      </c>
    </row>
    <row r="1989" spans="1:13">
      <c r="A1989" s="117"/>
      <c r="B1989" s="118" t="s">
        <v>1033</v>
      </c>
      <c r="C1989" s="101" t="s">
        <v>1943</v>
      </c>
      <c r="D1989" s="119">
        <v>-1896834.29</v>
      </c>
      <c r="E1989" s="119">
        <v>375595</v>
      </c>
      <c r="F1989" s="119" t="s">
        <v>114</v>
      </c>
      <c r="G1989" s="119">
        <v>0</v>
      </c>
      <c r="H1989" s="119">
        <v>0</v>
      </c>
      <c r="I1989" s="120" t="s">
        <v>118</v>
      </c>
      <c r="J1989" s="119">
        <v>-88884.27</v>
      </c>
      <c r="K1989" s="119">
        <v>0</v>
      </c>
      <c r="L1989" s="119">
        <v>-1432355.02</v>
      </c>
      <c r="M1989" s="121" t="s">
        <v>1948</v>
      </c>
    </row>
    <row r="1990" spans="1:13" ht="30">
      <c r="A1990" s="117"/>
      <c r="B1990" s="118" t="s">
        <v>1033</v>
      </c>
      <c r="C1990" s="101">
        <v>2017</v>
      </c>
      <c r="D1990" s="119">
        <v>-2274227.29</v>
      </c>
      <c r="E1990" s="119">
        <v>377393</v>
      </c>
      <c r="F1990" s="119" t="s">
        <v>114</v>
      </c>
      <c r="G1990" s="119">
        <v>0</v>
      </c>
      <c r="H1990" s="119">
        <v>0</v>
      </c>
      <c r="I1990" s="120" t="s">
        <v>118</v>
      </c>
      <c r="J1990" s="119">
        <v>0</v>
      </c>
      <c r="K1990" s="119">
        <v>0</v>
      </c>
      <c r="L1990" s="119">
        <v>-1896834.29</v>
      </c>
      <c r="M1990" s="121" t="s">
        <v>2006</v>
      </c>
    </row>
    <row r="1991" spans="1:13" ht="30">
      <c r="A1991" s="117"/>
      <c r="B1991" s="118" t="s">
        <v>1033</v>
      </c>
      <c r="C1991" s="101">
        <v>2016</v>
      </c>
      <c r="D1991" s="119">
        <v>7005451.7300000004</v>
      </c>
      <c r="E1991" s="119">
        <v>373027</v>
      </c>
      <c r="F1991" s="119" t="s">
        <v>114</v>
      </c>
      <c r="G1991" s="119">
        <v>0</v>
      </c>
      <c r="H1991" s="119">
        <v>0</v>
      </c>
      <c r="I1991" s="120" t="s">
        <v>118</v>
      </c>
      <c r="J1991" s="119">
        <v>9652706.0199999996</v>
      </c>
      <c r="K1991" s="119">
        <v>9652706.0199999996</v>
      </c>
      <c r="L1991" s="119">
        <v>-2274227.29</v>
      </c>
      <c r="M1991" s="121" t="s">
        <v>2006</v>
      </c>
    </row>
    <row r="1992" spans="1:13">
      <c r="A1992" s="117"/>
      <c r="B1992" s="118" t="s">
        <v>1033</v>
      </c>
      <c r="C1992" s="101">
        <v>2015</v>
      </c>
      <c r="D1992" s="119">
        <v>6629629.7300000004</v>
      </c>
      <c r="E1992" s="119">
        <v>375822</v>
      </c>
      <c r="F1992" s="119" t="s">
        <v>114</v>
      </c>
      <c r="G1992" s="119">
        <v>0</v>
      </c>
      <c r="H1992" s="119">
        <v>0</v>
      </c>
      <c r="I1992" s="120" t="s">
        <v>118</v>
      </c>
      <c r="J1992" s="119">
        <v>0</v>
      </c>
      <c r="K1992" s="119">
        <v>0</v>
      </c>
      <c r="L1992" s="119">
        <v>7005451.7300000004</v>
      </c>
      <c r="M1992" s="121"/>
    </row>
    <row r="1993" spans="1:13">
      <c r="A1993" s="117"/>
      <c r="B1993" s="118" t="s">
        <v>1033</v>
      </c>
      <c r="C1993" s="101">
        <v>2014</v>
      </c>
      <c r="D1993" s="119">
        <v>6252714.7300000004</v>
      </c>
      <c r="E1993" s="119">
        <v>376915</v>
      </c>
      <c r="F1993" s="119" t="s">
        <v>114</v>
      </c>
      <c r="G1993" s="119">
        <v>0</v>
      </c>
      <c r="H1993" s="119">
        <v>0</v>
      </c>
      <c r="I1993" s="120" t="s">
        <v>118</v>
      </c>
      <c r="J1993" s="119">
        <v>0</v>
      </c>
      <c r="K1993" s="119">
        <v>0</v>
      </c>
      <c r="L1993" s="119">
        <v>6629629.7300000004</v>
      </c>
      <c r="M1993" s="121"/>
    </row>
    <row r="1994" spans="1:13">
      <c r="A1994" s="117"/>
      <c r="B1994" s="118" t="s">
        <v>1033</v>
      </c>
      <c r="C1994" s="101">
        <v>2013</v>
      </c>
      <c r="D1994" s="119">
        <v>8637215.7300000004</v>
      </c>
      <c r="E1994" s="119">
        <v>377391</v>
      </c>
      <c r="F1994" s="119" t="s">
        <v>114</v>
      </c>
      <c r="G1994" s="119">
        <v>0</v>
      </c>
      <c r="H1994" s="119">
        <v>0</v>
      </c>
      <c r="I1994" s="120" t="s">
        <v>118</v>
      </c>
      <c r="J1994" s="119">
        <v>2761892</v>
      </c>
      <c r="K1994" s="119">
        <v>2761892</v>
      </c>
      <c r="L1994" s="119">
        <v>6252714.7300000004</v>
      </c>
      <c r="M1994" s="121"/>
    </row>
    <row r="1995" spans="1:13">
      <c r="A1995" s="117"/>
      <c r="B1995" s="118" t="s">
        <v>1033</v>
      </c>
      <c r="C1995" s="101">
        <v>2012</v>
      </c>
      <c r="D1995" s="119">
        <v>8260023.7300000004</v>
      </c>
      <c r="E1995" s="119">
        <v>377192</v>
      </c>
      <c r="F1995" s="119" t="s">
        <v>114</v>
      </c>
      <c r="G1995" s="119">
        <v>0</v>
      </c>
      <c r="H1995" s="119">
        <v>0</v>
      </c>
      <c r="I1995" s="120" t="s">
        <v>118</v>
      </c>
      <c r="J1995" s="119">
        <v>0</v>
      </c>
      <c r="K1995" s="119">
        <v>0</v>
      </c>
      <c r="L1995" s="119">
        <v>8637215.7300000004</v>
      </c>
      <c r="M1995" s="121"/>
    </row>
    <row r="1996" spans="1:13">
      <c r="A1996" s="117"/>
      <c r="B1996" s="118" t="s">
        <v>1033</v>
      </c>
      <c r="C1996" s="101">
        <v>2011</v>
      </c>
      <c r="D1996" s="119">
        <v>7883141.7300000004</v>
      </c>
      <c r="E1996" s="119">
        <v>376882</v>
      </c>
      <c r="F1996" s="119" t="s">
        <v>114</v>
      </c>
      <c r="G1996" s="119">
        <v>0</v>
      </c>
      <c r="H1996" s="119">
        <v>0</v>
      </c>
      <c r="I1996" s="120" t="s">
        <v>118</v>
      </c>
      <c r="J1996" s="119">
        <v>0</v>
      </c>
      <c r="K1996" s="119">
        <v>0</v>
      </c>
      <c r="L1996" s="119">
        <v>8260023.7300000004</v>
      </c>
      <c r="M1996" s="121"/>
    </row>
    <row r="1997" spans="1:13">
      <c r="A1997" s="117"/>
      <c r="B1997" s="118" t="s">
        <v>1033</v>
      </c>
      <c r="C1997" s="101">
        <v>2010</v>
      </c>
      <c r="D1997" s="119">
        <v>7184424.7300000004</v>
      </c>
      <c r="E1997" s="119">
        <v>698717</v>
      </c>
      <c r="F1997" s="119" t="s">
        <v>114</v>
      </c>
      <c r="G1997" s="119">
        <v>0</v>
      </c>
      <c r="H1997" s="119">
        <v>0</v>
      </c>
      <c r="I1997" s="120" t="s">
        <v>118</v>
      </c>
      <c r="J1997" s="119">
        <v>0</v>
      </c>
      <c r="K1997" s="119">
        <v>0</v>
      </c>
      <c r="L1997" s="119">
        <v>7883141.7300000004</v>
      </c>
      <c r="M1997" s="121"/>
    </row>
    <row r="1998" spans="1:13">
      <c r="A1998" s="117"/>
      <c r="B1998" s="118" t="s">
        <v>1033</v>
      </c>
      <c r="C1998" s="101">
        <v>2009</v>
      </c>
      <c r="D1998" s="119">
        <v>6486384.7300000004</v>
      </c>
      <c r="E1998" s="119">
        <v>698040</v>
      </c>
      <c r="F1998" s="119" t="s">
        <v>114</v>
      </c>
      <c r="G1998" s="119">
        <v>0</v>
      </c>
      <c r="H1998" s="119">
        <v>0</v>
      </c>
      <c r="I1998" s="120" t="s">
        <v>118</v>
      </c>
      <c r="J1998" s="119">
        <v>0</v>
      </c>
      <c r="K1998" s="119">
        <v>0</v>
      </c>
      <c r="L1998" s="119">
        <v>7184424.7300000004</v>
      </c>
      <c r="M1998" s="121"/>
    </row>
    <row r="1999" spans="1:13">
      <c r="A1999" s="117"/>
      <c r="B1999" s="118" t="s">
        <v>1033</v>
      </c>
      <c r="C1999" s="101">
        <v>2008</v>
      </c>
      <c r="D1999" s="119">
        <v>5784165.7300000004</v>
      </c>
      <c r="E1999" s="119">
        <v>697876</v>
      </c>
      <c r="F1999" s="119" t="s">
        <v>114</v>
      </c>
      <c r="G1999" s="119">
        <v>0</v>
      </c>
      <c r="H1999" s="119">
        <v>0</v>
      </c>
      <c r="I1999" s="120" t="s">
        <v>118</v>
      </c>
      <c r="J1999" s="119">
        <v>0</v>
      </c>
      <c r="K1999" s="119">
        <v>0</v>
      </c>
      <c r="L1999" s="119">
        <v>6486384.7300000004</v>
      </c>
      <c r="M1999" s="121"/>
    </row>
    <row r="2000" spans="1:13">
      <c r="A2000" s="117"/>
      <c r="B2000" s="118" t="s">
        <v>1033</v>
      </c>
      <c r="C2000" s="101">
        <v>2007</v>
      </c>
      <c r="D2000" s="119">
        <v>5175585</v>
      </c>
      <c r="E2000" s="119">
        <v>697465</v>
      </c>
      <c r="F2000" s="119" t="s">
        <v>114</v>
      </c>
      <c r="G2000" s="119">
        <v>0</v>
      </c>
      <c r="H2000" s="119">
        <v>0</v>
      </c>
      <c r="I2000" s="120" t="s">
        <v>118</v>
      </c>
      <c r="J2000" s="119">
        <v>88884.27</v>
      </c>
      <c r="K2000" s="119">
        <v>0</v>
      </c>
      <c r="L2000" s="119">
        <v>5784165.7300000004</v>
      </c>
      <c r="M2000" s="121"/>
    </row>
    <row r="2001" spans="1:13">
      <c r="A2001" s="117"/>
      <c r="B2001" s="118" t="s">
        <v>858</v>
      </c>
      <c r="C2001" s="101" t="s">
        <v>1942</v>
      </c>
      <c r="D2001" s="119">
        <v>0</v>
      </c>
      <c r="E2001" s="119">
        <v>125157</v>
      </c>
      <c r="F2001" s="119" t="s">
        <v>114</v>
      </c>
      <c r="G2001" s="119">
        <v>0</v>
      </c>
      <c r="H2001" s="119">
        <v>0</v>
      </c>
      <c r="I2001" s="120" t="s">
        <v>118</v>
      </c>
      <c r="J2001" s="119">
        <v>0</v>
      </c>
      <c r="K2001" s="119">
        <v>0</v>
      </c>
      <c r="L2001" s="119">
        <v>125157</v>
      </c>
      <c r="M2001" s="121"/>
    </row>
    <row r="2002" spans="1:13">
      <c r="A2002" s="117"/>
      <c r="B2002" s="118" t="s">
        <v>858</v>
      </c>
      <c r="C2002" s="101" t="s">
        <v>1943</v>
      </c>
      <c r="D2002" s="119">
        <v>315136</v>
      </c>
      <c r="E2002" s="119">
        <v>122944</v>
      </c>
      <c r="F2002" s="119" t="s">
        <v>114</v>
      </c>
      <c r="G2002" s="119">
        <v>0</v>
      </c>
      <c r="H2002" s="119">
        <v>0</v>
      </c>
      <c r="I2002" s="120" t="s">
        <v>118</v>
      </c>
      <c r="J2002" s="119">
        <v>0</v>
      </c>
      <c r="K2002" s="119">
        <v>0</v>
      </c>
      <c r="L2002" s="119">
        <v>0</v>
      </c>
      <c r="M2002" s="121"/>
    </row>
    <row r="2003" spans="1:13">
      <c r="A2003" s="117"/>
      <c r="B2003" s="118" t="s">
        <v>858</v>
      </c>
      <c r="C2003" s="101">
        <v>2017</v>
      </c>
      <c r="D2003" s="119">
        <v>2196293</v>
      </c>
      <c r="E2003" s="119">
        <v>118843</v>
      </c>
      <c r="F2003" s="119" t="s">
        <v>114</v>
      </c>
      <c r="G2003" s="119">
        <v>0</v>
      </c>
      <c r="H2003" s="119">
        <v>0</v>
      </c>
      <c r="I2003" s="120" t="s">
        <v>118</v>
      </c>
      <c r="J2003" s="119">
        <v>0</v>
      </c>
      <c r="K2003" s="119">
        <v>0</v>
      </c>
      <c r="L2003" s="119">
        <v>315136</v>
      </c>
      <c r="M2003" s="121"/>
    </row>
    <row r="2004" spans="1:13">
      <c r="A2004" s="117"/>
      <c r="B2004" s="118" t="s">
        <v>858</v>
      </c>
      <c r="C2004" s="101">
        <v>2016</v>
      </c>
      <c r="D2004" s="119">
        <v>2080256</v>
      </c>
      <c r="E2004" s="119">
        <v>116037</v>
      </c>
      <c r="F2004" s="119" t="s">
        <v>114</v>
      </c>
      <c r="G2004" s="119">
        <v>0</v>
      </c>
      <c r="H2004" s="119">
        <v>0</v>
      </c>
      <c r="I2004" s="120" t="s">
        <v>118</v>
      </c>
      <c r="J2004" s="119">
        <v>0</v>
      </c>
      <c r="K2004" s="119">
        <v>0</v>
      </c>
      <c r="L2004" s="119">
        <v>2196293</v>
      </c>
      <c r="M2004" s="121"/>
    </row>
    <row r="2005" spans="1:13">
      <c r="A2005" s="117"/>
      <c r="B2005" s="118" t="s">
        <v>858</v>
      </c>
      <c r="C2005" s="101">
        <v>2015</v>
      </c>
      <c r="D2005" s="119">
        <v>1964299</v>
      </c>
      <c r="E2005" s="119">
        <v>115957</v>
      </c>
      <c r="F2005" s="119" t="s">
        <v>114</v>
      </c>
      <c r="G2005" s="119">
        <v>0</v>
      </c>
      <c r="H2005" s="119">
        <v>0</v>
      </c>
      <c r="I2005" s="120" t="s">
        <v>118</v>
      </c>
      <c r="J2005" s="119">
        <v>0</v>
      </c>
      <c r="K2005" s="119">
        <v>0</v>
      </c>
      <c r="L2005" s="119">
        <v>2080256</v>
      </c>
      <c r="M2005" s="121"/>
    </row>
    <row r="2006" spans="1:13">
      <c r="A2006" s="117"/>
      <c r="B2006" s="118" t="s">
        <v>858</v>
      </c>
      <c r="C2006" s="101">
        <v>2014</v>
      </c>
      <c r="D2006" s="119">
        <v>1848500</v>
      </c>
      <c r="E2006" s="119">
        <v>115799</v>
      </c>
      <c r="F2006" s="119" t="s">
        <v>114</v>
      </c>
      <c r="G2006" s="119">
        <v>0</v>
      </c>
      <c r="H2006" s="119">
        <v>0</v>
      </c>
      <c r="I2006" s="120" t="s">
        <v>118</v>
      </c>
      <c r="J2006" s="119">
        <v>0</v>
      </c>
      <c r="K2006" s="119">
        <v>0</v>
      </c>
      <c r="L2006" s="119">
        <v>1964299</v>
      </c>
      <c r="M2006" s="121"/>
    </row>
    <row r="2007" spans="1:13">
      <c r="A2007" s="117"/>
      <c r="B2007" s="118" t="s">
        <v>858</v>
      </c>
      <c r="C2007" s="101">
        <v>2013</v>
      </c>
      <c r="D2007" s="119">
        <v>1733786</v>
      </c>
      <c r="E2007" s="119">
        <v>114714</v>
      </c>
      <c r="F2007" s="119" t="s">
        <v>114</v>
      </c>
      <c r="G2007" s="119">
        <v>0</v>
      </c>
      <c r="H2007" s="119">
        <v>0</v>
      </c>
      <c r="I2007" s="120" t="s">
        <v>118</v>
      </c>
      <c r="J2007" s="119">
        <v>0</v>
      </c>
      <c r="K2007" s="119">
        <v>0</v>
      </c>
      <c r="L2007" s="119">
        <v>1848500</v>
      </c>
      <c r="M2007" s="121"/>
    </row>
    <row r="2008" spans="1:13">
      <c r="A2008" s="117"/>
      <c r="B2008" s="118" t="s">
        <v>858</v>
      </c>
      <c r="C2008" s="101">
        <v>2012</v>
      </c>
      <c r="D2008" s="119">
        <v>1619234</v>
      </c>
      <c r="E2008" s="119">
        <v>114552</v>
      </c>
      <c r="F2008" s="119" t="s">
        <v>114</v>
      </c>
      <c r="G2008" s="119">
        <v>0</v>
      </c>
      <c r="H2008" s="119">
        <v>0</v>
      </c>
      <c r="I2008" s="120" t="s">
        <v>118</v>
      </c>
      <c r="J2008" s="119">
        <v>0</v>
      </c>
      <c r="K2008" s="119">
        <v>0</v>
      </c>
      <c r="L2008" s="119">
        <v>1733786</v>
      </c>
      <c r="M2008" s="121"/>
    </row>
    <row r="2009" spans="1:13">
      <c r="A2009" s="117"/>
      <c r="B2009" s="118" t="s">
        <v>858</v>
      </c>
      <c r="C2009" s="101">
        <v>2011</v>
      </c>
      <c r="D2009" s="119">
        <v>1504446</v>
      </c>
      <c r="E2009" s="119">
        <v>114788</v>
      </c>
      <c r="F2009" s="119" t="s">
        <v>114</v>
      </c>
      <c r="G2009" s="119">
        <v>0</v>
      </c>
      <c r="H2009" s="119">
        <v>0</v>
      </c>
      <c r="I2009" s="120" t="s">
        <v>118</v>
      </c>
      <c r="J2009" s="119">
        <v>0</v>
      </c>
      <c r="K2009" s="119">
        <v>0</v>
      </c>
      <c r="L2009" s="119">
        <v>1619234</v>
      </c>
      <c r="M2009" s="121"/>
    </row>
    <row r="2010" spans="1:13">
      <c r="A2010" s="117"/>
      <c r="B2010" s="118" t="s">
        <v>858</v>
      </c>
      <c r="C2010" s="101">
        <v>2010</v>
      </c>
      <c r="D2010" s="119">
        <v>1353273</v>
      </c>
      <c r="E2010" s="119">
        <v>151173</v>
      </c>
      <c r="F2010" s="119" t="s">
        <v>114</v>
      </c>
      <c r="G2010" s="119">
        <v>0</v>
      </c>
      <c r="H2010" s="119">
        <v>0</v>
      </c>
      <c r="I2010" s="120" t="s">
        <v>118</v>
      </c>
      <c r="J2010" s="119">
        <v>0</v>
      </c>
      <c r="K2010" s="119">
        <v>0</v>
      </c>
      <c r="L2010" s="119">
        <v>1504446</v>
      </c>
      <c r="M2010" s="121"/>
    </row>
    <row r="2011" spans="1:13">
      <c r="A2011" s="117"/>
      <c r="B2011" s="118" t="s">
        <v>858</v>
      </c>
      <c r="C2011" s="101">
        <v>2009</v>
      </c>
      <c r="D2011" s="119">
        <v>1202815</v>
      </c>
      <c r="E2011" s="119">
        <v>150458</v>
      </c>
      <c r="F2011" s="119" t="s">
        <v>114</v>
      </c>
      <c r="G2011" s="119">
        <v>0</v>
      </c>
      <c r="H2011" s="119">
        <v>0</v>
      </c>
      <c r="I2011" s="120" t="s">
        <v>118</v>
      </c>
      <c r="J2011" s="119">
        <v>0</v>
      </c>
      <c r="K2011" s="119">
        <v>0</v>
      </c>
      <c r="L2011" s="119">
        <v>1353273</v>
      </c>
      <c r="M2011" s="121"/>
    </row>
    <row r="2012" spans="1:13">
      <c r="A2012" s="117"/>
      <c r="B2012" s="118" t="s">
        <v>858</v>
      </c>
      <c r="C2012" s="101">
        <v>2008</v>
      </c>
      <c r="D2012" s="119">
        <v>1051973</v>
      </c>
      <c r="E2012" s="119">
        <v>149550</v>
      </c>
      <c r="F2012" s="119" t="s">
        <v>114</v>
      </c>
      <c r="G2012" s="119">
        <v>0</v>
      </c>
      <c r="H2012" s="119">
        <v>0</v>
      </c>
      <c r="I2012" s="120" t="s">
        <v>118</v>
      </c>
      <c r="J2012" s="119">
        <v>0</v>
      </c>
      <c r="K2012" s="119">
        <v>0</v>
      </c>
      <c r="L2012" s="119">
        <v>1202815</v>
      </c>
      <c r="M2012" s="121"/>
    </row>
    <row r="2013" spans="1:13">
      <c r="A2013" s="117"/>
      <c r="B2013" s="118" t="s">
        <v>858</v>
      </c>
      <c r="C2013" s="101">
        <v>2007</v>
      </c>
      <c r="D2013" s="119">
        <v>904215</v>
      </c>
      <c r="E2013" s="119">
        <v>147758</v>
      </c>
      <c r="F2013" s="119" t="s">
        <v>114</v>
      </c>
      <c r="G2013" s="119">
        <v>0</v>
      </c>
      <c r="H2013" s="119">
        <v>0</v>
      </c>
      <c r="I2013" s="120" t="s">
        <v>118</v>
      </c>
      <c r="J2013" s="119">
        <v>0</v>
      </c>
      <c r="K2013" s="119">
        <v>0</v>
      </c>
      <c r="L2013" s="119">
        <v>1051973</v>
      </c>
      <c r="M2013" s="121"/>
    </row>
    <row r="2014" spans="1:13">
      <c r="A2014" s="117"/>
      <c r="B2014" s="118" t="s">
        <v>2112</v>
      </c>
      <c r="C2014" s="101" t="s">
        <v>1942</v>
      </c>
      <c r="D2014" s="119">
        <v>19040</v>
      </c>
      <c r="E2014" s="119">
        <v>203</v>
      </c>
      <c r="F2014" s="119" t="s">
        <v>114</v>
      </c>
      <c r="G2014" s="119">
        <v>0</v>
      </c>
      <c r="H2014" s="119">
        <v>0</v>
      </c>
      <c r="I2014" s="120" t="s">
        <v>118</v>
      </c>
      <c r="J2014" s="119">
        <v>0</v>
      </c>
      <c r="K2014" s="119">
        <v>0</v>
      </c>
      <c r="L2014" s="119">
        <v>19243</v>
      </c>
      <c r="M2014" s="121"/>
    </row>
    <row r="2015" spans="1:13">
      <c r="A2015" s="117"/>
      <c r="B2015" s="118" t="s">
        <v>2112</v>
      </c>
      <c r="C2015" s="101" t="s">
        <v>1943</v>
      </c>
      <c r="D2015" s="119">
        <v>18830</v>
      </c>
      <c r="E2015" s="119">
        <v>210</v>
      </c>
      <c r="F2015" s="119" t="s">
        <v>114</v>
      </c>
      <c r="G2015" s="119">
        <v>0</v>
      </c>
      <c r="H2015" s="119">
        <v>0</v>
      </c>
      <c r="I2015" s="120" t="s">
        <v>118</v>
      </c>
      <c r="J2015" s="119">
        <v>0</v>
      </c>
      <c r="K2015" s="119">
        <v>0</v>
      </c>
      <c r="L2015" s="119">
        <v>19040</v>
      </c>
      <c r="M2015" s="121"/>
    </row>
    <row r="2016" spans="1:13">
      <c r="A2016" s="117"/>
      <c r="B2016" s="118" t="s">
        <v>2112</v>
      </c>
      <c r="C2016" s="101">
        <v>2017</v>
      </c>
      <c r="D2016" s="119">
        <v>18594</v>
      </c>
      <c r="E2016" s="119">
        <v>236</v>
      </c>
      <c r="F2016" s="119" t="s">
        <v>114</v>
      </c>
      <c r="G2016" s="119">
        <v>0</v>
      </c>
      <c r="H2016" s="119">
        <v>0</v>
      </c>
      <c r="I2016" s="120" t="s">
        <v>118</v>
      </c>
      <c r="J2016" s="119">
        <v>0</v>
      </c>
      <c r="K2016" s="119">
        <v>0</v>
      </c>
      <c r="L2016" s="119">
        <v>18830</v>
      </c>
      <c r="M2016" s="121"/>
    </row>
    <row r="2017" spans="1:13">
      <c r="A2017" s="117"/>
      <c r="B2017" s="118" t="s">
        <v>2112</v>
      </c>
      <c r="C2017" s="101">
        <v>2016</v>
      </c>
      <c r="D2017" s="119">
        <v>18363</v>
      </c>
      <c r="E2017" s="119">
        <v>231</v>
      </c>
      <c r="F2017" s="119" t="s">
        <v>114</v>
      </c>
      <c r="G2017" s="119">
        <v>0</v>
      </c>
      <c r="H2017" s="119">
        <v>0</v>
      </c>
      <c r="I2017" s="120" t="s">
        <v>118</v>
      </c>
      <c r="J2017" s="119">
        <v>0</v>
      </c>
      <c r="K2017" s="119">
        <v>0</v>
      </c>
      <c r="L2017" s="119">
        <v>18594</v>
      </c>
      <c r="M2017" s="121"/>
    </row>
    <row r="2018" spans="1:13">
      <c r="A2018" s="117"/>
      <c r="B2018" s="118" t="s">
        <v>2112</v>
      </c>
      <c r="C2018" s="101">
        <v>2015</v>
      </c>
      <c r="D2018" s="119">
        <v>1334</v>
      </c>
      <c r="E2018" s="119">
        <v>17029</v>
      </c>
      <c r="F2018" s="119" t="s">
        <v>114</v>
      </c>
      <c r="G2018" s="119">
        <v>0</v>
      </c>
      <c r="H2018" s="119">
        <v>0</v>
      </c>
      <c r="I2018" s="120" t="s">
        <v>118</v>
      </c>
      <c r="J2018" s="119">
        <v>0</v>
      </c>
      <c r="K2018" s="119">
        <v>0</v>
      </c>
      <c r="L2018" s="119">
        <v>18363</v>
      </c>
      <c r="M2018" s="121"/>
    </row>
    <row r="2019" spans="1:13">
      <c r="A2019" s="117"/>
      <c r="B2019" s="118" t="s">
        <v>2112</v>
      </c>
      <c r="C2019" s="101">
        <v>2014</v>
      </c>
      <c r="D2019" s="119">
        <v>1103</v>
      </c>
      <c r="E2019" s="119">
        <v>231</v>
      </c>
      <c r="F2019" s="119" t="s">
        <v>114</v>
      </c>
      <c r="G2019" s="119">
        <v>0</v>
      </c>
      <c r="H2019" s="119">
        <v>0</v>
      </c>
      <c r="I2019" s="120" t="s">
        <v>118</v>
      </c>
      <c r="J2019" s="119">
        <v>0</v>
      </c>
      <c r="K2019" s="119">
        <v>0</v>
      </c>
      <c r="L2019" s="119">
        <v>1334</v>
      </c>
      <c r="M2019" s="121"/>
    </row>
    <row r="2020" spans="1:13">
      <c r="A2020" s="117"/>
      <c r="B2020" s="118" t="s">
        <v>2112</v>
      </c>
      <c r="C2020" s="101">
        <v>2013</v>
      </c>
      <c r="D2020" s="119">
        <v>951</v>
      </c>
      <c r="E2020" s="119">
        <v>152</v>
      </c>
      <c r="F2020" s="119" t="s">
        <v>114</v>
      </c>
      <c r="G2020" s="119">
        <v>0</v>
      </c>
      <c r="H2020" s="119">
        <v>0</v>
      </c>
      <c r="I2020" s="120" t="s">
        <v>118</v>
      </c>
      <c r="J2020" s="119">
        <v>0</v>
      </c>
      <c r="K2020" s="119">
        <v>0</v>
      </c>
      <c r="L2020" s="119">
        <v>1103</v>
      </c>
      <c r="M2020" s="121"/>
    </row>
    <row r="2021" spans="1:13">
      <c r="A2021" s="117"/>
      <c r="B2021" s="118" t="s">
        <v>2112</v>
      </c>
      <c r="C2021" s="101">
        <v>2012</v>
      </c>
      <c r="D2021" s="119">
        <v>842</v>
      </c>
      <c r="E2021" s="119">
        <v>109</v>
      </c>
      <c r="F2021" s="119" t="s">
        <v>114</v>
      </c>
      <c r="G2021" s="119">
        <v>0</v>
      </c>
      <c r="H2021" s="119">
        <v>0</v>
      </c>
      <c r="I2021" s="120" t="s">
        <v>118</v>
      </c>
      <c r="J2021" s="119">
        <v>0</v>
      </c>
      <c r="K2021" s="119">
        <v>0</v>
      </c>
      <c r="L2021" s="119">
        <v>951</v>
      </c>
      <c r="M2021" s="121"/>
    </row>
    <row r="2022" spans="1:13">
      <c r="A2022" s="117"/>
      <c r="B2022" s="118" t="s">
        <v>2112</v>
      </c>
      <c r="C2022" s="101">
        <v>2011</v>
      </c>
      <c r="D2022" s="119">
        <v>514</v>
      </c>
      <c r="E2022" s="119">
        <v>328</v>
      </c>
      <c r="F2022" s="119" t="s">
        <v>114</v>
      </c>
      <c r="G2022" s="119">
        <v>0</v>
      </c>
      <c r="H2022" s="119">
        <v>0</v>
      </c>
      <c r="I2022" s="120" t="s">
        <v>118</v>
      </c>
      <c r="J2022" s="119">
        <v>0</v>
      </c>
      <c r="K2022" s="119">
        <v>0</v>
      </c>
      <c r="L2022" s="119">
        <v>842</v>
      </c>
      <c r="M2022" s="121"/>
    </row>
    <row r="2023" spans="1:13">
      <c r="A2023" s="117"/>
      <c r="B2023" s="118" t="s">
        <v>2112</v>
      </c>
      <c r="C2023" s="101">
        <v>2010</v>
      </c>
      <c r="D2023" s="119">
        <v>254</v>
      </c>
      <c r="E2023" s="119">
        <v>260</v>
      </c>
      <c r="F2023" s="119" t="s">
        <v>114</v>
      </c>
      <c r="G2023" s="119">
        <v>0</v>
      </c>
      <c r="H2023" s="119">
        <v>0</v>
      </c>
      <c r="I2023" s="120" t="s">
        <v>118</v>
      </c>
      <c r="J2023" s="119">
        <v>0</v>
      </c>
      <c r="K2023" s="119">
        <v>0</v>
      </c>
      <c r="L2023" s="119">
        <v>514</v>
      </c>
      <c r="M2023" s="121"/>
    </row>
    <row r="2024" spans="1:13">
      <c r="A2024" s="117"/>
      <c r="B2024" s="118" t="s">
        <v>2112</v>
      </c>
      <c r="C2024" s="101">
        <v>2009</v>
      </c>
      <c r="D2024" s="119">
        <v>0</v>
      </c>
      <c r="E2024" s="119">
        <v>254</v>
      </c>
      <c r="F2024" s="119" t="s">
        <v>114</v>
      </c>
      <c r="G2024" s="119">
        <v>0</v>
      </c>
      <c r="H2024" s="119">
        <v>0</v>
      </c>
      <c r="I2024" s="120" t="s">
        <v>118</v>
      </c>
      <c r="J2024" s="119">
        <v>0</v>
      </c>
      <c r="K2024" s="119">
        <v>0</v>
      </c>
      <c r="L2024" s="119">
        <v>254</v>
      </c>
      <c r="M2024" s="121"/>
    </row>
    <row r="2025" spans="1:13">
      <c r="A2025" s="117"/>
      <c r="B2025" s="122" t="s">
        <v>1064</v>
      </c>
      <c r="C2025" s="123"/>
      <c r="D2025" s="124"/>
      <c r="E2025" s="124">
        <v>10459681</v>
      </c>
      <c r="F2025" s="124"/>
      <c r="G2025" s="124"/>
      <c r="H2025" s="124">
        <v>0</v>
      </c>
      <c r="I2025" s="125"/>
      <c r="J2025" s="124">
        <v>13965817.25</v>
      </c>
      <c r="K2025" s="124">
        <v>13959282.42</v>
      </c>
      <c r="L2025" s="124"/>
      <c r="M2025" s="126"/>
    </row>
    <row r="2026" spans="1:13">
      <c r="A2026" s="117"/>
      <c r="B2026" s="115" t="s">
        <v>1065</v>
      </c>
      <c r="C2026" s="101"/>
      <c r="D2026" s="119"/>
      <c r="E2026" s="119"/>
      <c r="F2026" s="119"/>
      <c r="G2026" s="119"/>
      <c r="H2026" s="119"/>
      <c r="I2026" s="120"/>
      <c r="J2026" s="119" t="s">
        <v>118</v>
      </c>
      <c r="K2026" s="119" t="s">
        <v>118</v>
      </c>
      <c r="L2026" s="119"/>
      <c r="M2026" s="121"/>
    </row>
    <row r="2027" spans="1:13">
      <c r="A2027" s="117"/>
      <c r="B2027" s="118" t="s">
        <v>1065</v>
      </c>
      <c r="C2027" s="101" t="s">
        <v>1942</v>
      </c>
      <c r="D2027" s="119">
        <v>1141962.3799999999</v>
      </c>
      <c r="E2027" s="119">
        <v>101351</v>
      </c>
      <c r="F2027" s="119" t="s">
        <v>114</v>
      </c>
      <c r="G2027" s="119">
        <v>0</v>
      </c>
      <c r="H2027" s="119">
        <v>0</v>
      </c>
      <c r="I2027" s="120" t="s">
        <v>118</v>
      </c>
      <c r="J2027" s="119">
        <v>0</v>
      </c>
      <c r="K2027" s="119">
        <v>0</v>
      </c>
      <c r="L2027" s="119">
        <v>1243313.3799999999</v>
      </c>
      <c r="M2027" s="121"/>
    </row>
    <row r="2028" spans="1:13">
      <c r="A2028" s="117"/>
      <c r="B2028" s="118" t="s">
        <v>1065</v>
      </c>
      <c r="C2028" s="101" t="s">
        <v>1943</v>
      </c>
      <c r="D2028" s="119">
        <v>1041334.38</v>
      </c>
      <c r="E2028" s="119">
        <v>100628</v>
      </c>
      <c r="F2028" s="119" t="s">
        <v>114</v>
      </c>
      <c r="G2028" s="119">
        <v>0</v>
      </c>
      <c r="H2028" s="119">
        <v>0</v>
      </c>
      <c r="I2028" s="120" t="s">
        <v>118</v>
      </c>
      <c r="J2028" s="119">
        <v>0</v>
      </c>
      <c r="K2028" s="119">
        <v>0</v>
      </c>
      <c r="L2028" s="119">
        <v>1141962.3799999999</v>
      </c>
      <c r="M2028" s="121"/>
    </row>
    <row r="2029" spans="1:13">
      <c r="A2029" s="117"/>
      <c r="B2029" s="118" t="s">
        <v>1065</v>
      </c>
      <c r="C2029" s="101">
        <v>2017</v>
      </c>
      <c r="D2029" s="119">
        <v>940539.38</v>
      </c>
      <c r="E2029" s="119">
        <v>100795</v>
      </c>
      <c r="F2029" s="119" t="s">
        <v>114</v>
      </c>
      <c r="G2029" s="119">
        <v>0</v>
      </c>
      <c r="H2029" s="119">
        <v>0</v>
      </c>
      <c r="I2029" s="120" t="s">
        <v>118</v>
      </c>
      <c r="J2029" s="119">
        <v>0</v>
      </c>
      <c r="K2029" s="119">
        <v>0</v>
      </c>
      <c r="L2029" s="119">
        <v>1041334.38</v>
      </c>
      <c r="M2029" s="121"/>
    </row>
    <row r="2030" spans="1:13">
      <c r="A2030" s="117"/>
      <c r="B2030" s="118" t="s">
        <v>1065</v>
      </c>
      <c r="C2030" s="101">
        <v>2016</v>
      </c>
      <c r="D2030" s="119">
        <v>2396216</v>
      </c>
      <c r="E2030" s="119">
        <v>100194</v>
      </c>
      <c r="F2030" s="119" t="s">
        <v>114</v>
      </c>
      <c r="G2030" s="119">
        <v>0</v>
      </c>
      <c r="H2030" s="119">
        <v>0</v>
      </c>
      <c r="I2030" s="120" t="s">
        <v>118</v>
      </c>
      <c r="J2030" s="119">
        <v>1555870.62</v>
      </c>
      <c r="K2030" s="119">
        <v>1555870.62</v>
      </c>
      <c r="L2030" s="119">
        <v>940539.38</v>
      </c>
      <c r="M2030" s="121"/>
    </row>
    <row r="2031" spans="1:13">
      <c r="A2031" s="117"/>
      <c r="B2031" s="118" t="s">
        <v>1065</v>
      </c>
      <c r="C2031" s="101">
        <v>2015</v>
      </c>
      <c r="D2031" s="119">
        <v>2295151</v>
      </c>
      <c r="E2031" s="119">
        <v>101065</v>
      </c>
      <c r="F2031" s="119" t="s">
        <v>114</v>
      </c>
      <c r="G2031" s="119">
        <v>0</v>
      </c>
      <c r="H2031" s="119">
        <v>0</v>
      </c>
      <c r="I2031" s="120" t="s">
        <v>118</v>
      </c>
      <c r="J2031" s="119">
        <v>0</v>
      </c>
      <c r="K2031" s="119">
        <v>0</v>
      </c>
      <c r="L2031" s="119">
        <v>2396216</v>
      </c>
      <c r="M2031" s="121"/>
    </row>
    <row r="2032" spans="1:13">
      <c r="A2032" s="117"/>
      <c r="B2032" s="118" t="s">
        <v>1065</v>
      </c>
      <c r="C2032" s="101">
        <v>2014</v>
      </c>
      <c r="D2032" s="119">
        <v>2193546</v>
      </c>
      <c r="E2032" s="119">
        <v>101605</v>
      </c>
      <c r="F2032" s="119" t="s">
        <v>114</v>
      </c>
      <c r="G2032" s="119">
        <v>0</v>
      </c>
      <c r="H2032" s="119">
        <v>0</v>
      </c>
      <c r="I2032" s="120" t="s">
        <v>118</v>
      </c>
      <c r="J2032" s="119">
        <v>0</v>
      </c>
      <c r="K2032" s="119">
        <v>0</v>
      </c>
      <c r="L2032" s="119">
        <v>2295151</v>
      </c>
      <c r="M2032" s="121"/>
    </row>
    <row r="2033" spans="1:13">
      <c r="A2033" s="117"/>
      <c r="B2033" s="118" t="s">
        <v>1065</v>
      </c>
      <c r="C2033" s="101">
        <v>2013</v>
      </c>
      <c r="D2033" s="119">
        <v>2091838</v>
      </c>
      <c r="E2033" s="119">
        <v>101708</v>
      </c>
      <c r="F2033" s="119" t="s">
        <v>114</v>
      </c>
      <c r="G2033" s="119">
        <v>0</v>
      </c>
      <c r="H2033" s="119">
        <v>0</v>
      </c>
      <c r="I2033" s="120" t="s">
        <v>118</v>
      </c>
      <c r="J2033" s="119">
        <v>0</v>
      </c>
      <c r="K2033" s="119">
        <v>0</v>
      </c>
      <c r="L2033" s="119">
        <v>2193546</v>
      </c>
      <c r="M2033" s="121"/>
    </row>
    <row r="2034" spans="1:13">
      <c r="A2034" s="117"/>
      <c r="B2034" s="118" t="s">
        <v>1065</v>
      </c>
      <c r="C2034" s="101">
        <v>2012</v>
      </c>
      <c r="D2034" s="119">
        <v>1990111</v>
      </c>
      <c r="E2034" s="119">
        <v>101727</v>
      </c>
      <c r="F2034" s="119" t="s">
        <v>114</v>
      </c>
      <c r="G2034" s="119">
        <v>0</v>
      </c>
      <c r="H2034" s="119">
        <v>0</v>
      </c>
      <c r="I2034" s="120" t="s">
        <v>118</v>
      </c>
      <c r="J2034" s="119">
        <v>0</v>
      </c>
      <c r="K2034" s="119">
        <v>0</v>
      </c>
      <c r="L2034" s="119">
        <v>2091838</v>
      </c>
      <c r="M2034" s="121"/>
    </row>
    <row r="2035" spans="1:13">
      <c r="A2035" s="117"/>
      <c r="B2035" s="118" t="s">
        <v>1065</v>
      </c>
      <c r="C2035" s="101">
        <v>2011</v>
      </c>
      <c r="D2035" s="119">
        <v>1888314</v>
      </c>
      <c r="E2035" s="119">
        <v>101797</v>
      </c>
      <c r="F2035" s="119" t="s">
        <v>114</v>
      </c>
      <c r="G2035" s="119">
        <v>0</v>
      </c>
      <c r="H2035" s="119">
        <v>0</v>
      </c>
      <c r="I2035" s="120" t="s">
        <v>118</v>
      </c>
      <c r="J2035" s="119">
        <v>0</v>
      </c>
      <c r="K2035" s="119">
        <v>0</v>
      </c>
      <c r="L2035" s="119">
        <v>1990111</v>
      </c>
      <c r="M2035" s="121"/>
    </row>
    <row r="2036" spans="1:13">
      <c r="A2036" s="117"/>
      <c r="B2036" s="118" t="s">
        <v>1065</v>
      </c>
      <c r="C2036" s="101">
        <v>2010</v>
      </c>
      <c r="D2036" s="119">
        <v>1688021</v>
      </c>
      <c r="E2036" s="119">
        <v>200293</v>
      </c>
      <c r="F2036" s="119" t="s">
        <v>114</v>
      </c>
      <c r="G2036" s="119">
        <v>0</v>
      </c>
      <c r="H2036" s="119">
        <v>0</v>
      </c>
      <c r="I2036" s="120" t="s">
        <v>118</v>
      </c>
      <c r="J2036" s="119">
        <v>0</v>
      </c>
      <c r="K2036" s="119">
        <v>0</v>
      </c>
      <c r="L2036" s="119">
        <v>1888314</v>
      </c>
      <c r="M2036" s="121"/>
    </row>
    <row r="2037" spans="1:13">
      <c r="A2037" s="117"/>
      <c r="B2037" s="118" t="s">
        <v>1065</v>
      </c>
      <c r="C2037" s="101">
        <v>2009</v>
      </c>
      <c r="D2037" s="119">
        <v>1487982</v>
      </c>
      <c r="E2037" s="119">
        <v>200039</v>
      </c>
      <c r="F2037" s="119" t="s">
        <v>114</v>
      </c>
      <c r="G2037" s="119">
        <v>0</v>
      </c>
      <c r="H2037" s="119">
        <v>0</v>
      </c>
      <c r="I2037" s="120" t="s">
        <v>118</v>
      </c>
      <c r="J2037" s="119">
        <v>0</v>
      </c>
      <c r="K2037" s="119">
        <v>0</v>
      </c>
      <c r="L2037" s="119">
        <v>1688021</v>
      </c>
      <c r="M2037" s="121"/>
    </row>
    <row r="2038" spans="1:13">
      <c r="A2038" s="117"/>
      <c r="B2038" s="118" t="s">
        <v>1065</v>
      </c>
      <c r="C2038" s="101">
        <v>2008</v>
      </c>
      <c r="D2038" s="119">
        <v>1286721</v>
      </c>
      <c r="E2038" s="119">
        <v>200087</v>
      </c>
      <c r="F2038" s="119" t="s">
        <v>114</v>
      </c>
      <c r="G2038" s="119">
        <v>0</v>
      </c>
      <c r="H2038" s="119">
        <v>0</v>
      </c>
      <c r="I2038" s="120" t="s">
        <v>118</v>
      </c>
      <c r="J2038" s="119">
        <v>0</v>
      </c>
      <c r="K2038" s="119">
        <v>0</v>
      </c>
      <c r="L2038" s="119">
        <v>1487982</v>
      </c>
      <c r="M2038" s="121"/>
    </row>
    <row r="2039" spans="1:13">
      <c r="A2039" s="117"/>
      <c r="B2039" s="118" t="s">
        <v>1065</v>
      </c>
      <c r="C2039" s="101">
        <v>2007</v>
      </c>
      <c r="D2039" s="119">
        <v>1087235</v>
      </c>
      <c r="E2039" s="119">
        <v>199486</v>
      </c>
      <c r="F2039" s="119" t="s">
        <v>114</v>
      </c>
      <c r="G2039" s="119">
        <v>0</v>
      </c>
      <c r="H2039" s="119">
        <v>0</v>
      </c>
      <c r="I2039" s="120" t="s">
        <v>118</v>
      </c>
      <c r="J2039" s="119">
        <v>0</v>
      </c>
      <c r="K2039" s="119">
        <v>0</v>
      </c>
      <c r="L2039" s="119">
        <v>1286721</v>
      </c>
      <c r="M2039" s="121"/>
    </row>
    <row r="2040" spans="1:13">
      <c r="A2040" s="117"/>
      <c r="B2040" s="122" t="s">
        <v>1069</v>
      </c>
      <c r="C2040" s="123"/>
      <c r="D2040" s="124"/>
      <c r="E2040" s="124">
        <v>1710775</v>
      </c>
      <c r="F2040" s="124"/>
      <c r="G2040" s="124"/>
      <c r="H2040" s="124">
        <v>0</v>
      </c>
      <c r="I2040" s="125"/>
      <c r="J2040" s="124">
        <v>1555870.62</v>
      </c>
      <c r="K2040" s="124">
        <v>1555870.62</v>
      </c>
      <c r="L2040" s="124"/>
      <c r="M2040" s="126"/>
    </row>
    <row r="2041" spans="1:13">
      <c r="A2041" s="117"/>
      <c r="B2041" s="115" t="s">
        <v>1070</v>
      </c>
      <c r="C2041" s="101"/>
      <c r="D2041" s="119"/>
      <c r="E2041" s="119"/>
      <c r="F2041" s="119"/>
      <c r="G2041" s="119"/>
      <c r="H2041" s="119"/>
      <c r="I2041" s="120"/>
      <c r="J2041" s="119" t="s">
        <v>118</v>
      </c>
      <c r="K2041" s="119" t="s">
        <v>118</v>
      </c>
      <c r="L2041" s="119"/>
      <c r="M2041" s="121"/>
    </row>
    <row r="2042" spans="1:13">
      <c r="A2042" s="117"/>
      <c r="B2042" s="118" t="s">
        <v>2113</v>
      </c>
      <c r="C2042" s="101">
        <v>2019</v>
      </c>
      <c r="D2042" s="119">
        <v>0</v>
      </c>
      <c r="E2042" s="119">
        <v>0</v>
      </c>
      <c r="F2042" s="119" t="s">
        <v>114</v>
      </c>
      <c r="G2042" s="119">
        <v>0</v>
      </c>
      <c r="H2042" s="119">
        <v>0</v>
      </c>
      <c r="I2042" s="120" t="s">
        <v>118</v>
      </c>
      <c r="J2042" s="119">
        <v>0</v>
      </c>
      <c r="K2042" s="119">
        <v>0</v>
      </c>
      <c r="L2042" s="119">
        <v>0</v>
      </c>
      <c r="M2042" s="121"/>
    </row>
    <row r="2043" spans="1:13">
      <c r="A2043" s="117"/>
      <c r="B2043" s="118" t="s">
        <v>2113</v>
      </c>
      <c r="C2043" s="101">
        <v>2018</v>
      </c>
      <c r="D2043" s="119">
        <v>0</v>
      </c>
      <c r="E2043" s="119">
        <v>0</v>
      </c>
      <c r="F2043" s="119" t="s">
        <v>114</v>
      </c>
      <c r="G2043" s="119">
        <v>0</v>
      </c>
      <c r="H2043" s="119">
        <v>0</v>
      </c>
      <c r="I2043" s="120" t="s">
        <v>118</v>
      </c>
      <c r="J2043" s="119">
        <v>0</v>
      </c>
      <c r="K2043" s="119">
        <v>0</v>
      </c>
      <c r="L2043" s="119">
        <v>0</v>
      </c>
      <c r="M2043" s="121"/>
    </row>
    <row r="2044" spans="1:13">
      <c r="A2044" s="117"/>
      <c r="B2044" s="118" t="s">
        <v>2113</v>
      </c>
      <c r="C2044" s="101">
        <v>2017</v>
      </c>
      <c r="D2044" s="119">
        <v>0</v>
      </c>
      <c r="E2044" s="119">
        <v>0</v>
      </c>
      <c r="F2044" s="119" t="s">
        <v>114</v>
      </c>
      <c r="G2044" s="119">
        <v>0</v>
      </c>
      <c r="H2044" s="119">
        <v>0</v>
      </c>
      <c r="I2044" s="120" t="s">
        <v>118</v>
      </c>
      <c r="J2044" s="119">
        <v>0</v>
      </c>
      <c r="K2044" s="119">
        <v>0</v>
      </c>
      <c r="L2044" s="119">
        <v>0</v>
      </c>
      <c r="M2044" s="121"/>
    </row>
    <row r="2045" spans="1:13">
      <c r="A2045" s="117"/>
      <c r="B2045" s="118" t="s">
        <v>2113</v>
      </c>
      <c r="C2045" s="101">
        <v>2016</v>
      </c>
      <c r="D2045" s="119">
        <v>0</v>
      </c>
      <c r="E2045" s="119">
        <v>0</v>
      </c>
      <c r="F2045" s="119" t="s">
        <v>114</v>
      </c>
      <c r="G2045" s="119">
        <v>0</v>
      </c>
      <c r="H2045" s="119">
        <v>0</v>
      </c>
      <c r="I2045" s="120" t="s">
        <v>118</v>
      </c>
      <c r="J2045" s="119">
        <v>0</v>
      </c>
      <c r="K2045" s="119">
        <v>0</v>
      </c>
      <c r="L2045" s="119">
        <v>0</v>
      </c>
      <c r="M2045" s="121"/>
    </row>
    <row r="2046" spans="1:13">
      <c r="A2046" s="117"/>
      <c r="B2046" s="118" t="s">
        <v>2113</v>
      </c>
      <c r="C2046" s="101">
        <v>2015</v>
      </c>
      <c r="D2046" s="119">
        <v>0</v>
      </c>
      <c r="E2046" s="119">
        <v>0</v>
      </c>
      <c r="F2046" s="119" t="s">
        <v>114</v>
      </c>
      <c r="G2046" s="119">
        <v>0</v>
      </c>
      <c r="H2046" s="119">
        <v>0</v>
      </c>
      <c r="I2046" s="120" t="s">
        <v>118</v>
      </c>
      <c r="J2046" s="119">
        <v>0</v>
      </c>
      <c r="K2046" s="119">
        <v>0</v>
      </c>
      <c r="L2046" s="119">
        <v>0</v>
      </c>
      <c r="M2046" s="121"/>
    </row>
    <row r="2047" spans="1:13">
      <c r="A2047" s="117"/>
      <c r="B2047" s="118" t="s">
        <v>2113</v>
      </c>
      <c r="C2047" s="101">
        <v>2014</v>
      </c>
      <c r="D2047" s="119">
        <v>0</v>
      </c>
      <c r="E2047" s="119">
        <v>0</v>
      </c>
      <c r="F2047" s="119" t="s">
        <v>114</v>
      </c>
      <c r="G2047" s="119">
        <v>0</v>
      </c>
      <c r="H2047" s="119">
        <v>0</v>
      </c>
      <c r="I2047" s="120" t="s">
        <v>118</v>
      </c>
      <c r="J2047" s="119">
        <v>0</v>
      </c>
      <c r="K2047" s="119">
        <v>0</v>
      </c>
      <c r="L2047" s="119">
        <v>0</v>
      </c>
      <c r="M2047" s="121"/>
    </row>
    <row r="2048" spans="1:13">
      <c r="A2048" s="117"/>
      <c r="B2048" s="118" t="s">
        <v>2113</v>
      </c>
      <c r="C2048" s="101">
        <v>2013</v>
      </c>
      <c r="D2048" s="119">
        <v>0</v>
      </c>
      <c r="E2048" s="119">
        <v>0</v>
      </c>
      <c r="F2048" s="119" t="s">
        <v>114</v>
      </c>
      <c r="G2048" s="119">
        <v>0</v>
      </c>
      <c r="H2048" s="119">
        <v>0</v>
      </c>
      <c r="I2048" s="120" t="s">
        <v>118</v>
      </c>
      <c r="J2048" s="119">
        <v>0</v>
      </c>
      <c r="K2048" s="119">
        <v>0</v>
      </c>
      <c r="L2048" s="119">
        <v>0</v>
      </c>
      <c r="M2048" s="121"/>
    </row>
    <row r="2049" spans="1:13">
      <c r="A2049" s="117"/>
      <c r="B2049" s="118" t="s">
        <v>2113</v>
      </c>
      <c r="C2049" s="101">
        <v>2012</v>
      </c>
      <c r="D2049" s="119">
        <v>0</v>
      </c>
      <c r="E2049" s="119">
        <v>0</v>
      </c>
      <c r="F2049" s="119" t="s">
        <v>114</v>
      </c>
      <c r="G2049" s="119">
        <v>0</v>
      </c>
      <c r="H2049" s="119">
        <v>0</v>
      </c>
      <c r="I2049" s="120" t="s">
        <v>118</v>
      </c>
      <c r="J2049" s="119">
        <v>0</v>
      </c>
      <c r="K2049" s="119">
        <v>0</v>
      </c>
      <c r="L2049" s="119">
        <v>0</v>
      </c>
      <c r="M2049" s="121"/>
    </row>
    <row r="2050" spans="1:13">
      <c r="A2050" s="117"/>
      <c r="B2050" s="118" t="s">
        <v>2113</v>
      </c>
      <c r="C2050" s="101">
        <v>2011</v>
      </c>
      <c r="D2050" s="119">
        <v>0</v>
      </c>
      <c r="E2050" s="119">
        <v>0</v>
      </c>
      <c r="F2050" s="119" t="s">
        <v>114</v>
      </c>
      <c r="G2050" s="119">
        <v>0</v>
      </c>
      <c r="H2050" s="119">
        <v>0</v>
      </c>
      <c r="I2050" s="120" t="s">
        <v>118</v>
      </c>
      <c r="J2050" s="119">
        <v>0</v>
      </c>
      <c r="K2050" s="119">
        <v>0</v>
      </c>
      <c r="L2050" s="119">
        <v>0</v>
      </c>
      <c r="M2050" s="121"/>
    </row>
    <row r="2051" spans="1:13">
      <c r="A2051" s="117"/>
      <c r="B2051" s="118" t="s">
        <v>2113</v>
      </c>
      <c r="C2051" s="101">
        <v>2010</v>
      </c>
      <c r="D2051" s="119">
        <v>0</v>
      </c>
      <c r="E2051" s="119">
        <v>0</v>
      </c>
      <c r="F2051" s="119" t="s">
        <v>114</v>
      </c>
      <c r="G2051" s="119">
        <v>0</v>
      </c>
      <c r="H2051" s="119">
        <v>0</v>
      </c>
      <c r="I2051" s="120" t="s">
        <v>118</v>
      </c>
      <c r="J2051" s="119">
        <v>0</v>
      </c>
      <c r="K2051" s="119">
        <v>0</v>
      </c>
      <c r="L2051" s="119">
        <v>0</v>
      </c>
      <c r="M2051" s="121"/>
    </row>
    <row r="2052" spans="1:13">
      <c r="A2052" s="117"/>
      <c r="B2052" s="118" t="s">
        <v>2113</v>
      </c>
      <c r="C2052" s="101">
        <v>2009</v>
      </c>
      <c r="D2052" s="119">
        <v>0</v>
      </c>
      <c r="E2052" s="119">
        <v>9</v>
      </c>
      <c r="F2052" s="119" t="s">
        <v>114</v>
      </c>
      <c r="G2052" s="119">
        <v>0</v>
      </c>
      <c r="H2052" s="119">
        <v>0</v>
      </c>
      <c r="I2052" s="120" t="s">
        <v>118</v>
      </c>
      <c r="J2052" s="119">
        <v>0</v>
      </c>
      <c r="K2052" s="119">
        <v>0</v>
      </c>
      <c r="L2052" s="119">
        <v>0</v>
      </c>
      <c r="M2052" s="121"/>
    </row>
    <row r="2053" spans="1:13">
      <c r="A2053" s="117"/>
      <c r="B2053" s="118" t="s">
        <v>2114</v>
      </c>
      <c r="C2053" s="101" t="s">
        <v>1942</v>
      </c>
      <c r="D2053" s="119">
        <v>299799</v>
      </c>
      <c r="E2053" s="119">
        <v>4833</v>
      </c>
      <c r="F2053" s="119" t="s">
        <v>114</v>
      </c>
      <c r="G2053" s="119">
        <v>0</v>
      </c>
      <c r="H2053" s="119">
        <v>0</v>
      </c>
      <c r="I2053" s="120" t="s">
        <v>118</v>
      </c>
      <c r="J2053" s="119">
        <v>0</v>
      </c>
      <c r="K2053" s="119">
        <v>0</v>
      </c>
      <c r="L2053" s="119">
        <v>304632</v>
      </c>
      <c r="M2053" s="121"/>
    </row>
    <row r="2054" spans="1:13">
      <c r="A2054" s="117"/>
      <c r="B2054" s="118" t="s">
        <v>2114</v>
      </c>
      <c r="C2054" s="101" t="s">
        <v>1943</v>
      </c>
      <c r="D2054" s="119">
        <v>295005</v>
      </c>
      <c r="E2054" s="119">
        <v>4794</v>
      </c>
      <c r="F2054" s="119" t="s">
        <v>114</v>
      </c>
      <c r="G2054" s="119">
        <v>0</v>
      </c>
      <c r="H2054" s="119">
        <v>0</v>
      </c>
      <c r="I2054" s="120" t="s">
        <v>118</v>
      </c>
      <c r="J2054" s="119">
        <v>0</v>
      </c>
      <c r="K2054" s="119">
        <v>0</v>
      </c>
      <c r="L2054" s="119">
        <v>299799</v>
      </c>
      <c r="M2054" s="121"/>
    </row>
    <row r="2055" spans="1:13">
      <c r="A2055" s="117"/>
      <c r="B2055" s="118" t="s">
        <v>2114</v>
      </c>
      <c r="C2055" s="101">
        <v>2017</v>
      </c>
      <c r="D2055" s="119">
        <v>290185</v>
      </c>
      <c r="E2055" s="119">
        <v>4820</v>
      </c>
      <c r="F2055" s="119" t="s">
        <v>114</v>
      </c>
      <c r="G2055" s="119">
        <v>0</v>
      </c>
      <c r="H2055" s="119">
        <v>0</v>
      </c>
      <c r="I2055" s="120" t="s">
        <v>118</v>
      </c>
      <c r="J2055" s="119">
        <v>0</v>
      </c>
      <c r="K2055" s="119">
        <v>0</v>
      </c>
      <c r="L2055" s="119">
        <v>295005</v>
      </c>
      <c r="M2055" s="121"/>
    </row>
    <row r="2056" spans="1:13">
      <c r="A2056" s="117"/>
      <c r="B2056" s="118" t="s">
        <v>2114</v>
      </c>
      <c r="C2056" s="101">
        <v>2016</v>
      </c>
      <c r="D2056" s="119">
        <v>285482</v>
      </c>
      <c r="E2056" s="119">
        <v>4703</v>
      </c>
      <c r="F2056" s="119" t="s">
        <v>114</v>
      </c>
      <c r="G2056" s="119">
        <v>0</v>
      </c>
      <c r="H2056" s="119">
        <v>0</v>
      </c>
      <c r="I2056" s="120" t="s">
        <v>118</v>
      </c>
      <c r="J2056" s="119">
        <v>0</v>
      </c>
      <c r="K2056" s="119">
        <v>0</v>
      </c>
      <c r="L2056" s="119">
        <v>290185</v>
      </c>
      <c r="M2056" s="121"/>
    </row>
    <row r="2057" spans="1:13">
      <c r="A2057" s="117"/>
      <c r="B2057" s="118" t="s">
        <v>2114</v>
      </c>
      <c r="C2057" s="101">
        <v>2015</v>
      </c>
      <c r="D2057" s="119">
        <v>280675</v>
      </c>
      <c r="E2057" s="119">
        <v>4807</v>
      </c>
      <c r="F2057" s="119" t="s">
        <v>114</v>
      </c>
      <c r="G2057" s="119">
        <v>0</v>
      </c>
      <c r="H2057" s="119">
        <v>0</v>
      </c>
      <c r="I2057" s="120" t="s">
        <v>118</v>
      </c>
      <c r="J2057" s="119">
        <v>0</v>
      </c>
      <c r="K2057" s="119">
        <v>0</v>
      </c>
      <c r="L2057" s="119">
        <v>285482</v>
      </c>
      <c r="M2057" s="121"/>
    </row>
    <row r="2058" spans="1:13">
      <c r="A2058" s="117"/>
      <c r="B2058" s="118" t="s">
        <v>2114</v>
      </c>
      <c r="C2058" s="101">
        <v>2014</v>
      </c>
      <c r="D2058" s="119">
        <v>275844</v>
      </c>
      <c r="E2058" s="119">
        <v>4831</v>
      </c>
      <c r="F2058" s="119" t="s">
        <v>114</v>
      </c>
      <c r="G2058" s="119">
        <v>0</v>
      </c>
      <c r="H2058" s="119">
        <v>0</v>
      </c>
      <c r="I2058" s="120" t="s">
        <v>118</v>
      </c>
      <c r="J2058" s="119">
        <v>0</v>
      </c>
      <c r="K2058" s="119">
        <v>0</v>
      </c>
      <c r="L2058" s="119">
        <v>280675</v>
      </c>
      <c r="M2058" s="121"/>
    </row>
    <row r="2059" spans="1:13">
      <c r="A2059" s="117"/>
      <c r="B2059" s="118" t="s">
        <v>2114</v>
      </c>
      <c r="C2059" s="101">
        <v>2013</v>
      </c>
      <c r="D2059" s="119">
        <v>270861</v>
      </c>
      <c r="E2059" s="119">
        <v>4983</v>
      </c>
      <c r="F2059" s="119" t="s">
        <v>114</v>
      </c>
      <c r="G2059" s="119">
        <v>0</v>
      </c>
      <c r="H2059" s="119">
        <v>0</v>
      </c>
      <c r="I2059" s="120" t="s">
        <v>118</v>
      </c>
      <c r="J2059" s="119">
        <v>0</v>
      </c>
      <c r="K2059" s="119">
        <v>0</v>
      </c>
      <c r="L2059" s="119">
        <v>275844</v>
      </c>
      <c r="M2059" s="121"/>
    </row>
    <row r="2060" spans="1:13">
      <c r="A2060" s="117"/>
      <c r="B2060" s="118" t="s">
        <v>2114</v>
      </c>
      <c r="C2060" s="101">
        <v>2012</v>
      </c>
      <c r="D2060" s="119">
        <v>265727</v>
      </c>
      <c r="E2060" s="119">
        <v>5134</v>
      </c>
      <c r="F2060" s="119" t="s">
        <v>114</v>
      </c>
      <c r="G2060" s="119">
        <v>0</v>
      </c>
      <c r="H2060" s="119">
        <v>0</v>
      </c>
      <c r="I2060" s="120" t="s">
        <v>118</v>
      </c>
      <c r="J2060" s="119">
        <v>0</v>
      </c>
      <c r="K2060" s="119">
        <v>0</v>
      </c>
      <c r="L2060" s="119">
        <v>270861</v>
      </c>
      <c r="M2060" s="121"/>
    </row>
    <row r="2061" spans="1:13">
      <c r="A2061" s="117"/>
      <c r="B2061" s="118" t="s">
        <v>2114</v>
      </c>
      <c r="C2061" s="101">
        <v>2011</v>
      </c>
      <c r="D2061" s="119">
        <v>260579</v>
      </c>
      <c r="E2061" s="119">
        <v>5148</v>
      </c>
      <c r="F2061" s="119" t="s">
        <v>114</v>
      </c>
      <c r="G2061" s="119">
        <v>0</v>
      </c>
      <c r="H2061" s="119">
        <v>0</v>
      </c>
      <c r="I2061" s="120" t="s">
        <v>118</v>
      </c>
      <c r="J2061" s="119">
        <v>0</v>
      </c>
      <c r="K2061" s="119">
        <v>0</v>
      </c>
      <c r="L2061" s="119">
        <v>265727</v>
      </c>
      <c r="M2061" s="121"/>
    </row>
    <row r="2062" spans="1:13">
      <c r="A2062" s="117"/>
      <c r="B2062" s="118" t="s">
        <v>2114</v>
      </c>
      <c r="C2062" s="101">
        <v>2010</v>
      </c>
      <c r="D2062" s="119">
        <v>249108</v>
      </c>
      <c r="E2062" s="119">
        <v>11471</v>
      </c>
      <c r="F2062" s="119" t="s">
        <v>114</v>
      </c>
      <c r="G2062" s="119">
        <v>0</v>
      </c>
      <c r="H2062" s="119">
        <v>0</v>
      </c>
      <c r="I2062" s="120" t="s">
        <v>118</v>
      </c>
      <c r="J2062" s="119">
        <v>0</v>
      </c>
      <c r="K2062" s="119">
        <v>0</v>
      </c>
      <c r="L2062" s="119">
        <v>260579</v>
      </c>
      <c r="M2062" s="121"/>
    </row>
    <row r="2063" spans="1:13">
      <c r="A2063" s="117"/>
      <c r="B2063" s="118" t="s">
        <v>2114</v>
      </c>
      <c r="C2063" s="101">
        <v>2009</v>
      </c>
      <c r="D2063" s="119">
        <v>237628</v>
      </c>
      <c r="E2063" s="119">
        <v>11480</v>
      </c>
      <c r="F2063" s="119" t="s">
        <v>114</v>
      </c>
      <c r="G2063" s="119">
        <v>0</v>
      </c>
      <c r="H2063" s="119">
        <v>0</v>
      </c>
      <c r="I2063" s="120" t="s">
        <v>118</v>
      </c>
      <c r="J2063" s="119">
        <v>0</v>
      </c>
      <c r="K2063" s="119">
        <v>0</v>
      </c>
      <c r="L2063" s="119">
        <v>249108</v>
      </c>
      <c r="M2063" s="121"/>
    </row>
    <row r="2064" spans="1:13">
      <c r="A2064" s="117"/>
      <c r="B2064" s="118" t="s">
        <v>2114</v>
      </c>
      <c r="C2064" s="101">
        <v>2008</v>
      </c>
      <c r="D2064" s="119">
        <v>226070</v>
      </c>
      <c r="E2064" s="119">
        <v>11498</v>
      </c>
      <c r="F2064" s="119" t="s">
        <v>114</v>
      </c>
      <c r="G2064" s="119">
        <v>0</v>
      </c>
      <c r="H2064" s="119">
        <v>0</v>
      </c>
      <c r="I2064" s="120" t="s">
        <v>118</v>
      </c>
      <c r="J2064" s="119">
        <v>0</v>
      </c>
      <c r="K2064" s="119">
        <v>0</v>
      </c>
      <c r="L2064" s="119">
        <v>237628</v>
      </c>
      <c r="M2064" s="121"/>
    </row>
    <row r="2065" spans="1:13">
      <c r="A2065" s="117"/>
      <c r="B2065" s="118" t="s">
        <v>2114</v>
      </c>
      <c r="C2065" s="101">
        <v>2007</v>
      </c>
      <c r="D2065" s="119">
        <v>214609</v>
      </c>
      <c r="E2065" s="119">
        <v>11461</v>
      </c>
      <c r="F2065" s="119" t="s">
        <v>114</v>
      </c>
      <c r="G2065" s="119">
        <v>0</v>
      </c>
      <c r="H2065" s="119">
        <v>0</v>
      </c>
      <c r="I2065" s="120" t="s">
        <v>118</v>
      </c>
      <c r="J2065" s="119">
        <v>0</v>
      </c>
      <c r="K2065" s="119">
        <v>0</v>
      </c>
      <c r="L2065" s="119">
        <v>226070</v>
      </c>
      <c r="M2065" s="121"/>
    </row>
    <row r="2066" spans="1:13">
      <c r="A2066" s="117"/>
      <c r="B2066" s="118" t="s">
        <v>1070</v>
      </c>
      <c r="C2066" s="101" t="s">
        <v>1942</v>
      </c>
      <c r="D2066" s="119">
        <v>1044533</v>
      </c>
      <c r="E2066" s="119">
        <v>20098</v>
      </c>
      <c r="F2066" s="119" t="s">
        <v>114</v>
      </c>
      <c r="G2066" s="119">
        <v>0</v>
      </c>
      <c r="H2066" s="119">
        <v>0</v>
      </c>
      <c r="I2066" s="120" t="s">
        <v>118</v>
      </c>
      <c r="J2066" s="119">
        <v>0</v>
      </c>
      <c r="K2066" s="119">
        <v>0</v>
      </c>
      <c r="L2066" s="119">
        <v>1064631</v>
      </c>
      <c r="M2066" s="121"/>
    </row>
    <row r="2067" spans="1:13">
      <c r="A2067" s="117"/>
      <c r="B2067" s="118" t="s">
        <v>1070</v>
      </c>
      <c r="C2067" s="101" t="s">
        <v>1943</v>
      </c>
      <c r="D2067" s="119">
        <v>1024902</v>
      </c>
      <c r="E2067" s="119">
        <v>19631</v>
      </c>
      <c r="F2067" s="119" t="s">
        <v>114</v>
      </c>
      <c r="G2067" s="119">
        <v>0</v>
      </c>
      <c r="H2067" s="119">
        <v>0</v>
      </c>
      <c r="I2067" s="120" t="s">
        <v>118</v>
      </c>
      <c r="J2067" s="119">
        <v>0</v>
      </c>
      <c r="K2067" s="119">
        <v>0</v>
      </c>
      <c r="L2067" s="119">
        <v>1044533</v>
      </c>
      <c r="M2067" s="121"/>
    </row>
    <row r="2068" spans="1:13">
      <c r="A2068" s="117"/>
      <c r="B2068" s="118" t="s">
        <v>1070</v>
      </c>
      <c r="C2068" s="101">
        <v>2017</v>
      </c>
      <c r="D2068" s="119">
        <v>1005119</v>
      </c>
      <c r="E2068" s="119">
        <v>19783</v>
      </c>
      <c r="F2068" s="119" t="s">
        <v>114</v>
      </c>
      <c r="G2068" s="119">
        <v>0</v>
      </c>
      <c r="H2068" s="119">
        <v>0</v>
      </c>
      <c r="I2068" s="120" t="s">
        <v>118</v>
      </c>
      <c r="J2068" s="119">
        <v>0</v>
      </c>
      <c r="K2068" s="119">
        <v>0</v>
      </c>
      <c r="L2068" s="119">
        <v>1024902</v>
      </c>
      <c r="M2068" s="121"/>
    </row>
    <row r="2069" spans="1:13">
      <c r="A2069" s="117"/>
      <c r="B2069" s="118" t="s">
        <v>1070</v>
      </c>
      <c r="C2069" s="101">
        <v>2016</v>
      </c>
      <c r="D2069" s="119">
        <v>985449</v>
      </c>
      <c r="E2069" s="119">
        <v>19670</v>
      </c>
      <c r="F2069" s="119" t="s">
        <v>114</v>
      </c>
      <c r="G2069" s="119">
        <v>0</v>
      </c>
      <c r="H2069" s="119">
        <v>0</v>
      </c>
      <c r="I2069" s="120" t="s">
        <v>118</v>
      </c>
      <c r="J2069" s="119">
        <v>0</v>
      </c>
      <c r="K2069" s="119">
        <v>0</v>
      </c>
      <c r="L2069" s="119">
        <v>1005119</v>
      </c>
      <c r="M2069" s="121"/>
    </row>
    <row r="2070" spans="1:13">
      <c r="A2070" s="117"/>
      <c r="B2070" s="118" t="s">
        <v>1070</v>
      </c>
      <c r="C2070" s="101">
        <v>2015</v>
      </c>
      <c r="D2070" s="119">
        <v>965454</v>
      </c>
      <c r="E2070" s="119">
        <v>19995</v>
      </c>
      <c r="F2070" s="119" t="s">
        <v>114</v>
      </c>
      <c r="G2070" s="119">
        <v>0</v>
      </c>
      <c r="H2070" s="119">
        <v>0</v>
      </c>
      <c r="I2070" s="120" t="s">
        <v>118</v>
      </c>
      <c r="J2070" s="119">
        <v>0</v>
      </c>
      <c r="K2070" s="119">
        <v>0</v>
      </c>
      <c r="L2070" s="119">
        <v>985449</v>
      </c>
      <c r="M2070" s="121"/>
    </row>
    <row r="2071" spans="1:13">
      <c r="A2071" s="117"/>
      <c r="B2071" s="118" t="s">
        <v>1070</v>
      </c>
      <c r="C2071" s="101">
        <v>2014</v>
      </c>
      <c r="D2071" s="119">
        <v>945334</v>
      </c>
      <c r="E2071" s="119">
        <v>20120</v>
      </c>
      <c r="F2071" s="119" t="s">
        <v>114</v>
      </c>
      <c r="G2071" s="119">
        <v>0</v>
      </c>
      <c r="H2071" s="119">
        <v>0</v>
      </c>
      <c r="I2071" s="120" t="s">
        <v>118</v>
      </c>
      <c r="J2071" s="119">
        <v>0</v>
      </c>
      <c r="K2071" s="119">
        <v>0</v>
      </c>
      <c r="L2071" s="119">
        <v>965454</v>
      </c>
      <c r="M2071" s="121"/>
    </row>
    <row r="2072" spans="1:13">
      <c r="A2072" s="117"/>
      <c r="B2072" s="118" t="s">
        <v>1070</v>
      </c>
      <c r="C2072" s="101">
        <v>2013</v>
      </c>
      <c r="D2072" s="119">
        <v>924766</v>
      </c>
      <c r="E2072" s="119">
        <v>20568</v>
      </c>
      <c r="F2072" s="119" t="s">
        <v>114</v>
      </c>
      <c r="G2072" s="119">
        <v>0</v>
      </c>
      <c r="H2072" s="119">
        <v>0</v>
      </c>
      <c r="I2072" s="120" t="s">
        <v>118</v>
      </c>
      <c r="J2072" s="119">
        <v>0</v>
      </c>
      <c r="K2072" s="119">
        <v>0</v>
      </c>
      <c r="L2072" s="119">
        <v>945334</v>
      </c>
      <c r="M2072" s="121"/>
    </row>
    <row r="2073" spans="1:13">
      <c r="A2073" s="117"/>
      <c r="B2073" s="118" t="s">
        <v>1070</v>
      </c>
      <c r="C2073" s="101">
        <v>2012</v>
      </c>
      <c r="D2073" s="119">
        <v>904434</v>
      </c>
      <c r="E2073" s="119">
        <v>20332</v>
      </c>
      <c r="F2073" s="119" t="s">
        <v>114</v>
      </c>
      <c r="G2073" s="119">
        <v>0</v>
      </c>
      <c r="H2073" s="119">
        <v>0</v>
      </c>
      <c r="I2073" s="120" t="s">
        <v>118</v>
      </c>
      <c r="J2073" s="119">
        <v>0</v>
      </c>
      <c r="K2073" s="119">
        <v>0</v>
      </c>
      <c r="L2073" s="119">
        <v>924766</v>
      </c>
      <c r="M2073" s="121"/>
    </row>
    <row r="2074" spans="1:13">
      <c r="A2074" s="117"/>
      <c r="B2074" s="118" t="s">
        <v>1070</v>
      </c>
      <c r="C2074" s="101">
        <v>2011</v>
      </c>
      <c r="D2074" s="119">
        <v>884106</v>
      </c>
      <c r="E2074" s="119">
        <v>20328</v>
      </c>
      <c r="F2074" s="119" t="s">
        <v>114</v>
      </c>
      <c r="G2074" s="119">
        <v>0</v>
      </c>
      <c r="H2074" s="119">
        <v>0</v>
      </c>
      <c r="I2074" s="120" t="s">
        <v>118</v>
      </c>
      <c r="J2074" s="119">
        <v>0</v>
      </c>
      <c r="K2074" s="119">
        <v>0</v>
      </c>
      <c r="L2074" s="119">
        <v>904434</v>
      </c>
      <c r="M2074" s="121"/>
    </row>
    <row r="2075" spans="1:13">
      <c r="A2075" s="117"/>
      <c r="B2075" s="118" t="s">
        <v>1070</v>
      </c>
      <c r="C2075" s="101">
        <v>2010</v>
      </c>
      <c r="D2075" s="119">
        <v>833372</v>
      </c>
      <c r="E2075" s="119">
        <v>50734</v>
      </c>
      <c r="F2075" s="119" t="s">
        <v>114</v>
      </c>
      <c r="G2075" s="119">
        <v>0</v>
      </c>
      <c r="H2075" s="119">
        <v>0</v>
      </c>
      <c r="I2075" s="120" t="s">
        <v>118</v>
      </c>
      <c r="J2075" s="119">
        <v>0</v>
      </c>
      <c r="K2075" s="119">
        <v>0</v>
      </c>
      <c r="L2075" s="119">
        <v>884106</v>
      </c>
      <c r="M2075" s="121"/>
    </row>
    <row r="2076" spans="1:13">
      <c r="A2076" s="117"/>
      <c r="B2076" s="118" t="s">
        <v>1070</v>
      </c>
      <c r="C2076" s="101">
        <v>2009</v>
      </c>
      <c r="D2076" s="119">
        <v>782670</v>
      </c>
      <c r="E2076" s="119">
        <v>50693</v>
      </c>
      <c r="F2076" s="119" t="s">
        <v>114</v>
      </c>
      <c r="G2076" s="119">
        <v>0</v>
      </c>
      <c r="H2076" s="119">
        <v>0</v>
      </c>
      <c r="I2076" s="120" t="s">
        <v>118</v>
      </c>
      <c r="J2076" s="119">
        <v>0</v>
      </c>
      <c r="K2076" s="119">
        <v>0</v>
      </c>
      <c r="L2076" s="119">
        <v>833372</v>
      </c>
      <c r="M2076" s="121"/>
    </row>
    <row r="2077" spans="1:13">
      <c r="A2077" s="117"/>
      <c r="B2077" s="118" t="s">
        <v>1070</v>
      </c>
      <c r="C2077" s="101">
        <v>2008</v>
      </c>
      <c r="D2077" s="119">
        <v>731612</v>
      </c>
      <c r="E2077" s="119">
        <v>50821</v>
      </c>
      <c r="F2077" s="119" t="s">
        <v>114</v>
      </c>
      <c r="G2077" s="119">
        <v>0</v>
      </c>
      <c r="H2077" s="119">
        <v>0</v>
      </c>
      <c r="I2077" s="120" t="s">
        <v>118</v>
      </c>
      <c r="J2077" s="119">
        <v>0</v>
      </c>
      <c r="K2077" s="119">
        <v>0</v>
      </c>
      <c r="L2077" s="119">
        <v>782670</v>
      </c>
      <c r="M2077" s="121"/>
    </row>
    <row r="2078" spans="1:13">
      <c r="A2078" s="117"/>
      <c r="B2078" s="118" t="s">
        <v>1070</v>
      </c>
      <c r="C2078" s="101">
        <v>2007</v>
      </c>
      <c r="D2078" s="119">
        <v>680615</v>
      </c>
      <c r="E2078" s="119">
        <v>50997</v>
      </c>
      <c r="F2078" s="119" t="s">
        <v>114</v>
      </c>
      <c r="G2078" s="119">
        <v>0</v>
      </c>
      <c r="H2078" s="119">
        <v>0</v>
      </c>
      <c r="I2078" s="120" t="s">
        <v>118</v>
      </c>
      <c r="J2078" s="119">
        <v>0</v>
      </c>
      <c r="K2078" s="119">
        <v>0</v>
      </c>
      <c r="L2078" s="119">
        <v>731612</v>
      </c>
      <c r="M2078" s="121"/>
    </row>
    <row r="2079" spans="1:13">
      <c r="A2079" s="117"/>
      <c r="B2079" s="122" t="s">
        <v>1076</v>
      </c>
      <c r="C2079" s="123"/>
      <c r="D2079" s="124"/>
      <c r="E2079" s="124">
        <v>473742</v>
      </c>
      <c r="F2079" s="124"/>
      <c r="G2079" s="124"/>
      <c r="H2079" s="124">
        <v>0</v>
      </c>
      <c r="I2079" s="125"/>
      <c r="J2079" s="124">
        <v>0</v>
      </c>
      <c r="K2079" s="124">
        <v>0</v>
      </c>
      <c r="L2079" s="124"/>
      <c r="M2079" s="126"/>
    </row>
    <row r="2080" spans="1:13">
      <c r="A2080" s="117"/>
      <c r="B2080" s="115" t="s">
        <v>1077</v>
      </c>
      <c r="C2080" s="101"/>
      <c r="D2080" s="119"/>
      <c r="E2080" s="119"/>
      <c r="F2080" s="119"/>
      <c r="G2080" s="119"/>
      <c r="H2080" s="119"/>
      <c r="I2080" s="120"/>
      <c r="J2080" s="119" t="s">
        <v>118</v>
      </c>
      <c r="K2080" s="119" t="s">
        <v>118</v>
      </c>
      <c r="L2080" s="119"/>
      <c r="M2080" s="121"/>
    </row>
    <row r="2081" spans="1:13">
      <c r="A2081" s="117"/>
      <c r="B2081" s="118" t="s">
        <v>2115</v>
      </c>
      <c r="C2081" s="101" t="s">
        <v>1942</v>
      </c>
      <c r="D2081" s="119">
        <v>600747</v>
      </c>
      <c r="E2081" s="119">
        <v>72295</v>
      </c>
      <c r="F2081" s="119" t="s">
        <v>114</v>
      </c>
      <c r="G2081" s="119">
        <v>0</v>
      </c>
      <c r="H2081" s="119">
        <v>0</v>
      </c>
      <c r="I2081" s="120" t="s">
        <v>118</v>
      </c>
      <c r="J2081" s="119">
        <v>0</v>
      </c>
      <c r="K2081" s="119">
        <v>0</v>
      </c>
      <c r="L2081" s="119">
        <v>673042</v>
      </c>
      <c r="M2081" s="121"/>
    </row>
    <row r="2082" spans="1:13">
      <c r="A2082" s="117"/>
      <c r="B2082" s="118" t="s">
        <v>2115</v>
      </c>
      <c r="C2082" s="101" t="s">
        <v>1943</v>
      </c>
      <c r="D2082" s="119">
        <v>529515</v>
      </c>
      <c r="E2082" s="119">
        <v>71232</v>
      </c>
      <c r="F2082" s="119" t="s">
        <v>114</v>
      </c>
      <c r="G2082" s="119">
        <v>0</v>
      </c>
      <c r="H2082" s="119">
        <v>0</v>
      </c>
      <c r="I2082" s="120" t="s">
        <v>118</v>
      </c>
      <c r="J2082" s="119">
        <v>0</v>
      </c>
      <c r="K2082" s="119">
        <v>0</v>
      </c>
      <c r="L2082" s="119">
        <v>600747</v>
      </c>
      <c r="M2082" s="121"/>
    </row>
    <row r="2083" spans="1:13">
      <c r="A2083" s="117"/>
      <c r="B2083" s="118" t="s">
        <v>2115</v>
      </c>
      <c r="C2083" s="101">
        <v>2017</v>
      </c>
      <c r="D2083" s="119">
        <v>459990</v>
      </c>
      <c r="E2083" s="119">
        <v>69525</v>
      </c>
      <c r="F2083" s="119" t="s">
        <v>114</v>
      </c>
      <c r="G2083" s="119">
        <v>0</v>
      </c>
      <c r="H2083" s="119">
        <v>0</v>
      </c>
      <c r="I2083" s="120" t="s">
        <v>118</v>
      </c>
      <c r="J2083" s="119">
        <v>0</v>
      </c>
      <c r="K2083" s="119">
        <v>0</v>
      </c>
      <c r="L2083" s="119">
        <v>529515</v>
      </c>
      <c r="M2083" s="121"/>
    </row>
    <row r="2084" spans="1:13">
      <c r="A2084" s="117"/>
      <c r="B2084" s="118" t="s">
        <v>2115</v>
      </c>
      <c r="C2084" s="101">
        <v>2016</v>
      </c>
      <c r="D2084" s="119">
        <v>391758</v>
      </c>
      <c r="E2084" s="119">
        <v>68232</v>
      </c>
      <c r="F2084" s="119" t="s">
        <v>114</v>
      </c>
      <c r="G2084" s="119">
        <v>0</v>
      </c>
      <c r="H2084" s="119">
        <v>0</v>
      </c>
      <c r="I2084" s="120" t="s">
        <v>118</v>
      </c>
      <c r="J2084" s="119">
        <v>0</v>
      </c>
      <c r="K2084" s="119">
        <v>0</v>
      </c>
      <c r="L2084" s="119">
        <v>459990</v>
      </c>
      <c r="M2084" s="121"/>
    </row>
    <row r="2085" spans="1:13">
      <c r="A2085" s="117"/>
      <c r="B2085" s="118" t="s">
        <v>2115</v>
      </c>
      <c r="C2085" s="101">
        <v>2015</v>
      </c>
      <c r="D2085" s="119">
        <v>323086</v>
      </c>
      <c r="E2085" s="119">
        <v>68672</v>
      </c>
      <c r="F2085" s="119" t="s">
        <v>114</v>
      </c>
      <c r="G2085" s="119">
        <v>0</v>
      </c>
      <c r="H2085" s="119">
        <v>0</v>
      </c>
      <c r="I2085" s="120" t="s">
        <v>118</v>
      </c>
      <c r="J2085" s="119">
        <v>0</v>
      </c>
      <c r="K2085" s="119">
        <v>0</v>
      </c>
      <c r="L2085" s="119">
        <v>391758</v>
      </c>
      <c r="M2085" s="121"/>
    </row>
    <row r="2086" spans="1:13">
      <c r="A2086" s="117"/>
      <c r="B2086" s="118" t="s">
        <v>2115</v>
      </c>
      <c r="C2086" s="101">
        <v>2014</v>
      </c>
      <c r="D2086" s="119">
        <v>254404</v>
      </c>
      <c r="E2086" s="119">
        <v>68682</v>
      </c>
      <c r="F2086" s="119" t="s">
        <v>114</v>
      </c>
      <c r="G2086" s="119">
        <v>0</v>
      </c>
      <c r="H2086" s="119">
        <v>0</v>
      </c>
      <c r="I2086" s="120" t="s">
        <v>118</v>
      </c>
      <c r="J2086" s="119">
        <v>0</v>
      </c>
      <c r="K2086" s="119">
        <v>0</v>
      </c>
      <c r="L2086" s="119">
        <v>323086</v>
      </c>
      <c r="M2086" s="121"/>
    </row>
    <row r="2087" spans="1:13">
      <c r="A2087" s="117"/>
      <c r="B2087" s="118" t="s">
        <v>2115</v>
      </c>
      <c r="C2087" s="101">
        <v>2013</v>
      </c>
      <c r="D2087" s="119">
        <v>186199</v>
      </c>
      <c r="E2087" s="119">
        <v>68205</v>
      </c>
      <c r="F2087" s="119" t="s">
        <v>114</v>
      </c>
      <c r="G2087" s="119">
        <v>0</v>
      </c>
      <c r="H2087" s="119">
        <v>0</v>
      </c>
      <c r="I2087" s="120" t="s">
        <v>118</v>
      </c>
      <c r="J2087" s="119">
        <v>0</v>
      </c>
      <c r="K2087" s="119">
        <v>0</v>
      </c>
      <c r="L2087" s="119">
        <v>254404</v>
      </c>
      <c r="M2087" s="121"/>
    </row>
    <row r="2088" spans="1:13">
      <c r="A2088" s="117"/>
      <c r="B2088" s="118" t="s">
        <v>2115</v>
      </c>
      <c r="C2088" s="101">
        <v>2012</v>
      </c>
      <c r="D2088" s="119">
        <v>117961</v>
      </c>
      <c r="E2088" s="119">
        <v>68238</v>
      </c>
      <c r="F2088" s="119" t="s">
        <v>114</v>
      </c>
      <c r="G2088" s="119">
        <v>0</v>
      </c>
      <c r="H2088" s="119">
        <v>0</v>
      </c>
      <c r="I2088" s="120" t="s">
        <v>118</v>
      </c>
      <c r="J2088" s="119">
        <v>0</v>
      </c>
      <c r="K2088" s="119">
        <v>0</v>
      </c>
      <c r="L2088" s="119">
        <v>186199</v>
      </c>
      <c r="M2088" s="121"/>
    </row>
    <row r="2089" spans="1:13">
      <c r="A2089" s="117"/>
      <c r="B2089" s="118" t="s">
        <v>2115</v>
      </c>
      <c r="C2089" s="101">
        <v>2011</v>
      </c>
      <c r="D2089" s="119">
        <v>51007</v>
      </c>
      <c r="E2089" s="119">
        <v>66954</v>
      </c>
      <c r="F2089" s="119" t="s">
        <v>114</v>
      </c>
      <c r="G2089" s="119">
        <v>0</v>
      </c>
      <c r="H2089" s="119">
        <v>0</v>
      </c>
      <c r="I2089" s="120" t="s">
        <v>118</v>
      </c>
      <c r="J2089" s="119">
        <v>0</v>
      </c>
      <c r="K2089" s="119">
        <v>0</v>
      </c>
      <c r="L2089" s="119">
        <v>117961</v>
      </c>
      <c r="M2089" s="121"/>
    </row>
    <row r="2090" spans="1:13">
      <c r="A2090" s="117"/>
      <c r="B2090" s="118" t="s">
        <v>2115</v>
      </c>
      <c r="C2090" s="101">
        <v>2010</v>
      </c>
      <c r="D2090" s="119">
        <v>-64442</v>
      </c>
      <c r="E2090" s="119">
        <v>115449</v>
      </c>
      <c r="F2090" s="119" t="s">
        <v>114</v>
      </c>
      <c r="G2090" s="119">
        <v>0</v>
      </c>
      <c r="H2090" s="119">
        <v>0</v>
      </c>
      <c r="I2090" s="120" t="s">
        <v>118</v>
      </c>
      <c r="J2090" s="119">
        <v>0</v>
      </c>
      <c r="K2090" s="119">
        <v>0</v>
      </c>
      <c r="L2090" s="119">
        <v>51007</v>
      </c>
      <c r="M2090" s="121"/>
    </row>
    <row r="2091" spans="1:13">
      <c r="A2091" s="117"/>
      <c r="B2091" s="118" t="s">
        <v>2115</v>
      </c>
      <c r="C2091" s="101">
        <v>2009</v>
      </c>
      <c r="D2091" s="119">
        <v>-179715</v>
      </c>
      <c r="E2091" s="119">
        <v>115273</v>
      </c>
      <c r="F2091" s="119" t="s">
        <v>114</v>
      </c>
      <c r="G2091" s="119">
        <v>0</v>
      </c>
      <c r="H2091" s="119">
        <v>0</v>
      </c>
      <c r="I2091" s="120" t="s">
        <v>118</v>
      </c>
      <c r="J2091" s="119">
        <v>0</v>
      </c>
      <c r="K2091" s="119">
        <v>0</v>
      </c>
      <c r="L2091" s="119">
        <v>-64442</v>
      </c>
      <c r="M2091" s="121" t="s">
        <v>1948</v>
      </c>
    </row>
    <row r="2092" spans="1:13">
      <c r="A2092" s="117"/>
      <c r="B2092" s="118" t="s">
        <v>2115</v>
      </c>
      <c r="C2092" s="101">
        <v>2008</v>
      </c>
      <c r="D2092" s="119">
        <v>-295931</v>
      </c>
      <c r="E2092" s="119">
        <v>115443</v>
      </c>
      <c r="F2092" s="119" t="s">
        <v>114</v>
      </c>
      <c r="G2092" s="119">
        <v>0</v>
      </c>
      <c r="H2092" s="119">
        <v>0</v>
      </c>
      <c r="I2092" s="120" t="s">
        <v>118</v>
      </c>
      <c r="J2092" s="119">
        <v>0</v>
      </c>
      <c r="K2092" s="119">
        <v>0</v>
      </c>
      <c r="L2092" s="119">
        <v>-179715</v>
      </c>
      <c r="M2092" s="121" t="s">
        <v>1948</v>
      </c>
    </row>
    <row r="2093" spans="1:13">
      <c r="A2093" s="117"/>
      <c r="B2093" s="118" t="s">
        <v>2115</v>
      </c>
      <c r="C2093" s="101">
        <v>2007</v>
      </c>
      <c r="D2093" s="119">
        <v>-411609</v>
      </c>
      <c r="E2093" s="119">
        <v>115678</v>
      </c>
      <c r="F2093" s="119" t="s">
        <v>114</v>
      </c>
      <c r="G2093" s="119">
        <v>0</v>
      </c>
      <c r="H2093" s="119">
        <v>0</v>
      </c>
      <c r="I2093" s="120" t="s">
        <v>118</v>
      </c>
      <c r="J2093" s="119">
        <v>0</v>
      </c>
      <c r="K2093" s="119">
        <v>0</v>
      </c>
      <c r="L2093" s="119">
        <v>-295931</v>
      </c>
      <c r="M2093" s="121" t="s">
        <v>1948</v>
      </c>
    </row>
    <row r="2094" spans="1:13">
      <c r="A2094" s="117"/>
      <c r="B2094" s="118" t="s">
        <v>1077</v>
      </c>
      <c r="C2094" s="101" t="s">
        <v>1942</v>
      </c>
      <c r="D2094" s="119">
        <v>3539154</v>
      </c>
      <c r="E2094" s="119">
        <v>82122</v>
      </c>
      <c r="F2094" s="119" t="s">
        <v>114</v>
      </c>
      <c r="G2094" s="119">
        <v>0</v>
      </c>
      <c r="H2094" s="119">
        <v>0</v>
      </c>
      <c r="I2094" s="120" t="s">
        <v>118</v>
      </c>
      <c r="J2094" s="119">
        <v>0</v>
      </c>
      <c r="K2094" s="119">
        <v>0</v>
      </c>
      <c r="L2094" s="119">
        <v>3621276</v>
      </c>
      <c r="M2094" s="121"/>
    </row>
    <row r="2095" spans="1:13">
      <c r="A2095" s="117"/>
      <c r="B2095" s="118" t="s">
        <v>1077</v>
      </c>
      <c r="C2095" s="101" t="s">
        <v>1943</v>
      </c>
      <c r="D2095" s="119">
        <v>3457621</v>
      </c>
      <c r="E2095" s="119">
        <v>81533</v>
      </c>
      <c r="F2095" s="119" t="s">
        <v>114</v>
      </c>
      <c r="G2095" s="119">
        <v>0</v>
      </c>
      <c r="H2095" s="119">
        <v>0</v>
      </c>
      <c r="I2095" s="120" t="s">
        <v>118</v>
      </c>
      <c r="J2095" s="119">
        <v>0</v>
      </c>
      <c r="K2095" s="119">
        <v>0</v>
      </c>
      <c r="L2095" s="119">
        <v>3539154</v>
      </c>
      <c r="M2095" s="121"/>
    </row>
    <row r="2096" spans="1:13">
      <c r="A2096" s="117"/>
      <c r="B2096" s="118" t="s">
        <v>1077</v>
      </c>
      <c r="C2096" s="101">
        <v>2017</v>
      </c>
      <c r="D2096" s="119">
        <v>3375968</v>
      </c>
      <c r="E2096" s="119">
        <v>81653</v>
      </c>
      <c r="F2096" s="119" t="s">
        <v>114</v>
      </c>
      <c r="G2096" s="119">
        <v>0</v>
      </c>
      <c r="H2096" s="119">
        <v>0</v>
      </c>
      <c r="I2096" s="120" t="s">
        <v>118</v>
      </c>
      <c r="J2096" s="119">
        <v>0</v>
      </c>
      <c r="K2096" s="119">
        <v>0</v>
      </c>
      <c r="L2096" s="119">
        <v>3457621</v>
      </c>
      <c r="M2096" s="121"/>
    </row>
    <row r="2097" spans="1:13">
      <c r="A2097" s="117"/>
      <c r="B2097" s="118" t="s">
        <v>1077</v>
      </c>
      <c r="C2097" s="101">
        <v>2016</v>
      </c>
      <c r="D2097" s="119">
        <v>3295280</v>
      </c>
      <c r="E2097" s="119">
        <v>80688</v>
      </c>
      <c r="F2097" s="119" t="s">
        <v>114</v>
      </c>
      <c r="G2097" s="119">
        <v>0</v>
      </c>
      <c r="H2097" s="119">
        <v>0</v>
      </c>
      <c r="I2097" s="120" t="s">
        <v>118</v>
      </c>
      <c r="J2097" s="119">
        <v>0</v>
      </c>
      <c r="K2097" s="119">
        <v>0</v>
      </c>
      <c r="L2097" s="119">
        <v>3375968</v>
      </c>
      <c r="M2097" s="121"/>
    </row>
    <row r="2098" spans="1:13">
      <c r="A2098" s="117"/>
      <c r="B2098" s="118" t="s">
        <v>1077</v>
      </c>
      <c r="C2098" s="101">
        <v>2015</v>
      </c>
      <c r="D2098" s="119">
        <v>3213770</v>
      </c>
      <c r="E2098" s="119">
        <v>81510</v>
      </c>
      <c r="F2098" s="119" t="s">
        <v>114</v>
      </c>
      <c r="G2098" s="119">
        <v>0</v>
      </c>
      <c r="H2098" s="119">
        <v>0</v>
      </c>
      <c r="I2098" s="120" t="s">
        <v>118</v>
      </c>
      <c r="J2098" s="119">
        <v>0</v>
      </c>
      <c r="K2098" s="119">
        <v>0</v>
      </c>
      <c r="L2098" s="119">
        <v>3295280</v>
      </c>
      <c r="M2098" s="121"/>
    </row>
    <row r="2099" spans="1:13">
      <c r="A2099" s="117"/>
      <c r="B2099" s="118" t="s">
        <v>1077</v>
      </c>
      <c r="C2099" s="101">
        <v>2014</v>
      </c>
      <c r="D2099" s="119">
        <v>3131905</v>
      </c>
      <c r="E2099" s="119">
        <v>81865</v>
      </c>
      <c r="F2099" s="119" t="s">
        <v>114</v>
      </c>
      <c r="G2099" s="119">
        <v>0</v>
      </c>
      <c r="H2099" s="119">
        <v>0</v>
      </c>
      <c r="I2099" s="120" t="s">
        <v>118</v>
      </c>
      <c r="J2099" s="119">
        <v>0</v>
      </c>
      <c r="K2099" s="119">
        <v>0</v>
      </c>
      <c r="L2099" s="119">
        <v>3213770</v>
      </c>
      <c r="M2099" s="121"/>
    </row>
    <row r="2100" spans="1:13">
      <c r="A2100" s="117"/>
      <c r="B2100" s="118" t="s">
        <v>1077</v>
      </c>
      <c r="C2100" s="101">
        <v>2013</v>
      </c>
      <c r="D2100" s="119">
        <v>3049196</v>
      </c>
      <c r="E2100" s="119">
        <v>82709</v>
      </c>
      <c r="F2100" s="119" t="s">
        <v>114</v>
      </c>
      <c r="G2100" s="119">
        <v>0</v>
      </c>
      <c r="H2100" s="119">
        <v>0</v>
      </c>
      <c r="I2100" s="120" t="s">
        <v>118</v>
      </c>
      <c r="J2100" s="119">
        <v>0</v>
      </c>
      <c r="K2100" s="119">
        <v>0</v>
      </c>
      <c r="L2100" s="119">
        <v>3131905</v>
      </c>
      <c r="M2100" s="121"/>
    </row>
    <row r="2101" spans="1:13">
      <c r="A2101" s="117"/>
      <c r="B2101" s="118" t="s">
        <v>1077</v>
      </c>
      <c r="C2101" s="101">
        <v>2012</v>
      </c>
      <c r="D2101" s="119">
        <v>2966287</v>
      </c>
      <c r="E2101" s="119">
        <v>82909</v>
      </c>
      <c r="F2101" s="119" t="s">
        <v>114</v>
      </c>
      <c r="G2101" s="119">
        <v>0</v>
      </c>
      <c r="H2101" s="119">
        <v>0</v>
      </c>
      <c r="I2101" s="120" t="s">
        <v>118</v>
      </c>
      <c r="J2101" s="119">
        <v>0</v>
      </c>
      <c r="K2101" s="119">
        <v>0</v>
      </c>
      <c r="L2101" s="119">
        <v>3049196</v>
      </c>
      <c r="M2101" s="121"/>
    </row>
    <row r="2102" spans="1:13">
      <c r="A2102" s="117"/>
      <c r="B2102" s="118" t="s">
        <v>1077</v>
      </c>
      <c r="C2102" s="101">
        <v>2011</v>
      </c>
      <c r="D2102" s="119">
        <v>2883056</v>
      </c>
      <c r="E2102" s="119">
        <v>83231</v>
      </c>
      <c r="F2102" s="119" t="s">
        <v>114</v>
      </c>
      <c r="G2102" s="119">
        <v>0</v>
      </c>
      <c r="H2102" s="119">
        <v>0</v>
      </c>
      <c r="I2102" s="120" t="s">
        <v>118</v>
      </c>
      <c r="J2102" s="119">
        <v>0</v>
      </c>
      <c r="K2102" s="119">
        <v>0</v>
      </c>
      <c r="L2102" s="119">
        <v>2966287</v>
      </c>
      <c r="M2102" s="121"/>
    </row>
    <row r="2103" spans="1:13">
      <c r="A2103" s="117"/>
      <c r="B2103" s="118" t="s">
        <v>1077</v>
      </c>
      <c r="C2103" s="101">
        <v>2010</v>
      </c>
      <c r="D2103" s="119">
        <v>2715800</v>
      </c>
      <c r="E2103" s="119">
        <v>167256</v>
      </c>
      <c r="F2103" s="119" t="s">
        <v>114</v>
      </c>
      <c r="G2103" s="119">
        <v>0</v>
      </c>
      <c r="H2103" s="119">
        <v>0</v>
      </c>
      <c r="I2103" s="120" t="s">
        <v>118</v>
      </c>
      <c r="J2103" s="119">
        <v>0</v>
      </c>
      <c r="K2103" s="119">
        <v>0</v>
      </c>
      <c r="L2103" s="119">
        <v>2883056</v>
      </c>
      <c r="M2103" s="121"/>
    </row>
    <row r="2104" spans="1:13">
      <c r="A2104" s="117"/>
      <c r="B2104" s="118" t="s">
        <v>1077</v>
      </c>
      <c r="C2104" s="101">
        <v>2009</v>
      </c>
      <c r="D2104" s="119">
        <v>2548637</v>
      </c>
      <c r="E2104" s="119">
        <v>167163</v>
      </c>
      <c r="F2104" s="119" t="s">
        <v>114</v>
      </c>
      <c r="G2104" s="119">
        <v>0</v>
      </c>
      <c r="H2104" s="119">
        <v>0</v>
      </c>
      <c r="I2104" s="120" t="s">
        <v>118</v>
      </c>
      <c r="J2104" s="119">
        <v>0</v>
      </c>
      <c r="K2104" s="119">
        <v>0</v>
      </c>
      <c r="L2104" s="119">
        <v>2715800</v>
      </c>
      <c r="M2104" s="121"/>
    </row>
    <row r="2105" spans="1:13">
      <c r="A2105" s="117"/>
      <c r="B2105" s="118" t="s">
        <v>1077</v>
      </c>
      <c r="C2105" s="101">
        <v>2008</v>
      </c>
      <c r="D2105" s="119">
        <v>2380117</v>
      </c>
      <c r="E2105" s="119">
        <v>167552</v>
      </c>
      <c r="F2105" s="119" t="s">
        <v>114</v>
      </c>
      <c r="G2105" s="119">
        <v>0</v>
      </c>
      <c r="H2105" s="119">
        <v>0</v>
      </c>
      <c r="I2105" s="120" t="s">
        <v>118</v>
      </c>
      <c r="J2105" s="119">
        <v>0</v>
      </c>
      <c r="K2105" s="119">
        <v>0</v>
      </c>
      <c r="L2105" s="119">
        <v>2548637</v>
      </c>
      <c r="M2105" s="121"/>
    </row>
    <row r="2106" spans="1:13">
      <c r="A2106" s="117"/>
      <c r="B2106" s="118" t="s">
        <v>1077</v>
      </c>
      <c r="C2106" s="101">
        <v>2007</v>
      </c>
      <c r="D2106" s="119">
        <v>2212417</v>
      </c>
      <c r="E2106" s="119">
        <v>167700</v>
      </c>
      <c r="F2106" s="119" t="s">
        <v>114</v>
      </c>
      <c r="G2106" s="119">
        <v>0</v>
      </c>
      <c r="H2106" s="119">
        <v>0</v>
      </c>
      <c r="I2106" s="120" t="s">
        <v>118</v>
      </c>
      <c r="J2106" s="119">
        <v>0</v>
      </c>
      <c r="K2106" s="119">
        <v>0</v>
      </c>
      <c r="L2106" s="119">
        <v>2380117</v>
      </c>
      <c r="M2106" s="121"/>
    </row>
    <row r="2107" spans="1:13">
      <c r="A2107" s="117"/>
      <c r="B2107" s="118" t="s">
        <v>2116</v>
      </c>
      <c r="C2107" s="101" t="s">
        <v>1942</v>
      </c>
      <c r="D2107" s="119">
        <v>367581</v>
      </c>
      <c r="E2107" s="119">
        <v>7725</v>
      </c>
      <c r="F2107" s="119" t="s">
        <v>114</v>
      </c>
      <c r="G2107" s="119">
        <v>0</v>
      </c>
      <c r="H2107" s="119">
        <v>0</v>
      </c>
      <c r="I2107" s="120" t="s">
        <v>118</v>
      </c>
      <c r="J2107" s="119">
        <v>0</v>
      </c>
      <c r="K2107" s="119">
        <v>0</v>
      </c>
      <c r="L2107" s="119">
        <v>375306</v>
      </c>
      <c r="M2107" s="121"/>
    </row>
    <row r="2108" spans="1:13">
      <c r="A2108" s="117"/>
      <c r="B2108" s="118" t="s">
        <v>2116</v>
      </c>
      <c r="C2108" s="101" t="s">
        <v>1943</v>
      </c>
      <c r="D2108" s="119">
        <v>359909</v>
      </c>
      <c r="E2108" s="119">
        <v>7672</v>
      </c>
      <c r="F2108" s="119" t="s">
        <v>114</v>
      </c>
      <c r="G2108" s="119">
        <v>0</v>
      </c>
      <c r="H2108" s="119">
        <v>0</v>
      </c>
      <c r="I2108" s="120" t="s">
        <v>118</v>
      </c>
      <c r="J2108" s="119">
        <v>0</v>
      </c>
      <c r="K2108" s="119">
        <v>0</v>
      </c>
      <c r="L2108" s="119">
        <v>367581</v>
      </c>
      <c r="M2108" s="121"/>
    </row>
    <row r="2109" spans="1:13">
      <c r="A2109" s="117"/>
      <c r="B2109" s="118" t="s">
        <v>2116</v>
      </c>
      <c r="C2109" s="101">
        <v>2017</v>
      </c>
      <c r="D2109" s="119">
        <v>352223</v>
      </c>
      <c r="E2109" s="119">
        <v>7686</v>
      </c>
      <c r="F2109" s="119" t="s">
        <v>114</v>
      </c>
      <c r="G2109" s="119">
        <v>0</v>
      </c>
      <c r="H2109" s="119">
        <v>0</v>
      </c>
      <c r="I2109" s="120" t="s">
        <v>118</v>
      </c>
      <c r="J2109" s="119">
        <v>0</v>
      </c>
      <c r="K2109" s="119">
        <v>0</v>
      </c>
      <c r="L2109" s="119">
        <v>359909</v>
      </c>
      <c r="M2109" s="121"/>
    </row>
    <row r="2110" spans="1:13">
      <c r="A2110" s="117"/>
      <c r="B2110" s="118" t="s">
        <v>2116</v>
      </c>
      <c r="C2110" s="101">
        <v>2016</v>
      </c>
      <c r="D2110" s="119">
        <v>344653</v>
      </c>
      <c r="E2110" s="119">
        <v>7570</v>
      </c>
      <c r="F2110" s="119" t="s">
        <v>114</v>
      </c>
      <c r="G2110" s="119">
        <v>0</v>
      </c>
      <c r="H2110" s="119">
        <v>0</v>
      </c>
      <c r="I2110" s="120" t="s">
        <v>118</v>
      </c>
      <c r="J2110" s="119">
        <v>0</v>
      </c>
      <c r="K2110" s="119">
        <v>0</v>
      </c>
      <c r="L2110" s="119">
        <v>352223</v>
      </c>
      <c r="M2110" s="121"/>
    </row>
    <row r="2111" spans="1:13">
      <c r="A2111" s="117"/>
      <c r="B2111" s="118" t="s">
        <v>2116</v>
      </c>
      <c r="C2111" s="101">
        <v>2015</v>
      </c>
      <c r="D2111" s="119">
        <v>336980</v>
      </c>
      <c r="E2111" s="119">
        <v>7673</v>
      </c>
      <c r="F2111" s="119" t="s">
        <v>114</v>
      </c>
      <c r="G2111" s="119">
        <v>0</v>
      </c>
      <c r="H2111" s="119">
        <v>0</v>
      </c>
      <c r="I2111" s="120" t="s">
        <v>118</v>
      </c>
      <c r="J2111" s="119">
        <v>0</v>
      </c>
      <c r="K2111" s="119">
        <v>0</v>
      </c>
      <c r="L2111" s="119">
        <v>344653</v>
      </c>
      <c r="M2111" s="121"/>
    </row>
    <row r="2112" spans="1:13">
      <c r="A2112" s="117"/>
      <c r="B2112" s="118" t="s">
        <v>2116</v>
      </c>
      <c r="C2112" s="101">
        <v>2014</v>
      </c>
      <c r="D2112" s="119">
        <v>329289</v>
      </c>
      <c r="E2112" s="119">
        <v>7691</v>
      </c>
      <c r="F2112" s="119" t="s">
        <v>114</v>
      </c>
      <c r="G2112" s="119">
        <v>0</v>
      </c>
      <c r="H2112" s="119">
        <v>0</v>
      </c>
      <c r="I2112" s="120" t="s">
        <v>118</v>
      </c>
      <c r="J2112" s="119">
        <v>0</v>
      </c>
      <c r="K2112" s="119">
        <v>0</v>
      </c>
      <c r="L2112" s="119">
        <v>336980</v>
      </c>
      <c r="M2112" s="121"/>
    </row>
    <row r="2113" spans="1:13">
      <c r="A2113" s="117"/>
      <c r="B2113" s="118" t="s">
        <v>2116</v>
      </c>
      <c r="C2113" s="101">
        <v>2013</v>
      </c>
      <c r="D2113" s="119">
        <v>321632</v>
      </c>
      <c r="E2113" s="119">
        <v>7657</v>
      </c>
      <c r="F2113" s="119" t="s">
        <v>114</v>
      </c>
      <c r="G2113" s="119">
        <v>0</v>
      </c>
      <c r="H2113" s="119">
        <v>0</v>
      </c>
      <c r="I2113" s="120" t="s">
        <v>118</v>
      </c>
      <c r="J2113" s="119">
        <v>0</v>
      </c>
      <c r="K2113" s="119">
        <v>0</v>
      </c>
      <c r="L2113" s="119">
        <v>329289</v>
      </c>
      <c r="M2113" s="121"/>
    </row>
    <row r="2114" spans="1:13">
      <c r="A2114" s="117"/>
      <c r="B2114" s="118" t="s">
        <v>2116</v>
      </c>
      <c r="C2114" s="101">
        <v>2012</v>
      </c>
      <c r="D2114" s="119">
        <v>313965</v>
      </c>
      <c r="E2114" s="119">
        <v>7667</v>
      </c>
      <c r="F2114" s="119" t="s">
        <v>114</v>
      </c>
      <c r="G2114" s="119">
        <v>0</v>
      </c>
      <c r="H2114" s="119">
        <v>0</v>
      </c>
      <c r="I2114" s="120" t="s">
        <v>118</v>
      </c>
      <c r="J2114" s="119">
        <v>0</v>
      </c>
      <c r="K2114" s="119">
        <v>0</v>
      </c>
      <c r="L2114" s="119">
        <v>321632</v>
      </c>
      <c r="M2114" s="121"/>
    </row>
    <row r="2115" spans="1:13">
      <c r="A2115" s="117"/>
      <c r="B2115" s="118" t="s">
        <v>2116</v>
      </c>
      <c r="C2115" s="101">
        <v>2011</v>
      </c>
      <c r="D2115" s="119">
        <v>306004</v>
      </c>
      <c r="E2115" s="119">
        <v>7961</v>
      </c>
      <c r="F2115" s="119" t="s">
        <v>114</v>
      </c>
      <c r="G2115" s="119">
        <v>0</v>
      </c>
      <c r="H2115" s="119">
        <v>0</v>
      </c>
      <c r="I2115" s="120" t="s">
        <v>118</v>
      </c>
      <c r="J2115" s="119">
        <v>0</v>
      </c>
      <c r="K2115" s="119">
        <v>0</v>
      </c>
      <c r="L2115" s="119">
        <v>313965</v>
      </c>
      <c r="M2115" s="121"/>
    </row>
    <row r="2116" spans="1:13">
      <c r="A2116" s="117"/>
      <c r="B2116" s="118" t="s">
        <v>2116</v>
      </c>
      <c r="C2116" s="101">
        <v>2010</v>
      </c>
      <c r="D2116" s="119">
        <v>290122</v>
      </c>
      <c r="E2116" s="119">
        <v>15882</v>
      </c>
      <c r="F2116" s="119" t="s">
        <v>114</v>
      </c>
      <c r="G2116" s="119">
        <v>0</v>
      </c>
      <c r="H2116" s="119">
        <v>0</v>
      </c>
      <c r="I2116" s="120" t="s">
        <v>118</v>
      </c>
      <c r="J2116" s="119">
        <v>0</v>
      </c>
      <c r="K2116" s="119">
        <v>0</v>
      </c>
      <c r="L2116" s="119">
        <v>306004</v>
      </c>
      <c r="M2116" s="121"/>
    </row>
    <row r="2117" spans="1:13">
      <c r="A2117" s="117"/>
      <c r="B2117" s="118" t="s">
        <v>2116</v>
      </c>
      <c r="C2117" s="101">
        <v>2009</v>
      </c>
      <c r="D2117" s="119">
        <v>274247</v>
      </c>
      <c r="E2117" s="119">
        <v>15875</v>
      </c>
      <c r="F2117" s="119" t="s">
        <v>114</v>
      </c>
      <c r="G2117" s="119">
        <v>0</v>
      </c>
      <c r="H2117" s="119">
        <v>0</v>
      </c>
      <c r="I2117" s="120" t="s">
        <v>118</v>
      </c>
      <c r="J2117" s="119">
        <v>0</v>
      </c>
      <c r="K2117" s="119">
        <v>0</v>
      </c>
      <c r="L2117" s="119">
        <v>290122</v>
      </c>
      <c r="M2117" s="121"/>
    </row>
    <row r="2118" spans="1:13">
      <c r="A2118" s="117"/>
      <c r="B2118" s="118" t="s">
        <v>2116</v>
      </c>
      <c r="C2118" s="101">
        <v>2008</v>
      </c>
      <c r="D2118" s="119">
        <v>258178</v>
      </c>
      <c r="E2118" s="119">
        <v>15976</v>
      </c>
      <c r="F2118" s="119" t="s">
        <v>114</v>
      </c>
      <c r="G2118" s="119">
        <v>0</v>
      </c>
      <c r="H2118" s="119">
        <v>0</v>
      </c>
      <c r="I2118" s="120" t="s">
        <v>118</v>
      </c>
      <c r="J2118" s="119">
        <v>0</v>
      </c>
      <c r="K2118" s="119">
        <v>0</v>
      </c>
      <c r="L2118" s="119">
        <v>274247</v>
      </c>
      <c r="M2118" s="121"/>
    </row>
    <row r="2119" spans="1:13">
      <c r="A2119" s="117"/>
      <c r="B2119" s="118" t="s">
        <v>2116</v>
      </c>
      <c r="C2119" s="101">
        <v>2007</v>
      </c>
      <c r="D2119" s="119">
        <v>242340</v>
      </c>
      <c r="E2119" s="119">
        <v>15838</v>
      </c>
      <c r="F2119" s="119" t="s">
        <v>114</v>
      </c>
      <c r="G2119" s="119">
        <v>0</v>
      </c>
      <c r="H2119" s="119">
        <v>0</v>
      </c>
      <c r="I2119" s="120" t="s">
        <v>118</v>
      </c>
      <c r="J2119" s="119">
        <v>0</v>
      </c>
      <c r="K2119" s="119">
        <v>0</v>
      </c>
      <c r="L2119" s="119">
        <v>258178</v>
      </c>
      <c r="M2119" s="121"/>
    </row>
    <row r="2120" spans="1:13">
      <c r="A2120" s="117"/>
      <c r="B2120" s="122" t="s">
        <v>1084</v>
      </c>
      <c r="C2120" s="123"/>
      <c r="D2120" s="124"/>
      <c r="E2120" s="124">
        <v>2624642</v>
      </c>
      <c r="F2120" s="124"/>
      <c r="G2120" s="124"/>
      <c r="H2120" s="124">
        <v>0</v>
      </c>
      <c r="I2120" s="125"/>
      <c r="J2120" s="124">
        <v>0</v>
      </c>
      <c r="K2120" s="124">
        <v>0</v>
      </c>
      <c r="L2120" s="124"/>
      <c r="M2120" s="126"/>
    </row>
    <row r="2121" spans="1:13">
      <c r="A2121" s="117"/>
      <c r="B2121" s="115" t="s">
        <v>1085</v>
      </c>
      <c r="C2121" s="101"/>
      <c r="D2121" s="119"/>
      <c r="E2121" s="119"/>
      <c r="F2121" s="119"/>
      <c r="G2121" s="119"/>
      <c r="H2121" s="119"/>
      <c r="I2121" s="120"/>
      <c r="J2121" s="119" t="s">
        <v>118</v>
      </c>
      <c r="K2121" s="119" t="s">
        <v>118</v>
      </c>
      <c r="L2121" s="119"/>
      <c r="M2121" s="121"/>
    </row>
    <row r="2122" spans="1:13" ht="30">
      <c r="A2122" s="117"/>
      <c r="B2122" s="118" t="s">
        <v>2117</v>
      </c>
      <c r="C2122" s="101" t="s">
        <v>1942</v>
      </c>
      <c r="D2122" s="119">
        <v>-45669325.549999997</v>
      </c>
      <c r="E2122" s="119">
        <v>2970435</v>
      </c>
      <c r="F2122" s="119" t="s">
        <v>114</v>
      </c>
      <c r="G2122" s="119">
        <v>0</v>
      </c>
      <c r="H2122" s="119">
        <v>0</v>
      </c>
      <c r="I2122" s="120" t="s">
        <v>118</v>
      </c>
      <c r="J2122" s="119">
        <v>0</v>
      </c>
      <c r="K2122" s="119">
        <v>0</v>
      </c>
      <c r="L2122" s="119">
        <v>-42698890.549999997</v>
      </c>
      <c r="M2122" s="121" t="s">
        <v>1957</v>
      </c>
    </row>
    <row r="2123" spans="1:13" ht="30">
      <c r="A2123" s="117"/>
      <c r="B2123" s="118" t="s">
        <v>2117</v>
      </c>
      <c r="C2123" s="101" t="s">
        <v>1943</v>
      </c>
      <c r="D2123" s="119">
        <v>-48798923.189999998</v>
      </c>
      <c r="E2123" s="119">
        <v>3141237</v>
      </c>
      <c r="F2123" s="119" t="s">
        <v>114</v>
      </c>
      <c r="G2123" s="119">
        <v>0</v>
      </c>
      <c r="H2123" s="119">
        <v>0</v>
      </c>
      <c r="I2123" s="120" t="s">
        <v>118</v>
      </c>
      <c r="J2123" s="119">
        <v>11639.36</v>
      </c>
      <c r="K2123" s="119">
        <v>11639.36</v>
      </c>
      <c r="L2123" s="119">
        <v>-45669325.549999997</v>
      </c>
      <c r="M2123" s="121" t="s">
        <v>1957</v>
      </c>
    </row>
    <row r="2124" spans="1:13" ht="30">
      <c r="A2124" s="117"/>
      <c r="B2124" s="118" t="s">
        <v>2117</v>
      </c>
      <c r="C2124" s="101">
        <v>2017</v>
      </c>
      <c r="D2124" s="119">
        <v>-50670843.969999999</v>
      </c>
      <c r="E2124" s="119">
        <v>3134676</v>
      </c>
      <c r="F2124" s="119" t="s">
        <v>114</v>
      </c>
      <c r="G2124" s="119">
        <v>0</v>
      </c>
      <c r="H2124" s="119">
        <v>0</v>
      </c>
      <c r="I2124" s="120" t="s">
        <v>118</v>
      </c>
      <c r="J2124" s="119">
        <v>1262755.22</v>
      </c>
      <c r="K2124" s="119">
        <v>1262755.22</v>
      </c>
      <c r="L2124" s="119">
        <v>-48798923.189999998</v>
      </c>
      <c r="M2124" s="121" t="s">
        <v>1957</v>
      </c>
    </row>
    <row r="2125" spans="1:13" ht="30">
      <c r="A2125" s="117"/>
      <c r="B2125" s="118" t="s">
        <v>2117</v>
      </c>
      <c r="C2125" s="101">
        <v>2016</v>
      </c>
      <c r="D2125" s="119">
        <v>-53760781.969999999</v>
      </c>
      <c r="E2125" s="119">
        <v>3089938</v>
      </c>
      <c r="F2125" s="119" t="s">
        <v>114</v>
      </c>
      <c r="G2125" s="119">
        <v>0</v>
      </c>
      <c r="H2125" s="119">
        <v>0</v>
      </c>
      <c r="I2125" s="120" t="s">
        <v>118</v>
      </c>
      <c r="J2125" s="119">
        <v>0</v>
      </c>
      <c r="K2125" s="119">
        <v>0</v>
      </c>
      <c r="L2125" s="119">
        <v>-50670843.969999999</v>
      </c>
      <c r="M2125" s="121" t="s">
        <v>1957</v>
      </c>
    </row>
    <row r="2126" spans="1:13" ht="30">
      <c r="A2126" s="117"/>
      <c r="B2126" s="118" t="s">
        <v>2117</v>
      </c>
      <c r="C2126" s="101">
        <v>2015</v>
      </c>
      <c r="D2126" s="119">
        <v>-56870071.969999999</v>
      </c>
      <c r="E2126" s="119">
        <v>3109290</v>
      </c>
      <c r="F2126" s="119" t="s">
        <v>114</v>
      </c>
      <c r="G2126" s="119">
        <v>0</v>
      </c>
      <c r="H2126" s="119">
        <v>0</v>
      </c>
      <c r="I2126" s="120" t="s">
        <v>118</v>
      </c>
      <c r="J2126" s="119">
        <v>0</v>
      </c>
      <c r="K2126" s="119">
        <v>0</v>
      </c>
      <c r="L2126" s="119">
        <v>-53760781.969999999</v>
      </c>
      <c r="M2126" s="121" t="s">
        <v>1957</v>
      </c>
    </row>
    <row r="2127" spans="1:13" ht="30">
      <c r="A2127" s="117"/>
      <c r="B2127" s="118" t="s">
        <v>2117</v>
      </c>
      <c r="C2127" s="101">
        <v>2014</v>
      </c>
      <c r="D2127" s="119">
        <v>-52880580.520000003</v>
      </c>
      <c r="E2127" s="119">
        <v>3107572</v>
      </c>
      <c r="F2127" s="119" t="s">
        <v>114</v>
      </c>
      <c r="G2127" s="119">
        <v>0</v>
      </c>
      <c r="H2127" s="119">
        <v>0</v>
      </c>
      <c r="I2127" s="120" t="s">
        <v>118</v>
      </c>
      <c r="J2127" s="119">
        <v>7097063.4500000002</v>
      </c>
      <c r="K2127" s="119">
        <v>7097063.4500000002</v>
      </c>
      <c r="L2127" s="119">
        <v>-56870071.969999999</v>
      </c>
      <c r="M2127" s="121" t="s">
        <v>1957</v>
      </c>
    </row>
    <row r="2128" spans="1:13" ht="30">
      <c r="A2128" s="117"/>
      <c r="B2128" s="118" t="s">
        <v>2117</v>
      </c>
      <c r="C2128" s="101">
        <v>2013</v>
      </c>
      <c r="D2128" s="119">
        <v>-55952484.520000003</v>
      </c>
      <c r="E2128" s="119">
        <v>3071904</v>
      </c>
      <c r="F2128" s="119" t="s">
        <v>114</v>
      </c>
      <c r="G2128" s="119">
        <v>0</v>
      </c>
      <c r="H2128" s="119">
        <v>0</v>
      </c>
      <c r="I2128" s="120" t="s">
        <v>118</v>
      </c>
      <c r="J2128" s="119">
        <v>0</v>
      </c>
      <c r="K2128" s="119">
        <v>0</v>
      </c>
      <c r="L2128" s="119">
        <v>-52880580.520000003</v>
      </c>
      <c r="M2128" s="121" t="s">
        <v>1957</v>
      </c>
    </row>
    <row r="2129" spans="1:13" ht="30">
      <c r="A2129" s="117"/>
      <c r="B2129" s="118" t="s">
        <v>2117</v>
      </c>
      <c r="C2129" s="101">
        <v>2012</v>
      </c>
      <c r="D2129" s="119">
        <v>-16203661.640000001</v>
      </c>
      <c r="E2129" s="119">
        <v>3068101</v>
      </c>
      <c r="F2129" s="119" t="s">
        <v>114</v>
      </c>
      <c r="G2129" s="119">
        <v>0</v>
      </c>
      <c r="H2129" s="119">
        <v>0</v>
      </c>
      <c r="I2129" s="120" t="s">
        <v>118</v>
      </c>
      <c r="J2129" s="119">
        <v>42816923.880000003</v>
      </c>
      <c r="K2129" s="119">
        <v>42816923.880000003</v>
      </c>
      <c r="L2129" s="119">
        <v>-55952484.520000003</v>
      </c>
      <c r="M2129" s="121" t="s">
        <v>1957</v>
      </c>
    </row>
    <row r="2130" spans="1:13" ht="30">
      <c r="A2130" s="117"/>
      <c r="B2130" s="118" t="s">
        <v>2117</v>
      </c>
      <c r="C2130" s="101">
        <v>2011</v>
      </c>
      <c r="D2130" s="119">
        <v>-33353382.640000001</v>
      </c>
      <c r="E2130" s="119">
        <v>3069182</v>
      </c>
      <c r="F2130" s="119" t="s">
        <v>114</v>
      </c>
      <c r="G2130" s="119">
        <v>0</v>
      </c>
      <c r="H2130" s="119">
        <v>0</v>
      </c>
      <c r="I2130" s="120" t="s">
        <v>118</v>
      </c>
      <c r="J2130" s="119">
        <v>-3442842</v>
      </c>
      <c r="K2130" s="119">
        <v>-3442842</v>
      </c>
      <c r="L2130" s="119">
        <v>-16203661.640000001</v>
      </c>
      <c r="M2130" s="121" t="s">
        <v>1957</v>
      </c>
    </row>
    <row r="2131" spans="1:13" ht="30">
      <c r="A2131" s="117"/>
      <c r="B2131" s="118" t="s">
        <v>2117</v>
      </c>
      <c r="C2131" s="101">
        <v>2010</v>
      </c>
      <c r="D2131" s="119">
        <v>21365017.359999999</v>
      </c>
      <c r="E2131" s="119">
        <v>6072752</v>
      </c>
      <c r="F2131" s="119" t="s">
        <v>114</v>
      </c>
      <c r="G2131" s="119">
        <v>0</v>
      </c>
      <c r="H2131" s="119">
        <v>0</v>
      </c>
      <c r="I2131" s="120" t="s">
        <v>118</v>
      </c>
      <c r="J2131" s="119">
        <v>60791152</v>
      </c>
      <c r="K2131" s="119">
        <v>60791152</v>
      </c>
      <c r="L2131" s="119">
        <v>-33353382.640000001</v>
      </c>
      <c r="M2131" s="121" t="s">
        <v>1957</v>
      </c>
    </row>
    <row r="2132" spans="1:13">
      <c r="A2132" s="117"/>
      <c r="B2132" s="118" t="s">
        <v>2117</v>
      </c>
      <c r="C2132" s="101">
        <v>2009</v>
      </c>
      <c r="D2132" s="119">
        <v>26396588.960000001</v>
      </c>
      <c r="E2132" s="119">
        <v>6065515</v>
      </c>
      <c r="F2132" s="119" t="s">
        <v>114</v>
      </c>
      <c r="G2132" s="119">
        <v>0</v>
      </c>
      <c r="H2132" s="119">
        <v>0</v>
      </c>
      <c r="I2132" s="120" t="s">
        <v>118</v>
      </c>
      <c r="J2132" s="119">
        <v>11097086.6</v>
      </c>
      <c r="K2132" s="119">
        <v>11097086.6</v>
      </c>
      <c r="L2132" s="119">
        <v>21365017.359999999</v>
      </c>
      <c r="M2132" s="121"/>
    </row>
    <row r="2133" spans="1:13">
      <c r="A2133" s="117"/>
      <c r="B2133" s="118" t="s">
        <v>2117</v>
      </c>
      <c r="C2133" s="101">
        <v>2008</v>
      </c>
      <c r="D2133" s="119">
        <v>49726996.039999999</v>
      </c>
      <c r="E2133" s="119">
        <v>6074339</v>
      </c>
      <c r="F2133" s="119" t="s">
        <v>114</v>
      </c>
      <c r="G2133" s="119">
        <v>0</v>
      </c>
      <c r="H2133" s="119">
        <v>0</v>
      </c>
      <c r="I2133" s="120" t="s">
        <v>118</v>
      </c>
      <c r="J2133" s="119">
        <v>29440198.079999998</v>
      </c>
      <c r="K2133" s="119">
        <v>29440198.079999998</v>
      </c>
      <c r="L2133" s="119">
        <v>26396588.960000001</v>
      </c>
      <c r="M2133" s="121"/>
    </row>
    <row r="2134" spans="1:13">
      <c r="A2134" s="117"/>
      <c r="B2134" s="118" t="s">
        <v>2117</v>
      </c>
      <c r="C2134" s="101">
        <v>2007</v>
      </c>
      <c r="D2134" s="119">
        <v>48000825.109999999</v>
      </c>
      <c r="E2134" s="119">
        <v>6103134</v>
      </c>
      <c r="F2134" s="119" t="s">
        <v>114</v>
      </c>
      <c r="G2134" s="119">
        <v>0</v>
      </c>
      <c r="H2134" s="119">
        <v>0</v>
      </c>
      <c r="I2134" s="120" t="s">
        <v>118</v>
      </c>
      <c r="J2134" s="119">
        <v>4376963.07</v>
      </c>
      <c r="K2134" s="119">
        <v>4376963.07</v>
      </c>
      <c r="L2134" s="119">
        <v>49726996.039999999</v>
      </c>
      <c r="M2134" s="121"/>
    </row>
    <row r="2135" spans="1:13">
      <c r="A2135" s="117"/>
      <c r="B2135" s="122" t="s">
        <v>1236</v>
      </c>
      <c r="C2135" s="123"/>
      <c r="D2135" s="124"/>
      <c r="E2135" s="124">
        <v>52078075</v>
      </c>
      <c r="F2135" s="124"/>
      <c r="G2135" s="124"/>
      <c r="H2135" s="124">
        <v>0</v>
      </c>
      <c r="I2135" s="125"/>
      <c r="J2135" s="124">
        <v>153450939.65999997</v>
      </c>
      <c r="K2135" s="124">
        <v>153450939.65999997</v>
      </c>
      <c r="L2135" s="124"/>
      <c r="M2135" s="126"/>
    </row>
    <row r="2136" spans="1:13">
      <c r="A2136" s="117"/>
      <c r="B2136" s="115" t="s">
        <v>1237</v>
      </c>
      <c r="C2136" s="101"/>
      <c r="D2136" s="119"/>
      <c r="E2136" s="119"/>
      <c r="F2136" s="119"/>
      <c r="G2136" s="119"/>
      <c r="H2136" s="119"/>
      <c r="I2136" s="120"/>
      <c r="J2136" s="119" t="s">
        <v>118</v>
      </c>
      <c r="K2136" s="119" t="s">
        <v>118</v>
      </c>
      <c r="L2136" s="119"/>
      <c r="M2136" s="121"/>
    </row>
    <row r="2137" spans="1:13">
      <c r="A2137" s="117"/>
      <c r="B2137" s="118" t="s">
        <v>2118</v>
      </c>
      <c r="C2137" s="101" t="s">
        <v>1942</v>
      </c>
      <c r="D2137" s="119">
        <v>643201</v>
      </c>
      <c r="E2137" s="119">
        <v>18031</v>
      </c>
      <c r="F2137" s="119" t="s">
        <v>114</v>
      </c>
      <c r="G2137" s="119">
        <v>0</v>
      </c>
      <c r="H2137" s="119">
        <v>0</v>
      </c>
      <c r="I2137" s="120" t="s">
        <v>118</v>
      </c>
      <c r="J2137" s="119">
        <v>0</v>
      </c>
      <c r="K2137" s="119">
        <v>0</v>
      </c>
      <c r="L2137" s="119">
        <v>661232</v>
      </c>
      <c r="M2137" s="121"/>
    </row>
    <row r="2138" spans="1:13">
      <c r="A2138" s="117"/>
      <c r="B2138" s="118" t="s">
        <v>2118</v>
      </c>
      <c r="C2138" s="101" t="s">
        <v>1943</v>
      </c>
      <c r="D2138" s="119">
        <v>625013</v>
      </c>
      <c r="E2138" s="119">
        <v>18188</v>
      </c>
      <c r="F2138" s="119" t="s">
        <v>114</v>
      </c>
      <c r="G2138" s="119">
        <v>0</v>
      </c>
      <c r="H2138" s="119">
        <v>0</v>
      </c>
      <c r="I2138" s="120" t="s">
        <v>118</v>
      </c>
      <c r="J2138" s="119">
        <v>0</v>
      </c>
      <c r="K2138" s="119">
        <v>0</v>
      </c>
      <c r="L2138" s="119">
        <v>643201</v>
      </c>
      <c r="M2138" s="121"/>
    </row>
    <row r="2139" spans="1:13">
      <c r="A2139" s="117"/>
      <c r="B2139" s="118" t="s">
        <v>2118</v>
      </c>
      <c r="C2139" s="101">
        <v>2017</v>
      </c>
      <c r="D2139" s="119">
        <v>606784</v>
      </c>
      <c r="E2139" s="119">
        <v>18229</v>
      </c>
      <c r="F2139" s="119" t="s">
        <v>114</v>
      </c>
      <c r="G2139" s="119">
        <v>0</v>
      </c>
      <c r="H2139" s="119">
        <v>0</v>
      </c>
      <c r="I2139" s="120" t="s">
        <v>118</v>
      </c>
      <c r="J2139" s="119">
        <v>0</v>
      </c>
      <c r="K2139" s="119">
        <v>0</v>
      </c>
      <c r="L2139" s="119">
        <v>625013</v>
      </c>
      <c r="M2139" s="121"/>
    </row>
    <row r="2140" spans="1:13">
      <c r="A2140" s="117"/>
      <c r="B2140" s="118" t="s">
        <v>2118</v>
      </c>
      <c r="C2140" s="101">
        <v>2016</v>
      </c>
      <c r="D2140" s="119">
        <v>588681</v>
      </c>
      <c r="E2140" s="119">
        <v>18103</v>
      </c>
      <c r="F2140" s="119" t="s">
        <v>114</v>
      </c>
      <c r="G2140" s="119">
        <v>0</v>
      </c>
      <c r="H2140" s="119">
        <v>0</v>
      </c>
      <c r="I2140" s="120" t="s">
        <v>118</v>
      </c>
      <c r="J2140" s="119">
        <v>0</v>
      </c>
      <c r="K2140" s="119">
        <v>0</v>
      </c>
      <c r="L2140" s="119">
        <v>606784</v>
      </c>
      <c r="M2140" s="121"/>
    </row>
    <row r="2141" spans="1:13">
      <c r="A2141" s="117"/>
      <c r="B2141" s="118" t="s">
        <v>2118</v>
      </c>
      <c r="C2141" s="101">
        <v>2015</v>
      </c>
      <c r="D2141" s="119">
        <v>570352</v>
      </c>
      <c r="E2141" s="119">
        <v>18329</v>
      </c>
      <c r="F2141" s="119" t="s">
        <v>114</v>
      </c>
      <c r="G2141" s="119">
        <v>0</v>
      </c>
      <c r="H2141" s="119">
        <v>0</v>
      </c>
      <c r="I2141" s="120" t="s">
        <v>118</v>
      </c>
      <c r="J2141" s="119">
        <v>0</v>
      </c>
      <c r="K2141" s="119">
        <v>0</v>
      </c>
      <c r="L2141" s="119">
        <v>588681</v>
      </c>
      <c r="M2141" s="121"/>
    </row>
    <row r="2142" spans="1:13">
      <c r="A2142" s="117"/>
      <c r="B2142" s="118" t="s">
        <v>2118</v>
      </c>
      <c r="C2142" s="101">
        <v>2014</v>
      </c>
      <c r="D2142" s="119">
        <v>551864</v>
      </c>
      <c r="E2142" s="119">
        <v>18488</v>
      </c>
      <c r="F2142" s="119" t="s">
        <v>114</v>
      </c>
      <c r="G2142" s="119">
        <v>0</v>
      </c>
      <c r="H2142" s="119">
        <v>0</v>
      </c>
      <c r="I2142" s="120" t="s">
        <v>118</v>
      </c>
      <c r="J2142" s="119">
        <v>0</v>
      </c>
      <c r="K2142" s="119">
        <v>0</v>
      </c>
      <c r="L2142" s="119">
        <v>570352</v>
      </c>
      <c r="M2142" s="121"/>
    </row>
    <row r="2143" spans="1:13">
      <c r="A2143" s="117"/>
      <c r="B2143" s="118" t="s">
        <v>2118</v>
      </c>
      <c r="C2143" s="101">
        <v>2013</v>
      </c>
      <c r="D2143" s="119">
        <v>533271</v>
      </c>
      <c r="E2143" s="119">
        <v>18593</v>
      </c>
      <c r="F2143" s="119" t="s">
        <v>114</v>
      </c>
      <c r="G2143" s="119">
        <v>0</v>
      </c>
      <c r="H2143" s="119">
        <v>0</v>
      </c>
      <c r="I2143" s="120" t="s">
        <v>118</v>
      </c>
      <c r="J2143" s="119">
        <v>0</v>
      </c>
      <c r="K2143" s="119">
        <v>0</v>
      </c>
      <c r="L2143" s="119">
        <v>551864</v>
      </c>
      <c r="M2143" s="121"/>
    </row>
    <row r="2144" spans="1:13">
      <c r="A2144" s="117"/>
      <c r="B2144" s="118" t="s">
        <v>2118</v>
      </c>
      <c r="C2144" s="101">
        <v>2012</v>
      </c>
      <c r="D2144" s="119">
        <v>514634</v>
      </c>
      <c r="E2144" s="119">
        <v>18637</v>
      </c>
      <c r="F2144" s="119" t="s">
        <v>114</v>
      </c>
      <c r="G2144" s="119">
        <v>0</v>
      </c>
      <c r="H2144" s="119">
        <v>0</v>
      </c>
      <c r="I2144" s="120" t="s">
        <v>118</v>
      </c>
      <c r="J2144" s="119">
        <v>0</v>
      </c>
      <c r="K2144" s="119">
        <v>0</v>
      </c>
      <c r="L2144" s="119">
        <v>533271</v>
      </c>
      <c r="M2144" s="121"/>
    </row>
    <row r="2145" spans="1:13">
      <c r="A2145" s="117"/>
      <c r="B2145" s="118" t="s">
        <v>2118</v>
      </c>
      <c r="C2145" s="101">
        <v>2011</v>
      </c>
      <c r="D2145" s="119">
        <v>495861</v>
      </c>
      <c r="E2145" s="119">
        <v>18773</v>
      </c>
      <c r="F2145" s="119" t="s">
        <v>114</v>
      </c>
      <c r="G2145" s="119">
        <v>0</v>
      </c>
      <c r="H2145" s="119">
        <v>0</v>
      </c>
      <c r="I2145" s="120" t="s">
        <v>118</v>
      </c>
      <c r="J2145" s="119">
        <v>0</v>
      </c>
      <c r="K2145" s="119">
        <v>0</v>
      </c>
      <c r="L2145" s="119">
        <v>514634</v>
      </c>
      <c r="M2145" s="121"/>
    </row>
    <row r="2146" spans="1:13">
      <c r="A2146" s="117"/>
      <c r="B2146" s="118" t="s">
        <v>2118</v>
      </c>
      <c r="C2146" s="101">
        <v>2010</v>
      </c>
      <c r="D2146" s="119">
        <v>462326</v>
      </c>
      <c r="E2146" s="119">
        <v>33535</v>
      </c>
      <c r="F2146" s="119" t="s">
        <v>114</v>
      </c>
      <c r="G2146" s="119">
        <v>0</v>
      </c>
      <c r="H2146" s="119">
        <v>0</v>
      </c>
      <c r="I2146" s="120" t="s">
        <v>118</v>
      </c>
      <c r="J2146" s="119">
        <v>0</v>
      </c>
      <c r="K2146" s="119">
        <v>0</v>
      </c>
      <c r="L2146" s="119">
        <v>495861</v>
      </c>
      <c r="M2146" s="121"/>
    </row>
    <row r="2147" spans="1:13">
      <c r="A2147" s="117"/>
      <c r="B2147" s="118" t="s">
        <v>2118</v>
      </c>
      <c r="C2147" s="101">
        <v>2009</v>
      </c>
      <c r="D2147" s="119">
        <v>428790</v>
      </c>
      <c r="E2147" s="119">
        <v>33536</v>
      </c>
      <c r="F2147" s="119" t="s">
        <v>114</v>
      </c>
      <c r="G2147" s="119">
        <v>0</v>
      </c>
      <c r="H2147" s="119">
        <v>0</v>
      </c>
      <c r="I2147" s="120" t="s">
        <v>118</v>
      </c>
      <c r="J2147" s="119">
        <v>0</v>
      </c>
      <c r="K2147" s="119">
        <v>0</v>
      </c>
      <c r="L2147" s="119">
        <v>462326</v>
      </c>
      <c r="M2147" s="121"/>
    </row>
    <row r="2148" spans="1:13">
      <c r="A2148" s="117"/>
      <c r="B2148" s="118" t="s">
        <v>2118</v>
      </c>
      <c r="C2148" s="101">
        <v>2008</v>
      </c>
      <c r="D2148" s="119">
        <v>394970</v>
      </c>
      <c r="E2148" s="119">
        <v>33602</v>
      </c>
      <c r="F2148" s="119" t="s">
        <v>114</v>
      </c>
      <c r="G2148" s="119">
        <v>0</v>
      </c>
      <c r="H2148" s="119">
        <v>0</v>
      </c>
      <c r="I2148" s="120" t="s">
        <v>118</v>
      </c>
      <c r="J2148" s="119">
        <v>0</v>
      </c>
      <c r="K2148" s="119">
        <v>0</v>
      </c>
      <c r="L2148" s="119">
        <v>428790</v>
      </c>
      <c r="M2148" s="121"/>
    </row>
    <row r="2149" spans="1:13">
      <c r="A2149" s="117"/>
      <c r="B2149" s="118" t="s">
        <v>2118</v>
      </c>
      <c r="C2149" s="101">
        <v>2007</v>
      </c>
      <c r="D2149" s="119">
        <v>361285</v>
      </c>
      <c r="E2149" s="119">
        <v>33685</v>
      </c>
      <c r="F2149" s="119" t="s">
        <v>114</v>
      </c>
      <c r="G2149" s="119">
        <v>0</v>
      </c>
      <c r="H2149" s="119">
        <v>0</v>
      </c>
      <c r="I2149" s="120" t="s">
        <v>118</v>
      </c>
      <c r="J2149" s="119">
        <v>0</v>
      </c>
      <c r="K2149" s="119">
        <v>0</v>
      </c>
      <c r="L2149" s="119">
        <v>394970</v>
      </c>
      <c r="M2149" s="121"/>
    </row>
    <row r="2150" spans="1:13">
      <c r="A2150" s="117"/>
      <c r="B2150" s="118" t="s">
        <v>2119</v>
      </c>
      <c r="C2150" s="101" t="s">
        <v>1942</v>
      </c>
      <c r="D2150" s="119">
        <v>361264.53</v>
      </c>
      <c r="E2150" s="119">
        <v>31487</v>
      </c>
      <c r="F2150" s="119" t="s">
        <v>114</v>
      </c>
      <c r="G2150" s="119">
        <v>0</v>
      </c>
      <c r="H2150" s="119">
        <v>0</v>
      </c>
      <c r="I2150" s="120" t="s">
        <v>118</v>
      </c>
      <c r="J2150" s="119">
        <v>0</v>
      </c>
      <c r="K2150" s="119">
        <v>0</v>
      </c>
      <c r="L2150" s="119">
        <v>392751.53</v>
      </c>
      <c r="M2150" s="121"/>
    </row>
    <row r="2151" spans="1:13">
      <c r="A2151" s="117"/>
      <c r="B2151" s="118" t="s">
        <v>2119</v>
      </c>
      <c r="C2151" s="101" t="s">
        <v>1943</v>
      </c>
      <c r="D2151" s="119">
        <v>330217.53000000003</v>
      </c>
      <c r="E2151" s="119">
        <v>31047</v>
      </c>
      <c r="F2151" s="119" t="s">
        <v>114</v>
      </c>
      <c r="G2151" s="119">
        <v>0</v>
      </c>
      <c r="H2151" s="119">
        <v>0</v>
      </c>
      <c r="I2151" s="120" t="s">
        <v>118</v>
      </c>
      <c r="J2151" s="119">
        <v>0</v>
      </c>
      <c r="K2151" s="119">
        <v>0</v>
      </c>
      <c r="L2151" s="119">
        <v>361264.53</v>
      </c>
      <c r="M2151" s="121"/>
    </row>
    <row r="2152" spans="1:13">
      <c r="A2152" s="117"/>
      <c r="B2152" s="118" t="s">
        <v>2119</v>
      </c>
      <c r="C2152" s="101">
        <v>2017</v>
      </c>
      <c r="D2152" s="119">
        <v>299281.53000000003</v>
      </c>
      <c r="E2152" s="119">
        <v>30936</v>
      </c>
      <c r="F2152" s="119" t="s">
        <v>114</v>
      </c>
      <c r="G2152" s="119">
        <v>0</v>
      </c>
      <c r="H2152" s="119">
        <v>0</v>
      </c>
      <c r="I2152" s="120" t="s">
        <v>118</v>
      </c>
      <c r="J2152" s="119">
        <v>0</v>
      </c>
      <c r="K2152" s="119">
        <v>0</v>
      </c>
      <c r="L2152" s="119">
        <v>330217.53000000003</v>
      </c>
      <c r="M2152" s="121"/>
    </row>
    <row r="2153" spans="1:13">
      <c r="A2153" s="117"/>
      <c r="B2153" s="118" t="s">
        <v>2119</v>
      </c>
      <c r="C2153" s="101">
        <v>2016</v>
      </c>
      <c r="D2153" s="119">
        <v>265625.53000000003</v>
      </c>
      <c r="E2153" s="119">
        <v>33656</v>
      </c>
      <c r="F2153" s="119" t="s">
        <v>114</v>
      </c>
      <c r="G2153" s="119">
        <v>0</v>
      </c>
      <c r="H2153" s="119">
        <v>0</v>
      </c>
      <c r="I2153" s="120" t="s">
        <v>118</v>
      </c>
      <c r="J2153" s="119">
        <v>0</v>
      </c>
      <c r="K2153" s="119">
        <v>0</v>
      </c>
      <c r="L2153" s="119">
        <v>299281.53000000003</v>
      </c>
      <c r="M2153" s="121"/>
    </row>
    <row r="2154" spans="1:13">
      <c r="A2154" s="117"/>
      <c r="B2154" s="118" t="s">
        <v>2119</v>
      </c>
      <c r="C2154" s="101">
        <v>2015</v>
      </c>
      <c r="D2154" s="119">
        <v>232179.53000000003</v>
      </c>
      <c r="E2154" s="119">
        <v>33446</v>
      </c>
      <c r="F2154" s="119" t="s">
        <v>114</v>
      </c>
      <c r="G2154" s="119">
        <v>0</v>
      </c>
      <c r="H2154" s="119">
        <v>0</v>
      </c>
      <c r="I2154" s="120" t="s">
        <v>118</v>
      </c>
      <c r="J2154" s="119">
        <v>0</v>
      </c>
      <c r="K2154" s="119">
        <v>0</v>
      </c>
      <c r="L2154" s="119">
        <v>265625.53000000003</v>
      </c>
      <c r="M2154" s="121"/>
    </row>
    <row r="2155" spans="1:13">
      <c r="A2155" s="117"/>
      <c r="B2155" s="118" t="s">
        <v>2119</v>
      </c>
      <c r="C2155" s="101">
        <v>2014</v>
      </c>
      <c r="D2155" s="119">
        <v>198436.53</v>
      </c>
      <c r="E2155" s="119">
        <v>33743</v>
      </c>
      <c r="F2155" s="119" t="s">
        <v>114</v>
      </c>
      <c r="G2155" s="119">
        <v>0</v>
      </c>
      <c r="H2155" s="119">
        <v>0</v>
      </c>
      <c r="I2155" s="120" t="s">
        <v>118</v>
      </c>
      <c r="J2155" s="119">
        <v>0</v>
      </c>
      <c r="K2155" s="119">
        <v>0</v>
      </c>
      <c r="L2155" s="119">
        <v>232179.53</v>
      </c>
      <c r="M2155" s="121"/>
    </row>
    <row r="2156" spans="1:13">
      <c r="A2156" s="117"/>
      <c r="B2156" s="118" t="s">
        <v>2119</v>
      </c>
      <c r="C2156" s="101">
        <v>2013</v>
      </c>
      <c r="D2156" s="119">
        <v>167339.53</v>
      </c>
      <c r="E2156" s="119">
        <v>31097</v>
      </c>
      <c r="F2156" s="119" t="s">
        <v>114</v>
      </c>
      <c r="G2156" s="119">
        <v>0</v>
      </c>
      <c r="H2156" s="119">
        <v>0</v>
      </c>
      <c r="I2156" s="120" t="s">
        <v>118</v>
      </c>
      <c r="J2156" s="119">
        <v>0</v>
      </c>
      <c r="K2156" s="119">
        <v>0</v>
      </c>
      <c r="L2156" s="119">
        <v>198436.53</v>
      </c>
      <c r="M2156" s="121"/>
    </row>
    <row r="2157" spans="1:13">
      <c r="A2157" s="117"/>
      <c r="B2157" s="118" t="s">
        <v>2119</v>
      </c>
      <c r="C2157" s="101">
        <v>2012</v>
      </c>
      <c r="D2157" s="119">
        <v>136580.53</v>
      </c>
      <c r="E2157" s="119">
        <v>30759</v>
      </c>
      <c r="F2157" s="119" t="s">
        <v>114</v>
      </c>
      <c r="G2157" s="119">
        <v>0</v>
      </c>
      <c r="H2157" s="119">
        <v>0</v>
      </c>
      <c r="I2157" s="120" t="s">
        <v>118</v>
      </c>
      <c r="J2157" s="119">
        <v>0</v>
      </c>
      <c r="K2157" s="119">
        <v>0</v>
      </c>
      <c r="L2157" s="119">
        <v>167339.53</v>
      </c>
      <c r="M2157" s="121"/>
    </row>
    <row r="2158" spans="1:13">
      <c r="A2158" s="117"/>
      <c r="B2158" s="118" t="s">
        <v>2119</v>
      </c>
      <c r="C2158" s="101">
        <v>2011</v>
      </c>
      <c r="D2158" s="119">
        <v>108372.53</v>
      </c>
      <c r="E2158" s="119">
        <v>28208</v>
      </c>
      <c r="F2158" s="119" t="s">
        <v>114</v>
      </c>
      <c r="G2158" s="119">
        <v>0</v>
      </c>
      <c r="H2158" s="119">
        <v>0</v>
      </c>
      <c r="I2158" s="120" t="s">
        <v>118</v>
      </c>
      <c r="J2158" s="119">
        <v>0</v>
      </c>
      <c r="K2158" s="119">
        <v>0</v>
      </c>
      <c r="L2158" s="119">
        <v>136580.53</v>
      </c>
      <c r="M2158" s="121"/>
    </row>
    <row r="2159" spans="1:13">
      <c r="A2159" s="117"/>
      <c r="B2159" s="118" t="s">
        <v>2119</v>
      </c>
      <c r="C2159" s="101">
        <v>2010</v>
      </c>
      <c r="D2159" s="119">
        <v>65576.53</v>
      </c>
      <c r="E2159" s="119">
        <v>42796</v>
      </c>
      <c r="F2159" s="119" t="s">
        <v>114</v>
      </c>
      <c r="G2159" s="119">
        <v>0</v>
      </c>
      <c r="H2159" s="119">
        <v>0</v>
      </c>
      <c r="I2159" s="120" t="s">
        <v>118</v>
      </c>
      <c r="J2159" s="119">
        <v>0</v>
      </c>
      <c r="K2159" s="119">
        <v>0</v>
      </c>
      <c r="L2159" s="119">
        <v>108372.53</v>
      </c>
      <c r="M2159" s="121"/>
    </row>
    <row r="2160" spans="1:13">
      <c r="A2160" s="117"/>
      <c r="B2160" s="118" t="s">
        <v>2119</v>
      </c>
      <c r="C2160" s="101">
        <v>2009</v>
      </c>
      <c r="D2160" s="119">
        <v>22947.53</v>
      </c>
      <c r="E2160" s="119">
        <v>42629</v>
      </c>
      <c r="F2160" s="119" t="s">
        <v>114</v>
      </c>
      <c r="G2160" s="119">
        <v>0</v>
      </c>
      <c r="H2160" s="119">
        <v>0</v>
      </c>
      <c r="I2160" s="120" t="s">
        <v>118</v>
      </c>
      <c r="J2160" s="119">
        <v>0</v>
      </c>
      <c r="K2160" s="119">
        <v>0</v>
      </c>
      <c r="L2160" s="119">
        <v>65576.53</v>
      </c>
      <c r="M2160" s="121"/>
    </row>
    <row r="2161" spans="1:13">
      <c r="A2161" s="117"/>
      <c r="B2161" s="118" t="s">
        <v>2119</v>
      </c>
      <c r="C2161" s="101">
        <v>2008</v>
      </c>
      <c r="D2161" s="119">
        <v>-19516.47</v>
      </c>
      <c r="E2161" s="119">
        <v>42156</v>
      </c>
      <c r="F2161" s="119" t="s">
        <v>114</v>
      </c>
      <c r="G2161" s="119">
        <v>0</v>
      </c>
      <c r="H2161" s="119">
        <v>0</v>
      </c>
      <c r="I2161" s="120" t="s">
        <v>118</v>
      </c>
      <c r="J2161" s="119">
        <v>0</v>
      </c>
      <c r="K2161" s="119">
        <v>0</v>
      </c>
      <c r="L2161" s="119">
        <v>22947.53</v>
      </c>
      <c r="M2161" s="121"/>
    </row>
    <row r="2162" spans="1:13">
      <c r="A2162" s="117"/>
      <c r="B2162" s="118" t="s">
        <v>2119</v>
      </c>
      <c r="C2162" s="101">
        <v>2007</v>
      </c>
      <c r="D2162" s="119">
        <v>459392</v>
      </c>
      <c r="E2162" s="119">
        <v>41661</v>
      </c>
      <c r="F2162" s="119" t="s">
        <v>114</v>
      </c>
      <c r="G2162" s="119">
        <v>0</v>
      </c>
      <c r="H2162" s="119">
        <v>0</v>
      </c>
      <c r="I2162" s="120" t="s">
        <v>118</v>
      </c>
      <c r="J2162" s="119">
        <v>520569.47</v>
      </c>
      <c r="K2162" s="119">
        <v>520569.47</v>
      </c>
      <c r="L2162" s="119">
        <v>-19516.47</v>
      </c>
      <c r="M2162" s="121" t="s">
        <v>1948</v>
      </c>
    </row>
    <row r="2163" spans="1:13">
      <c r="A2163" s="117"/>
      <c r="B2163" s="118" t="s">
        <v>2120</v>
      </c>
      <c r="C2163" s="101" t="s">
        <v>1942</v>
      </c>
      <c r="D2163" s="119">
        <v>4011940</v>
      </c>
      <c r="E2163" s="119">
        <v>157689</v>
      </c>
      <c r="F2163" s="119" t="s">
        <v>114</v>
      </c>
      <c r="G2163" s="119">
        <v>0</v>
      </c>
      <c r="H2163" s="119">
        <v>0</v>
      </c>
      <c r="I2163" s="120" t="s">
        <v>118</v>
      </c>
      <c r="J2163" s="119">
        <v>0</v>
      </c>
      <c r="K2163" s="119">
        <v>0</v>
      </c>
      <c r="L2163" s="119">
        <v>4169629</v>
      </c>
      <c r="M2163" s="121"/>
    </row>
    <row r="2164" spans="1:13">
      <c r="A2164" s="117"/>
      <c r="B2164" s="118" t="s">
        <v>2120</v>
      </c>
      <c r="C2164" s="101" t="s">
        <v>1943</v>
      </c>
      <c r="D2164" s="119">
        <v>3856726</v>
      </c>
      <c r="E2164" s="119">
        <v>155214</v>
      </c>
      <c r="F2164" s="119" t="s">
        <v>114</v>
      </c>
      <c r="G2164" s="119">
        <v>0</v>
      </c>
      <c r="H2164" s="119">
        <v>0</v>
      </c>
      <c r="I2164" s="120" t="s">
        <v>118</v>
      </c>
      <c r="J2164" s="119">
        <v>0</v>
      </c>
      <c r="K2164" s="119">
        <v>0</v>
      </c>
      <c r="L2164" s="119">
        <v>4011940</v>
      </c>
      <c r="M2164" s="121"/>
    </row>
    <row r="2165" spans="1:13">
      <c r="A2165" s="117"/>
      <c r="B2165" s="118" t="s">
        <v>2120</v>
      </c>
      <c r="C2165" s="101">
        <v>2017</v>
      </c>
      <c r="D2165" s="119">
        <v>3703334</v>
      </c>
      <c r="E2165" s="119">
        <v>153392</v>
      </c>
      <c r="F2165" s="119" t="s">
        <v>114</v>
      </c>
      <c r="G2165" s="119">
        <v>0</v>
      </c>
      <c r="H2165" s="119">
        <v>0</v>
      </c>
      <c r="I2165" s="120" t="s">
        <v>118</v>
      </c>
      <c r="J2165" s="119">
        <v>0</v>
      </c>
      <c r="K2165" s="119">
        <v>0</v>
      </c>
      <c r="L2165" s="119">
        <v>3856726</v>
      </c>
      <c r="M2165" s="121"/>
    </row>
    <row r="2166" spans="1:13">
      <c r="A2166" s="117"/>
      <c r="B2166" s="118" t="s">
        <v>2120</v>
      </c>
      <c r="C2166" s="101">
        <v>2016</v>
      </c>
      <c r="D2166" s="119">
        <v>3552000</v>
      </c>
      <c r="E2166" s="119">
        <v>151334</v>
      </c>
      <c r="F2166" s="119" t="s">
        <v>114</v>
      </c>
      <c r="G2166" s="119">
        <v>0</v>
      </c>
      <c r="H2166" s="119">
        <v>0</v>
      </c>
      <c r="I2166" s="120" t="s">
        <v>118</v>
      </c>
      <c r="J2166" s="119">
        <v>0</v>
      </c>
      <c r="K2166" s="119">
        <v>0</v>
      </c>
      <c r="L2166" s="119">
        <v>3703334</v>
      </c>
      <c r="M2166" s="121"/>
    </row>
    <row r="2167" spans="1:13">
      <c r="A2167" s="117"/>
      <c r="B2167" s="118" t="s">
        <v>2120</v>
      </c>
      <c r="C2167" s="101">
        <v>2015</v>
      </c>
      <c r="D2167" s="119">
        <v>3400359</v>
      </c>
      <c r="E2167" s="119">
        <v>151641</v>
      </c>
      <c r="F2167" s="119" t="s">
        <v>114</v>
      </c>
      <c r="G2167" s="119">
        <v>0</v>
      </c>
      <c r="H2167" s="119">
        <v>0</v>
      </c>
      <c r="I2167" s="120" t="s">
        <v>118</v>
      </c>
      <c r="J2167" s="119">
        <v>0</v>
      </c>
      <c r="K2167" s="119">
        <v>0</v>
      </c>
      <c r="L2167" s="119">
        <v>3552000</v>
      </c>
      <c r="M2167" s="121"/>
    </row>
    <row r="2168" spans="1:13">
      <c r="A2168" s="117"/>
      <c r="B2168" s="118" t="s">
        <v>2120</v>
      </c>
      <c r="C2168" s="101">
        <v>2014</v>
      </c>
      <c r="D2168" s="119">
        <v>3249179</v>
      </c>
      <c r="E2168" s="119">
        <v>151180</v>
      </c>
      <c r="F2168" s="119" t="s">
        <v>114</v>
      </c>
      <c r="G2168" s="119">
        <v>0</v>
      </c>
      <c r="H2168" s="119">
        <v>0</v>
      </c>
      <c r="I2168" s="120" t="s">
        <v>118</v>
      </c>
      <c r="J2168" s="119">
        <v>0</v>
      </c>
      <c r="K2168" s="119">
        <v>0</v>
      </c>
      <c r="L2168" s="119">
        <v>3400359</v>
      </c>
      <c r="M2168" s="121"/>
    </row>
    <row r="2169" spans="1:13">
      <c r="A2169" s="117"/>
      <c r="B2169" s="118" t="s">
        <v>2120</v>
      </c>
      <c r="C2169" s="101">
        <v>2013</v>
      </c>
      <c r="D2169" s="119">
        <v>3098083</v>
      </c>
      <c r="E2169" s="119">
        <v>151096</v>
      </c>
      <c r="F2169" s="119" t="s">
        <v>114</v>
      </c>
      <c r="G2169" s="119">
        <v>0</v>
      </c>
      <c r="H2169" s="119">
        <v>0</v>
      </c>
      <c r="I2169" s="120" t="s">
        <v>118</v>
      </c>
      <c r="J2169" s="119">
        <v>0</v>
      </c>
      <c r="K2169" s="119">
        <v>0</v>
      </c>
      <c r="L2169" s="119">
        <v>3249179</v>
      </c>
      <c r="M2169" s="121"/>
    </row>
    <row r="2170" spans="1:13">
      <c r="A2170" s="117"/>
      <c r="B2170" s="118" t="s">
        <v>2120</v>
      </c>
      <c r="C2170" s="101">
        <v>2012</v>
      </c>
      <c r="D2170" s="119">
        <v>2948779</v>
      </c>
      <c r="E2170" s="119">
        <v>149304</v>
      </c>
      <c r="F2170" s="119" t="s">
        <v>114</v>
      </c>
      <c r="G2170" s="119">
        <v>0</v>
      </c>
      <c r="H2170" s="119">
        <v>0</v>
      </c>
      <c r="I2170" s="120" t="s">
        <v>118</v>
      </c>
      <c r="J2170" s="119">
        <v>0</v>
      </c>
      <c r="K2170" s="119">
        <v>0</v>
      </c>
      <c r="L2170" s="119">
        <v>3098083</v>
      </c>
      <c r="M2170" s="121"/>
    </row>
    <row r="2171" spans="1:13">
      <c r="A2171" s="117"/>
      <c r="B2171" s="118" t="s">
        <v>2120</v>
      </c>
      <c r="C2171" s="101">
        <v>2011</v>
      </c>
      <c r="D2171" s="119">
        <v>2799051</v>
      </c>
      <c r="E2171" s="119">
        <v>149728</v>
      </c>
      <c r="F2171" s="119" t="s">
        <v>114</v>
      </c>
      <c r="G2171" s="119">
        <v>0</v>
      </c>
      <c r="H2171" s="119">
        <v>0</v>
      </c>
      <c r="I2171" s="120" t="s">
        <v>118</v>
      </c>
      <c r="J2171" s="119">
        <v>0</v>
      </c>
      <c r="K2171" s="119">
        <v>0</v>
      </c>
      <c r="L2171" s="119">
        <v>2948779</v>
      </c>
      <c r="M2171" s="121"/>
    </row>
    <row r="2172" spans="1:13">
      <c r="A2172" s="117"/>
      <c r="B2172" s="118" t="s">
        <v>2120</v>
      </c>
      <c r="C2172" s="101">
        <v>2010</v>
      </c>
      <c r="D2172" s="119">
        <v>2553671</v>
      </c>
      <c r="E2172" s="119">
        <v>245380</v>
      </c>
      <c r="F2172" s="119" t="s">
        <v>114</v>
      </c>
      <c r="G2172" s="119">
        <v>0</v>
      </c>
      <c r="H2172" s="119">
        <v>0</v>
      </c>
      <c r="I2172" s="120" t="s">
        <v>118</v>
      </c>
      <c r="J2172" s="119">
        <v>0</v>
      </c>
      <c r="K2172" s="119">
        <v>0</v>
      </c>
      <c r="L2172" s="119">
        <v>2799051</v>
      </c>
      <c r="M2172" s="121"/>
    </row>
    <row r="2173" spans="1:13">
      <c r="A2173" s="117"/>
      <c r="B2173" s="118" t="s">
        <v>2120</v>
      </c>
      <c r="C2173" s="101">
        <v>2009</v>
      </c>
      <c r="D2173" s="119">
        <v>2309121</v>
      </c>
      <c r="E2173" s="119">
        <v>244550</v>
      </c>
      <c r="F2173" s="119" t="s">
        <v>114</v>
      </c>
      <c r="G2173" s="119">
        <v>0</v>
      </c>
      <c r="H2173" s="119">
        <v>0</v>
      </c>
      <c r="I2173" s="120" t="s">
        <v>118</v>
      </c>
      <c r="J2173" s="119">
        <v>0</v>
      </c>
      <c r="K2173" s="119">
        <v>0</v>
      </c>
      <c r="L2173" s="119">
        <v>2553671</v>
      </c>
      <c r="M2173" s="121"/>
    </row>
    <row r="2174" spans="1:13">
      <c r="A2174" s="117"/>
      <c r="B2174" s="118" t="s">
        <v>2120</v>
      </c>
      <c r="C2174" s="101">
        <v>2008</v>
      </c>
      <c r="D2174" s="119">
        <v>2065173</v>
      </c>
      <c r="E2174" s="119">
        <v>242274</v>
      </c>
      <c r="F2174" s="119" t="s">
        <v>114</v>
      </c>
      <c r="G2174" s="119">
        <v>0</v>
      </c>
      <c r="H2174" s="119">
        <v>0</v>
      </c>
      <c r="I2174" s="120" t="s">
        <v>118</v>
      </c>
      <c r="J2174" s="119">
        <v>0</v>
      </c>
      <c r="K2174" s="119">
        <v>0</v>
      </c>
      <c r="L2174" s="119">
        <v>2309121</v>
      </c>
      <c r="M2174" s="121"/>
    </row>
    <row r="2175" spans="1:13">
      <c r="A2175" s="117"/>
      <c r="B2175" s="118" t="s">
        <v>2120</v>
      </c>
      <c r="C2175" s="101">
        <v>2007</v>
      </c>
      <c r="D2175" s="119">
        <v>1825007</v>
      </c>
      <c r="E2175" s="119">
        <v>240166</v>
      </c>
      <c r="F2175" s="119" t="s">
        <v>114</v>
      </c>
      <c r="G2175" s="119">
        <v>0</v>
      </c>
      <c r="H2175" s="119">
        <v>0</v>
      </c>
      <c r="I2175" s="120" t="s">
        <v>118</v>
      </c>
      <c r="J2175" s="119">
        <v>0</v>
      </c>
      <c r="K2175" s="119">
        <v>0</v>
      </c>
      <c r="L2175" s="119">
        <v>2065173</v>
      </c>
      <c r="M2175" s="121"/>
    </row>
    <row r="2176" spans="1:13">
      <c r="A2176" s="117"/>
      <c r="B2176" s="118" t="s">
        <v>2121</v>
      </c>
      <c r="C2176" s="101" t="s">
        <v>1942</v>
      </c>
      <c r="D2176" s="119">
        <v>15718.6</v>
      </c>
      <c r="E2176" s="119">
        <v>26638</v>
      </c>
      <c r="F2176" s="119" t="s">
        <v>114</v>
      </c>
      <c r="G2176" s="119">
        <v>0</v>
      </c>
      <c r="H2176" s="119">
        <v>0</v>
      </c>
      <c r="I2176" s="120" t="s">
        <v>118</v>
      </c>
      <c r="J2176" s="119">
        <v>0</v>
      </c>
      <c r="K2176" s="119">
        <v>0</v>
      </c>
      <c r="L2176" s="119">
        <v>42356.6</v>
      </c>
      <c r="M2176" s="121"/>
    </row>
    <row r="2177" spans="1:13">
      <c r="A2177" s="117"/>
      <c r="B2177" s="118" t="s">
        <v>2121</v>
      </c>
      <c r="C2177" s="101" t="s">
        <v>1943</v>
      </c>
      <c r="D2177" s="119">
        <v>-10944.4</v>
      </c>
      <c r="E2177" s="119">
        <v>26663</v>
      </c>
      <c r="F2177" s="119" t="s">
        <v>114</v>
      </c>
      <c r="G2177" s="119">
        <v>0</v>
      </c>
      <c r="H2177" s="119">
        <v>0</v>
      </c>
      <c r="I2177" s="120" t="s">
        <v>118</v>
      </c>
      <c r="J2177" s="119">
        <v>0</v>
      </c>
      <c r="K2177" s="119">
        <v>0</v>
      </c>
      <c r="L2177" s="119">
        <v>15718.6</v>
      </c>
      <c r="M2177" s="121"/>
    </row>
    <row r="2178" spans="1:13">
      <c r="A2178" s="117"/>
      <c r="B2178" s="118" t="s">
        <v>2121</v>
      </c>
      <c r="C2178" s="101">
        <v>2017</v>
      </c>
      <c r="D2178" s="119">
        <v>-37677.4</v>
      </c>
      <c r="E2178" s="119">
        <v>26733</v>
      </c>
      <c r="F2178" s="119" t="s">
        <v>114</v>
      </c>
      <c r="G2178" s="119">
        <v>0</v>
      </c>
      <c r="H2178" s="119">
        <v>0</v>
      </c>
      <c r="I2178" s="120" t="s">
        <v>118</v>
      </c>
      <c r="J2178" s="119">
        <v>0</v>
      </c>
      <c r="K2178" s="119">
        <v>0</v>
      </c>
      <c r="L2178" s="119">
        <v>-10944.4</v>
      </c>
      <c r="M2178" s="121" t="s">
        <v>1948</v>
      </c>
    </row>
    <row r="2179" spans="1:13">
      <c r="A2179" s="117"/>
      <c r="B2179" s="118" t="s">
        <v>2121</v>
      </c>
      <c r="C2179" s="101">
        <v>2016</v>
      </c>
      <c r="D2179" s="119">
        <v>-63809.4</v>
      </c>
      <c r="E2179" s="119">
        <v>26132</v>
      </c>
      <c r="F2179" s="119" t="s">
        <v>114</v>
      </c>
      <c r="G2179" s="119">
        <v>0</v>
      </c>
      <c r="H2179" s="119">
        <v>0</v>
      </c>
      <c r="I2179" s="120" t="s">
        <v>118</v>
      </c>
      <c r="J2179" s="119">
        <v>0</v>
      </c>
      <c r="K2179" s="119">
        <v>0</v>
      </c>
      <c r="L2179" s="119">
        <v>-37677.4</v>
      </c>
      <c r="M2179" s="121" t="s">
        <v>1948</v>
      </c>
    </row>
    <row r="2180" spans="1:13">
      <c r="A2180" s="117"/>
      <c r="B2180" s="118" t="s">
        <v>2121</v>
      </c>
      <c r="C2180" s="101">
        <v>2015</v>
      </c>
      <c r="D2180" s="119">
        <v>-90179.4</v>
      </c>
      <c r="E2180" s="119">
        <v>26370</v>
      </c>
      <c r="F2180" s="119" t="s">
        <v>114</v>
      </c>
      <c r="G2180" s="119">
        <v>0</v>
      </c>
      <c r="H2180" s="119">
        <v>0</v>
      </c>
      <c r="I2180" s="120" t="s">
        <v>118</v>
      </c>
      <c r="J2180" s="119">
        <v>0</v>
      </c>
      <c r="K2180" s="119">
        <v>0</v>
      </c>
      <c r="L2180" s="119">
        <v>-63809.4</v>
      </c>
      <c r="M2180" s="121" t="s">
        <v>1948</v>
      </c>
    </row>
    <row r="2181" spans="1:13">
      <c r="A2181" s="117"/>
      <c r="B2181" s="118" t="s">
        <v>2121</v>
      </c>
      <c r="C2181" s="101">
        <v>2014</v>
      </c>
      <c r="D2181" s="119">
        <v>-116760.4</v>
      </c>
      <c r="E2181" s="119">
        <v>26581</v>
      </c>
      <c r="F2181" s="119" t="s">
        <v>114</v>
      </c>
      <c r="G2181" s="119">
        <v>0</v>
      </c>
      <c r="H2181" s="119">
        <v>0</v>
      </c>
      <c r="I2181" s="120" t="s">
        <v>118</v>
      </c>
      <c r="J2181" s="119">
        <v>0</v>
      </c>
      <c r="K2181" s="119">
        <v>0</v>
      </c>
      <c r="L2181" s="119">
        <v>-90179.4</v>
      </c>
      <c r="M2181" s="121" t="s">
        <v>1948</v>
      </c>
    </row>
    <row r="2182" spans="1:13">
      <c r="A2182" s="117"/>
      <c r="B2182" s="118" t="s">
        <v>2121</v>
      </c>
      <c r="C2182" s="101">
        <v>2013</v>
      </c>
      <c r="D2182" s="119">
        <v>-143980.4</v>
      </c>
      <c r="E2182" s="119">
        <v>27220</v>
      </c>
      <c r="F2182" s="119" t="s">
        <v>114</v>
      </c>
      <c r="G2182" s="119">
        <v>0</v>
      </c>
      <c r="H2182" s="119">
        <v>0</v>
      </c>
      <c r="I2182" s="120" t="s">
        <v>118</v>
      </c>
      <c r="J2182" s="119">
        <v>0</v>
      </c>
      <c r="K2182" s="119">
        <v>0</v>
      </c>
      <c r="L2182" s="119">
        <v>-116760.4</v>
      </c>
      <c r="M2182" s="121" t="s">
        <v>1948</v>
      </c>
    </row>
    <row r="2183" spans="1:13">
      <c r="A2183" s="117"/>
      <c r="B2183" s="118" t="s">
        <v>2121</v>
      </c>
      <c r="C2183" s="101">
        <v>2012</v>
      </c>
      <c r="D2183" s="119">
        <v>-171268.4</v>
      </c>
      <c r="E2183" s="119">
        <v>27288</v>
      </c>
      <c r="F2183" s="119" t="s">
        <v>114</v>
      </c>
      <c r="G2183" s="119">
        <v>0</v>
      </c>
      <c r="H2183" s="119">
        <v>0</v>
      </c>
      <c r="I2183" s="120" t="s">
        <v>118</v>
      </c>
      <c r="J2183" s="119">
        <v>0</v>
      </c>
      <c r="K2183" s="119">
        <v>0</v>
      </c>
      <c r="L2183" s="119">
        <v>-143980.4</v>
      </c>
      <c r="M2183" s="121" t="s">
        <v>2017</v>
      </c>
    </row>
    <row r="2184" spans="1:13">
      <c r="A2184" s="117"/>
      <c r="B2184" s="118" t="s">
        <v>2121</v>
      </c>
      <c r="C2184" s="101">
        <v>2011</v>
      </c>
      <c r="D2184" s="119">
        <v>-198272.4</v>
      </c>
      <c r="E2184" s="119">
        <v>27004</v>
      </c>
      <c r="F2184" s="119" t="s">
        <v>114</v>
      </c>
      <c r="G2184" s="119">
        <v>0</v>
      </c>
      <c r="H2184" s="119">
        <v>0</v>
      </c>
      <c r="I2184" s="120" t="s">
        <v>118</v>
      </c>
      <c r="J2184" s="119">
        <v>0</v>
      </c>
      <c r="K2184" s="119">
        <v>0</v>
      </c>
      <c r="L2184" s="119">
        <v>-171268.4</v>
      </c>
      <c r="M2184" s="121" t="s">
        <v>2017</v>
      </c>
    </row>
    <row r="2185" spans="1:13">
      <c r="A2185" s="117"/>
      <c r="B2185" s="118" t="s">
        <v>2121</v>
      </c>
      <c r="C2185" s="101">
        <v>2010</v>
      </c>
      <c r="D2185" s="119">
        <v>-245797.4</v>
      </c>
      <c r="E2185" s="119">
        <v>47525</v>
      </c>
      <c r="F2185" s="119" t="s">
        <v>114</v>
      </c>
      <c r="G2185" s="119">
        <v>0</v>
      </c>
      <c r="H2185" s="119">
        <v>0</v>
      </c>
      <c r="I2185" s="120" t="s">
        <v>118</v>
      </c>
      <c r="J2185" s="119">
        <v>0</v>
      </c>
      <c r="K2185" s="119">
        <v>0</v>
      </c>
      <c r="L2185" s="119">
        <v>-198272.4</v>
      </c>
      <c r="M2185" s="121" t="s">
        <v>1948</v>
      </c>
    </row>
    <row r="2186" spans="1:13">
      <c r="A2186" s="117"/>
      <c r="B2186" s="118" t="s">
        <v>2121</v>
      </c>
      <c r="C2186" s="101">
        <v>2009</v>
      </c>
      <c r="D2186" s="119">
        <v>-293263.40000000002</v>
      </c>
      <c r="E2186" s="119">
        <v>47466</v>
      </c>
      <c r="F2186" s="119" t="s">
        <v>114</v>
      </c>
      <c r="G2186" s="119">
        <v>0</v>
      </c>
      <c r="H2186" s="119">
        <v>0</v>
      </c>
      <c r="I2186" s="120" t="s">
        <v>118</v>
      </c>
      <c r="J2186" s="119">
        <v>0</v>
      </c>
      <c r="K2186" s="119">
        <v>0</v>
      </c>
      <c r="L2186" s="119">
        <v>-245797.4</v>
      </c>
      <c r="M2186" s="121" t="s">
        <v>2017</v>
      </c>
    </row>
    <row r="2187" spans="1:13">
      <c r="A2187" s="117"/>
      <c r="B2187" s="118" t="s">
        <v>2121</v>
      </c>
      <c r="C2187" s="101">
        <v>2008</v>
      </c>
      <c r="D2187" s="119">
        <v>525228</v>
      </c>
      <c r="E2187" s="119">
        <v>47291</v>
      </c>
      <c r="F2187" s="119" t="s">
        <v>114</v>
      </c>
      <c r="G2187" s="119">
        <v>0</v>
      </c>
      <c r="H2187" s="119">
        <v>0</v>
      </c>
      <c r="I2187" s="120" t="s">
        <v>118</v>
      </c>
      <c r="J2187" s="119">
        <v>866091.4</v>
      </c>
      <c r="K2187" s="119">
        <v>866091.4</v>
      </c>
      <c r="L2187" s="119">
        <v>-293263.40000000002</v>
      </c>
      <c r="M2187" s="121" t="s">
        <v>2017</v>
      </c>
    </row>
    <row r="2188" spans="1:13">
      <c r="A2188" s="117"/>
      <c r="B2188" s="118" t="s">
        <v>2121</v>
      </c>
      <c r="C2188" s="101">
        <v>2007</v>
      </c>
      <c r="D2188" s="119">
        <v>477802</v>
      </c>
      <c r="E2188" s="119">
        <v>47426</v>
      </c>
      <c r="F2188" s="119" t="s">
        <v>114</v>
      </c>
      <c r="G2188" s="119">
        <v>0</v>
      </c>
      <c r="H2188" s="119">
        <v>0</v>
      </c>
      <c r="I2188" s="120" t="s">
        <v>118</v>
      </c>
      <c r="J2188" s="119">
        <v>0</v>
      </c>
      <c r="K2188" s="119">
        <v>0</v>
      </c>
      <c r="L2188" s="119">
        <v>525228</v>
      </c>
      <c r="M2188" s="121"/>
    </row>
    <row r="2189" spans="1:13">
      <c r="A2189" s="117"/>
      <c r="B2189" s="118" t="s">
        <v>1237</v>
      </c>
      <c r="C2189" s="101" t="s">
        <v>1942</v>
      </c>
      <c r="D2189" s="119">
        <v>16183720.960000001</v>
      </c>
      <c r="E2189" s="119">
        <v>621379</v>
      </c>
      <c r="F2189" s="119" t="s">
        <v>114</v>
      </c>
      <c r="G2189" s="119">
        <v>0</v>
      </c>
      <c r="H2189" s="119">
        <v>0</v>
      </c>
      <c r="I2189" s="120" t="s">
        <v>118</v>
      </c>
      <c r="J2189" s="119">
        <v>0</v>
      </c>
      <c r="K2189" s="119">
        <v>0</v>
      </c>
      <c r="L2189" s="119">
        <v>16805099.960000001</v>
      </c>
      <c r="M2189" s="121"/>
    </row>
    <row r="2190" spans="1:13">
      <c r="A2190" s="117"/>
      <c r="B2190" s="118" t="s">
        <v>1237</v>
      </c>
      <c r="C2190" s="101" t="s">
        <v>1943</v>
      </c>
      <c r="D2190" s="119">
        <v>15569368.960000001</v>
      </c>
      <c r="E2190" s="119">
        <v>614352</v>
      </c>
      <c r="F2190" s="119" t="s">
        <v>114</v>
      </c>
      <c r="G2190" s="119">
        <v>0</v>
      </c>
      <c r="H2190" s="119">
        <v>0</v>
      </c>
      <c r="I2190" s="120" t="s">
        <v>118</v>
      </c>
      <c r="J2190" s="119">
        <v>0</v>
      </c>
      <c r="K2190" s="119">
        <v>0</v>
      </c>
      <c r="L2190" s="119">
        <v>16183720.960000001</v>
      </c>
      <c r="M2190" s="121"/>
    </row>
    <row r="2191" spans="1:13">
      <c r="A2191" s="117"/>
      <c r="B2191" s="118" t="s">
        <v>1237</v>
      </c>
      <c r="C2191" s="101">
        <v>2017</v>
      </c>
      <c r="D2191" s="119">
        <v>22257986</v>
      </c>
      <c r="E2191" s="119">
        <v>615247</v>
      </c>
      <c r="F2191" s="119" t="s">
        <v>114</v>
      </c>
      <c r="G2191" s="119">
        <v>0</v>
      </c>
      <c r="H2191" s="119">
        <v>0</v>
      </c>
      <c r="I2191" s="120" t="s">
        <v>118</v>
      </c>
      <c r="J2191" s="119">
        <v>7303864.04</v>
      </c>
      <c r="K2191" s="119">
        <v>7303864.04</v>
      </c>
      <c r="L2191" s="119">
        <v>15569368.960000001</v>
      </c>
      <c r="M2191" s="121"/>
    </row>
    <row r="2192" spans="1:13">
      <c r="A2192" s="117"/>
      <c r="B2192" s="118" t="s">
        <v>1237</v>
      </c>
      <c r="C2192" s="101">
        <v>2016</v>
      </c>
      <c r="D2192" s="119">
        <v>21651190</v>
      </c>
      <c r="E2192" s="119">
        <v>606796</v>
      </c>
      <c r="F2192" s="119" t="s">
        <v>114</v>
      </c>
      <c r="G2192" s="119">
        <v>0</v>
      </c>
      <c r="H2192" s="119">
        <v>0</v>
      </c>
      <c r="I2192" s="120" t="s">
        <v>118</v>
      </c>
      <c r="J2192" s="119">
        <v>0</v>
      </c>
      <c r="K2192" s="119">
        <v>0</v>
      </c>
      <c r="L2192" s="119">
        <v>22257986</v>
      </c>
      <c r="M2192" s="121"/>
    </row>
    <row r="2193" spans="1:13">
      <c r="A2193" s="117"/>
      <c r="B2193" s="118" t="s">
        <v>1237</v>
      </c>
      <c r="C2193" s="101">
        <v>2015</v>
      </c>
      <c r="D2193" s="119">
        <v>21038709</v>
      </c>
      <c r="E2193" s="119">
        <v>612481</v>
      </c>
      <c r="F2193" s="119" t="s">
        <v>114</v>
      </c>
      <c r="G2193" s="119">
        <v>0</v>
      </c>
      <c r="H2193" s="119">
        <v>0</v>
      </c>
      <c r="I2193" s="120" t="s">
        <v>118</v>
      </c>
      <c r="J2193" s="119">
        <v>0</v>
      </c>
      <c r="K2193" s="119">
        <v>0</v>
      </c>
      <c r="L2193" s="119">
        <v>21651190</v>
      </c>
      <c r="M2193" s="121"/>
    </row>
    <row r="2194" spans="1:13">
      <c r="A2194" s="117"/>
      <c r="B2194" s="118" t="s">
        <v>1237</v>
      </c>
      <c r="C2194" s="101">
        <v>2014</v>
      </c>
      <c r="D2194" s="119">
        <v>20424791</v>
      </c>
      <c r="E2194" s="119">
        <v>613918</v>
      </c>
      <c r="F2194" s="119" t="s">
        <v>114</v>
      </c>
      <c r="G2194" s="119">
        <v>0</v>
      </c>
      <c r="H2194" s="119">
        <v>0</v>
      </c>
      <c r="I2194" s="120" t="s">
        <v>118</v>
      </c>
      <c r="J2194" s="119">
        <v>0</v>
      </c>
      <c r="K2194" s="119">
        <v>0</v>
      </c>
      <c r="L2194" s="119">
        <v>21038709</v>
      </c>
      <c r="M2194" s="121"/>
    </row>
    <row r="2195" spans="1:13">
      <c r="A2195" s="117"/>
      <c r="B2195" s="118" t="s">
        <v>1237</v>
      </c>
      <c r="C2195" s="101">
        <v>2013</v>
      </c>
      <c r="D2195" s="119">
        <v>19794328</v>
      </c>
      <c r="E2195" s="119">
        <v>630463</v>
      </c>
      <c r="F2195" s="119" t="s">
        <v>114</v>
      </c>
      <c r="G2195" s="119">
        <v>0</v>
      </c>
      <c r="H2195" s="119">
        <v>0</v>
      </c>
      <c r="I2195" s="120" t="s">
        <v>118</v>
      </c>
      <c r="J2195" s="119">
        <v>0</v>
      </c>
      <c r="K2195" s="119">
        <v>0</v>
      </c>
      <c r="L2195" s="119">
        <v>20424791</v>
      </c>
      <c r="M2195" s="121"/>
    </row>
    <row r="2196" spans="1:13">
      <c r="A2196" s="117"/>
      <c r="B2196" s="118" t="s">
        <v>1237</v>
      </c>
      <c r="C2196" s="101">
        <v>2012</v>
      </c>
      <c r="D2196" s="119">
        <v>19164032</v>
      </c>
      <c r="E2196" s="119">
        <v>630296</v>
      </c>
      <c r="F2196" s="119" t="s">
        <v>114</v>
      </c>
      <c r="G2196" s="119">
        <v>0</v>
      </c>
      <c r="H2196" s="119">
        <v>0</v>
      </c>
      <c r="I2196" s="120" t="s">
        <v>118</v>
      </c>
      <c r="J2196" s="119">
        <v>0</v>
      </c>
      <c r="K2196" s="119">
        <v>0</v>
      </c>
      <c r="L2196" s="119">
        <v>19794328</v>
      </c>
      <c r="M2196" s="121"/>
    </row>
    <row r="2197" spans="1:13">
      <c r="A2197" s="117"/>
      <c r="B2197" s="118" t="s">
        <v>1237</v>
      </c>
      <c r="C2197" s="101">
        <v>2011</v>
      </c>
      <c r="D2197" s="119">
        <v>18547927</v>
      </c>
      <c r="E2197" s="119">
        <v>629924</v>
      </c>
      <c r="F2197" s="119" t="s">
        <v>114</v>
      </c>
      <c r="G2197" s="119">
        <v>0</v>
      </c>
      <c r="H2197" s="119">
        <v>0</v>
      </c>
      <c r="I2197" s="120" t="s">
        <v>118</v>
      </c>
      <c r="J2197" s="119">
        <v>13819</v>
      </c>
      <c r="K2197" s="119">
        <v>13819</v>
      </c>
      <c r="L2197" s="119">
        <v>19164032</v>
      </c>
      <c r="M2197" s="121"/>
    </row>
    <row r="2198" spans="1:13">
      <c r="A2198" s="117"/>
      <c r="B2198" s="118" t="s">
        <v>1237</v>
      </c>
      <c r="C2198" s="101">
        <v>2010</v>
      </c>
      <c r="D2198" s="119">
        <v>18214236</v>
      </c>
      <c r="E2198" s="119">
        <v>1328190</v>
      </c>
      <c r="F2198" s="119" t="s">
        <v>114</v>
      </c>
      <c r="G2198" s="119">
        <v>0</v>
      </c>
      <c r="H2198" s="119">
        <v>0</v>
      </c>
      <c r="I2198" s="120" t="s">
        <v>118</v>
      </c>
      <c r="J2198" s="119">
        <v>994499</v>
      </c>
      <c r="K2198" s="119">
        <v>994499</v>
      </c>
      <c r="L2198" s="119">
        <v>18547927</v>
      </c>
      <c r="M2198" s="121"/>
    </row>
    <row r="2199" spans="1:13">
      <c r="A2199" s="117"/>
      <c r="B2199" s="118" t="s">
        <v>1237</v>
      </c>
      <c r="C2199" s="101">
        <v>2009</v>
      </c>
      <c r="D2199" s="119">
        <v>16883482</v>
      </c>
      <c r="E2199" s="119">
        <v>1330754</v>
      </c>
      <c r="F2199" s="119" t="s">
        <v>114</v>
      </c>
      <c r="G2199" s="119">
        <v>0</v>
      </c>
      <c r="H2199" s="119">
        <v>0</v>
      </c>
      <c r="I2199" s="120" t="s">
        <v>118</v>
      </c>
      <c r="J2199" s="119">
        <v>0</v>
      </c>
      <c r="K2199" s="119">
        <v>0</v>
      </c>
      <c r="L2199" s="119">
        <v>18214236</v>
      </c>
      <c r="M2199" s="121"/>
    </row>
    <row r="2200" spans="1:13">
      <c r="A2200" s="117"/>
      <c r="B2200" s="118" t="s">
        <v>1237</v>
      </c>
      <c r="C2200" s="101">
        <v>2008</v>
      </c>
      <c r="D2200" s="119">
        <v>15542336</v>
      </c>
      <c r="E2200" s="119">
        <v>1333778</v>
      </c>
      <c r="F2200" s="119" t="s">
        <v>114</v>
      </c>
      <c r="G2200" s="119">
        <v>0</v>
      </c>
      <c r="H2200" s="119">
        <v>0</v>
      </c>
      <c r="I2200" s="120" t="s">
        <v>118</v>
      </c>
      <c r="J2200" s="119">
        <v>0</v>
      </c>
      <c r="K2200" s="119">
        <v>0</v>
      </c>
      <c r="L2200" s="119">
        <v>16883482</v>
      </c>
      <c r="M2200" s="121"/>
    </row>
    <row r="2201" spans="1:13">
      <c r="A2201" s="117"/>
      <c r="B2201" s="118" t="s">
        <v>1237</v>
      </c>
      <c r="C2201" s="101">
        <v>2007</v>
      </c>
      <c r="D2201" s="119">
        <v>14207345</v>
      </c>
      <c r="E2201" s="119">
        <v>1334991</v>
      </c>
      <c r="F2201" s="119" t="s">
        <v>114</v>
      </c>
      <c r="G2201" s="119">
        <v>0</v>
      </c>
      <c r="H2201" s="119">
        <v>0</v>
      </c>
      <c r="I2201" s="120" t="s">
        <v>118</v>
      </c>
      <c r="J2201" s="119">
        <v>0</v>
      </c>
      <c r="K2201" s="119">
        <v>0</v>
      </c>
      <c r="L2201" s="119">
        <v>15542336</v>
      </c>
      <c r="M2201" s="121"/>
    </row>
    <row r="2202" spans="1:13">
      <c r="A2202" s="117"/>
      <c r="B2202" s="118" t="s">
        <v>2122</v>
      </c>
      <c r="C2202" s="101" t="s">
        <v>1942</v>
      </c>
      <c r="D2202" s="119">
        <v>12691622.84</v>
      </c>
      <c r="E2202" s="119">
        <v>702395</v>
      </c>
      <c r="F2202" s="119" t="s">
        <v>114</v>
      </c>
      <c r="G2202" s="119">
        <v>0</v>
      </c>
      <c r="H2202" s="119">
        <v>0</v>
      </c>
      <c r="I2202" s="120" t="s">
        <v>118</v>
      </c>
      <c r="J2202" s="119">
        <v>0</v>
      </c>
      <c r="K2202" s="119">
        <v>0</v>
      </c>
      <c r="L2202" s="119">
        <v>13394017.84</v>
      </c>
      <c r="M2202" s="121"/>
    </row>
    <row r="2203" spans="1:13">
      <c r="A2203" s="117"/>
      <c r="B2203" s="118" t="s">
        <v>2122</v>
      </c>
      <c r="C2203" s="101" t="s">
        <v>1943</v>
      </c>
      <c r="D2203" s="119">
        <v>11990832.84</v>
      </c>
      <c r="E2203" s="119">
        <v>700790</v>
      </c>
      <c r="F2203" s="119" t="s">
        <v>114</v>
      </c>
      <c r="G2203" s="119">
        <v>0</v>
      </c>
      <c r="H2203" s="119">
        <v>0</v>
      </c>
      <c r="I2203" s="120" t="s">
        <v>118</v>
      </c>
      <c r="J2203" s="119">
        <v>0</v>
      </c>
      <c r="K2203" s="119">
        <v>0</v>
      </c>
      <c r="L2203" s="119">
        <v>12691622.84</v>
      </c>
      <c r="M2203" s="121"/>
    </row>
    <row r="2204" spans="1:13">
      <c r="A2204" s="117"/>
      <c r="B2204" s="118" t="s">
        <v>2122</v>
      </c>
      <c r="C2204" s="101">
        <v>2017</v>
      </c>
      <c r="D2204" s="119">
        <v>11289104.84</v>
      </c>
      <c r="E2204" s="119">
        <v>701728</v>
      </c>
      <c r="F2204" s="119" t="s">
        <v>114</v>
      </c>
      <c r="G2204" s="119">
        <v>0</v>
      </c>
      <c r="H2204" s="119">
        <v>0</v>
      </c>
      <c r="I2204" s="120" t="s">
        <v>118</v>
      </c>
      <c r="J2204" s="119">
        <v>0</v>
      </c>
      <c r="K2204" s="119">
        <v>0</v>
      </c>
      <c r="L2204" s="119">
        <v>11990832.84</v>
      </c>
      <c r="M2204" s="121"/>
    </row>
    <row r="2205" spans="1:13">
      <c r="A2205" s="117"/>
      <c r="B2205" s="118" t="s">
        <v>2122</v>
      </c>
      <c r="C2205" s="101">
        <v>2016</v>
      </c>
      <c r="D2205" s="119">
        <v>10591171.84</v>
      </c>
      <c r="E2205" s="119">
        <v>697933</v>
      </c>
      <c r="F2205" s="119" t="s">
        <v>114</v>
      </c>
      <c r="G2205" s="119">
        <v>0</v>
      </c>
      <c r="H2205" s="119">
        <v>0</v>
      </c>
      <c r="I2205" s="120" t="s">
        <v>118</v>
      </c>
      <c r="J2205" s="119">
        <v>0</v>
      </c>
      <c r="K2205" s="119">
        <v>0</v>
      </c>
      <c r="L2205" s="119">
        <v>11289104.84</v>
      </c>
      <c r="M2205" s="121"/>
    </row>
    <row r="2206" spans="1:13">
      <c r="A2206" s="117"/>
      <c r="B2206" s="118" t="s">
        <v>2122</v>
      </c>
      <c r="C2206" s="101">
        <v>2015</v>
      </c>
      <c r="D2206" s="119">
        <v>9885646.8399999999</v>
      </c>
      <c r="E2206" s="119">
        <v>705525</v>
      </c>
      <c r="F2206" s="119" t="s">
        <v>114</v>
      </c>
      <c r="G2206" s="119">
        <v>0</v>
      </c>
      <c r="H2206" s="119">
        <v>0</v>
      </c>
      <c r="I2206" s="120" t="s">
        <v>118</v>
      </c>
      <c r="J2206" s="119">
        <v>0</v>
      </c>
      <c r="K2206" s="119">
        <v>0</v>
      </c>
      <c r="L2206" s="119">
        <v>10591171.84</v>
      </c>
      <c r="M2206" s="121"/>
    </row>
    <row r="2207" spans="1:13">
      <c r="A2207" s="117"/>
      <c r="B2207" s="118" t="s">
        <v>2122</v>
      </c>
      <c r="C2207" s="101">
        <v>2014</v>
      </c>
      <c r="D2207" s="119">
        <v>9174366.8399999999</v>
      </c>
      <c r="E2207" s="119">
        <v>711280</v>
      </c>
      <c r="F2207" s="119" t="s">
        <v>114</v>
      </c>
      <c r="G2207" s="119">
        <v>0</v>
      </c>
      <c r="H2207" s="119">
        <v>0</v>
      </c>
      <c r="I2207" s="120" t="s">
        <v>118</v>
      </c>
      <c r="J2207" s="119">
        <v>0</v>
      </c>
      <c r="K2207" s="119">
        <v>0</v>
      </c>
      <c r="L2207" s="119">
        <v>9885646.8399999999</v>
      </c>
      <c r="M2207" s="121"/>
    </row>
    <row r="2208" spans="1:13">
      <c r="A2208" s="117"/>
      <c r="B2208" s="118" t="s">
        <v>2122</v>
      </c>
      <c r="C2208" s="101">
        <v>2013</v>
      </c>
      <c r="D2208" s="119">
        <v>8457727.8399999999</v>
      </c>
      <c r="E2208" s="119">
        <v>716639</v>
      </c>
      <c r="F2208" s="119" t="s">
        <v>114</v>
      </c>
      <c r="G2208" s="119">
        <v>0</v>
      </c>
      <c r="H2208" s="119">
        <v>0</v>
      </c>
      <c r="I2208" s="120" t="s">
        <v>118</v>
      </c>
      <c r="J2208" s="119">
        <v>0</v>
      </c>
      <c r="K2208" s="119">
        <v>0</v>
      </c>
      <c r="L2208" s="119">
        <v>9174366.8399999999</v>
      </c>
      <c r="M2208" s="121"/>
    </row>
    <row r="2209" spans="1:13">
      <c r="A2209" s="117"/>
      <c r="B2209" s="118" t="s">
        <v>2122</v>
      </c>
      <c r="C2209" s="101">
        <v>2012</v>
      </c>
      <c r="D2209" s="119">
        <v>11145526.23</v>
      </c>
      <c r="E2209" s="119">
        <v>718243</v>
      </c>
      <c r="F2209" s="119" t="s">
        <v>114</v>
      </c>
      <c r="G2209" s="119">
        <v>0</v>
      </c>
      <c r="H2209" s="119">
        <v>0</v>
      </c>
      <c r="I2209" s="120" t="s">
        <v>118</v>
      </c>
      <c r="J2209" s="119">
        <v>3406041.39</v>
      </c>
      <c r="K2209" s="119">
        <v>3406041.39</v>
      </c>
      <c r="L2209" s="119">
        <v>8457727.8399999999</v>
      </c>
      <c r="M2209" s="121"/>
    </row>
    <row r="2210" spans="1:13">
      <c r="A2210" s="117"/>
      <c r="B2210" s="118" t="s">
        <v>2122</v>
      </c>
      <c r="C2210" s="101">
        <v>2011</v>
      </c>
      <c r="D2210" s="119">
        <v>10221492.23</v>
      </c>
      <c r="E2210" s="119">
        <v>718192</v>
      </c>
      <c r="F2210" s="119" t="s">
        <v>114</v>
      </c>
      <c r="G2210" s="119">
        <v>0</v>
      </c>
      <c r="H2210" s="119">
        <v>0</v>
      </c>
      <c r="I2210" s="120" t="s">
        <v>118</v>
      </c>
      <c r="J2210" s="119">
        <v>-205842</v>
      </c>
      <c r="K2210" s="119">
        <v>-205842</v>
      </c>
      <c r="L2210" s="119">
        <v>11145526.23</v>
      </c>
      <c r="M2210" s="121"/>
    </row>
    <row r="2211" spans="1:13">
      <c r="A2211" s="117"/>
      <c r="B2211" s="118" t="s">
        <v>2122</v>
      </c>
      <c r="C2211" s="101">
        <v>2010</v>
      </c>
      <c r="D2211" s="119">
        <v>8905547.2300000004</v>
      </c>
      <c r="E2211" s="119">
        <v>1315945</v>
      </c>
      <c r="F2211" s="119" t="s">
        <v>114</v>
      </c>
      <c r="G2211" s="119">
        <v>0</v>
      </c>
      <c r="H2211" s="119">
        <v>0</v>
      </c>
      <c r="I2211" s="120" t="s">
        <v>118</v>
      </c>
      <c r="J2211" s="119">
        <v>0</v>
      </c>
      <c r="K2211" s="119">
        <v>0</v>
      </c>
      <c r="L2211" s="119">
        <v>10221492.23</v>
      </c>
      <c r="M2211" s="121"/>
    </row>
    <row r="2212" spans="1:13">
      <c r="A2212" s="117"/>
      <c r="B2212" s="118" t="s">
        <v>2122</v>
      </c>
      <c r="C2212" s="101">
        <v>2009</v>
      </c>
      <c r="D2212" s="119">
        <v>10980396.390000001</v>
      </c>
      <c r="E2212" s="119">
        <v>1310112</v>
      </c>
      <c r="F2212" s="119" t="s">
        <v>114</v>
      </c>
      <c r="G2212" s="119">
        <v>0</v>
      </c>
      <c r="H2212" s="119">
        <v>0</v>
      </c>
      <c r="I2212" s="120" t="s">
        <v>118</v>
      </c>
      <c r="J2212" s="119">
        <v>3384961.16</v>
      </c>
      <c r="K2212" s="119">
        <v>3384961.16</v>
      </c>
      <c r="L2212" s="119">
        <v>8905547.2300000004</v>
      </c>
      <c r="M2212" s="121"/>
    </row>
    <row r="2213" spans="1:13">
      <c r="A2213" s="117"/>
      <c r="B2213" s="118" t="s">
        <v>2122</v>
      </c>
      <c r="C2213" s="101">
        <v>2008</v>
      </c>
      <c r="D2213" s="119">
        <v>10146781.59</v>
      </c>
      <c r="E2213" s="119">
        <v>1312310</v>
      </c>
      <c r="F2213" s="119" t="s">
        <v>114</v>
      </c>
      <c r="G2213" s="119">
        <v>0</v>
      </c>
      <c r="H2213" s="119">
        <v>0</v>
      </c>
      <c r="I2213" s="120" t="s">
        <v>118</v>
      </c>
      <c r="J2213" s="119">
        <v>486964.2</v>
      </c>
      <c r="K2213" s="119">
        <v>486964.2</v>
      </c>
      <c r="L2213" s="119">
        <v>10980396.390000001</v>
      </c>
      <c r="M2213" s="121"/>
    </row>
    <row r="2214" spans="1:13">
      <c r="A2214" s="117"/>
      <c r="B2214" s="118" t="s">
        <v>2122</v>
      </c>
      <c r="C2214" s="101">
        <v>2007</v>
      </c>
      <c r="D2214" s="119">
        <v>9697456.2799999993</v>
      </c>
      <c r="E2214" s="119">
        <v>1311312</v>
      </c>
      <c r="F2214" s="119" t="s">
        <v>114</v>
      </c>
      <c r="G2214" s="119">
        <v>0</v>
      </c>
      <c r="H2214" s="119">
        <v>0</v>
      </c>
      <c r="I2214" s="120" t="s">
        <v>118</v>
      </c>
      <c r="J2214" s="119">
        <v>861986.69</v>
      </c>
      <c r="K2214" s="119">
        <v>861986.69</v>
      </c>
      <c r="L2214" s="119">
        <v>10146781.59</v>
      </c>
      <c r="M2214" s="121"/>
    </row>
    <row r="2215" spans="1:13">
      <c r="A2215" s="117"/>
      <c r="B2215" s="118" t="s">
        <v>2123</v>
      </c>
      <c r="C2215" s="101" t="s">
        <v>1942</v>
      </c>
      <c r="D2215" s="119">
        <v>2938784.3</v>
      </c>
      <c r="E2215" s="119">
        <v>160314</v>
      </c>
      <c r="F2215" s="119" t="s">
        <v>114</v>
      </c>
      <c r="G2215" s="119">
        <v>0</v>
      </c>
      <c r="H2215" s="119">
        <v>0</v>
      </c>
      <c r="I2215" s="120" t="s">
        <v>118</v>
      </c>
      <c r="J2215" s="119">
        <v>0</v>
      </c>
      <c r="K2215" s="119">
        <v>0</v>
      </c>
      <c r="L2215" s="119">
        <v>3099098.3</v>
      </c>
      <c r="M2215" s="121"/>
    </row>
    <row r="2216" spans="1:13">
      <c r="A2216" s="117"/>
      <c r="B2216" s="118" t="s">
        <v>2123</v>
      </c>
      <c r="C2216" s="101" t="s">
        <v>1943</v>
      </c>
      <c r="D2216" s="119">
        <v>2779974.3</v>
      </c>
      <c r="E2216" s="119">
        <v>158810</v>
      </c>
      <c r="F2216" s="119" t="s">
        <v>114</v>
      </c>
      <c r="G2216" s="119">
        <v>0</v>
      </c>
      <c r="H2216" s="119">
        <v>0</v>
      </c>
      <c r="I2216" s="120" t="s">
        <v>118</v>
      </c>
      <c r="J2216" s="119">
        <v>0</v>
      </c>
      <c r="K2216" s="119">
        <v>0</v>
      </c>
      <c r="L2216" s="119">
        <v>2938784.3</v>
      </c>
      <c r="M2216" s="121"/>
    </row>
    <row r="2217" spans="1:13">
      <c r="A2217" s="117"/>
      <c r="B2217" s="118" t="s">
        <v>2123</v>
      </c>
      <c r="C2217" s="101">
        <v>2017</v>
      </c>
      <c r="D2217" s="119">
        <v>2622141.2999999998</v>
      </c>
      <c r="E2217" s="119">
        <v>157833</v>
      </c>
      <c r="F2217" s="119" t="s">
        <v>114</v>
      </c>
      <c r="G2217" s="119">
        <v>0</v>
      </c>
      <c r="H2217" s="119">
        <v>0</v>
      </c>
      <c r="I2217" s="120" t="s">
        <v>118</v>
      </c>
      <c r="J2217" s="119">
        <v>0</v>
      </c>
      <c r="K2217" s="119">
        <v>0</v>
      </c>
      <c r="L2217" s="119">
        <v>2779974.3</v>
      </c>
      <c r="M2217" s="121"/>
    </row>
    <row r="2218" spans="1:13">
      <c r="A2218" s="117"/>
      <c r="B2218" s="118" t="s">
        <v>2123</v>
      </c>
      <c r="C2218" s="101">
        <v>2016</v>
      </c>
      <c r="D2218" s="119">
        <v>2466304.2999999998</v>
      </c>
      <c r="E2218" s="119">
        <v>155837</v>
      </c>
      <c r="F2218" s="119" t="s">
        <v>114</v>
      </c>
      <c r="G2218" s="119">
        <v>0</v>
      </c>
      <c r="H2218" s="119">
        <v>0</v>
      </c>
      <c r="I2218" s="120" t="s">
        <v>118</v>
      </c>
      <c r="J2218" s="119">
        <v>0</v>
      </c>
      <c r="K2218" s="119">
        <v>0</v>
      </c>
      <c r="L2218" s="119">
        <v>2622141.2999999998</v>
      </c>
      <c r="M2218" s="121"/>
    </row>
    <row r="2219" spans="1:13">
      <c r="A2219" s="117"/>
      <c r="B2219" s="118" t="s">
        <v>2123</v>
      </c>
      <c r="C2219" s="101">
        <v>2015</v>
      </c>
      <c r="D2219" s="119">
        <v>2309401.2999999998</v>
      </c>
      <c r="E2219" s="119">
        <v>156903</v>
      </c>
      <c r="F2219" s="119" t="s">
        <v>114</v>
      </c>
      <c r="G2219" s="119">
        <v>0</v>
      </c>
      <c r="H2219" s="119">
        <v>0</v>
      </c>
      <c r="I2219" s="120" t="s">
        <v>118</v>
      </c>
      <c r="J2219" s="119">
        <v>0</v>
      </c>
      <c r="K2219" s="119">
        <v>0</v>
      </c>
      <c r="L2219" s="119">
        <v>2466304.2999999998</v>
      </c>
      <c r="M2219" s="121"/>
    </row>
    <row r="2220" spans="1:13">
      <c r="A2220" s="117"/>
      <c r="B2220" s="118" t="s">
        <v>2123</v>
      </c>
      <c r="C2220" s="101">
        <v>2014</v>
      </c>
      <c r="D2220" s="119">
        <v>2151904.2999999998</v>
      </c>
      <c r="E2220" s="119">
        <v>157497</v>
      </c>
      <c r="F2220" s="119" t="s">
        <v>114</v>
      </c>
      <c r="G2220" s="119">
        <v>0</v>
      </c>
      <c r="H2220" s="119">
        <v>0</v>
      </c>
      <c r="I2220" s="120" t="s">
        <v>118</v>
      </c>
      <c r="J2220" s="119">
        <v>0</v>
      </c>
      <c r="K2220" s="119">
        <v>0</v>
      </c>
      <c r="L2220" s="119">
        <v>2309401.2999999998</v>
      </c>
      <c r="M2220" s="121"/>
    </row>
    <row r="2221" spans="1:13">
      <c r="A2221" s="117"/>
      <c r="B2221" s="118" t="s">
        <v>2123</v>
      </c>
      <c r="C2221" s="101">
        <v>2013</v>
      </c>
      <c r="D2221" s="119">
        <v>2743774.3</v>
      </c>
      <c r="E2221" s="119">
        <v>158105</v>
      </c>
      <c r="F2221" s="119" t="s">
        <v>114</v>
      </c>
      <c r="G2221" s="119">
        <v>0</v>
      </c>
      <c r="H2221" s="119">
        <v>0</v>
      </c>
      <c r="I2221" s="120" t="s">
        <v>118</v>
      </c>
      <c r="J2221" s="119">
        <v>749975</v>
      </c>
      <c r="K2221" s="119">
        <v>749975</v>
      </c>
      <c r="L2221" s="119">
        <v>2151904.2999999998</v>
      </c>
      <c r="M2221" s="121"/>
    </row>
    <row r="2222" spans="1:13">
      <c r="A2222" s="117"/>
      <c r="B2222" s="118" t="s">
        <v>2123</v>
      </c>
      <c r="C2222" s="101">
        <v>2012</v>
      </c>
      <c r="D2222" s="119">
        <v>2585215.2999999998</v>
      </c>
      <c r="E2222" s="119">
        <v>158559</v>
      </c>
      <c r="F2222" s="119" t="s">
        <v>114</v>
      </c>
      <c r="G2222" s="119">
        <v>0</v>
      </c>
      <c r="H2222" s="119">
        <v>0</v>
      </c>
      <c r="I2222" s="120" t="s">
        <v>118</v>
      </c>
      <c r="J2222" s="119">
        <v>0</v>
      </c>
      <c r="K2222" s="119">
        <v>0</v>
      </c>
      <c r="L2222" s="119">
        <v>2743774.3</v>
      </c>
      <c r="M2222" s="121"/>
    </row>
    <row r="2223" spans="1:13">
      <c r="A2223" s="117"/>
      <c r="B2223" s="118" t="s">
        <v>2123</v>
      </c>
      <c r="C2223" s="101">
        <v>2011</v>
      </c>
      <c r="D2223" s="119">
        <v>2424579.2999999998</v>
      </c>
      <c r="E2223" s="119">
        <v>160636</v>
      </c>
      <c r="F2223" s="119" t="s">
        <v>114</v>
      </c>
      <c r="G2223" s="119">
        <v>0</v>
      </c>
      <c r="H2223" s="119">
        <v>0</v>
      </c>
      <c r="I2223" s="120" t="s">
        <v>118</v>
      </c>
      <c r="J2223" s="119">
        <v>0</v>
      </c>
      <c r="K2223" s="119">
        <v>0</v>
      </c>
      <c r="L2223" s="119">
        <v>2585215.2999999998</v>
      </c>
      <c r="M2223" s="121"/>
    </row>
    <row r="2224" spans="1:13">
      <c r="A2224" s="117"/>
      <c r="B2224" s="118" t="s">
        <v>2123</v>
      </c>
      <c r="C2224" s="101">
        <v>2010</v>
      </c>
      <c r="D2224" s="119">
        <v>2177865.2999999998</v>
      </c>
      <c r="E2224" s="119">
        <v>246714</v>
      </c>
      <c r="F2224" s="119" t="s">
        <v>114</v>
      </c>
      <c r="G2224" s="119">
        <v>0</v>
      </c>
      <c r="H2224" s="119">
        <v>0</v>
      </c>
      <c r="I2224" s="120" t="s">
        <v>118</v>
      </c>
      <c r="J2224" s="119">
        <v>0</v>
      </c>
      <c r="K2224" s="119">
        <v>0</v>
      </c>
      <c r="L2224" s="119">
        <v>2424579.2999999998</v>
      </c>
      <c r="M2224" s="121"/>
    </row>
    <row r="2225" spans="1:13">
      <c r="A2225" s="117"/>
      <c r="B2225" s="118" t="s">
        <v>2123</v>
      </c>
      <c r="C2225" s="101">
        <v>2009</v>
      </c>
      <c r="D2225" s="119">
        <v>1931180.2999999998</v>
      </c>
      <c r="E2225" s="119">
        <v>246685</v>
      </c>
      <c r="F2225" s="119" t="s">
        <v>114</v>
      </c>
      <c r="G2225" s="119">
        <v>0</v>
      </c>
      <c r="H2225" s="119">
        <v>0</v>
      </c>
      <c r="I2225" s="120" t="s">
        <v>118</v>
      </c>
      <c r="J2225" s="119">
        <v>0</v>
      </c>
      <c r="K2225" s="119">
        <v>0</v>
      </c>
      <c r="L2225" s="119">
        <v>2177865.2999999998</v>
      </c>
      <c r="M2225" s="121"/>
    </row>
    <row r="2226" spans="1:13">
      <c r="A2226" s="117"/>
      <c r="B2226" s="118" t="s">
        <v>2123</v>
      </c>
      <c r="C2226" s="101">
        <v>2008</v>
      </c>
      <c r="D2226" s="119">
        <v>1682602.3</v>
      </c>
      <c r="E2226" s="119">
        <v>246717</v>
      </c>
      <c r="F2226" s="119" t="s">
        <v>114</v>
      </c>
      <c r="G2226" s="119">
        <v>0</v>
      </c>
      <c r="H2226" s="119">
        <v>0</v>
      </c>
      <c r="I2226" s="120" t="s">
        <v>118</v>
      </c>
      <c r="J2226" s="119">
        <v>0</v>
      </c>
      <c r="K2226" s="119">
        <v>0</v>
      </c>
      <c r="L2226" s="119">
        <v>1931180.3</v>
      </c>
      <c r="M2226" s="121"/>
    </row>
    <row r="2227" spans="1:13">
      <c r="A2227" s="117"/>
      <c r="B2227" s="118" t="s">
        <v>2123</v>
      </c>
      <c r="C2227" s="101">
        <v>2007</v>
      </c>
      <c r="D2227" s="119">
        <v>1436191.3</v>
      </c>
      <c r="E2227" s="119">
        <v>246411</v>
      </c>
      <c r="F2227" s="119" t="s">
        <v>114</v>
      </c>
      <c r="G2227" s="119">
        <v>0</v>
      </c>
      <c r="H2227" s="119">
        <v>0</v>
      </c>
      <c r="I2227" s="120" t="s">
        <v>118</v>
      </c>
      <c r="J2227" s="119">
        <v>0</v>
      </c>
      <c r="K2227" s="119">
        <v>0</v>
      </c>
      <c r="L2227" s="119">
        <v>1682602.3</v>
      </c>
      <c r="M2227" s="121"/>
    </row>
    <row r="2228" spans="1:13">
      <c r="A2228" s="117"/>
      <c r="B2228" s="122" t="s">
        <v>1292</v>
      </c>
      <c r="C2228" s="123"/>
      <c r="D2228" s="124"/>
      <c r="E2228" s="124">
        <v>28462629</v>
      </c>
      <c r="F2228" s="124"/>
      <c r="G2228" s="124"/>
      <c r="H2228" s="124">
        <v>0</v>
      </c>
      <c r="I2228" s="125"/>
      <c r="J2228" s="124">
        <v>18382929.350000001</v>
      </c>
      <c r="K2228" s="124">
        <v>18382929.350000001</v>
      </c>
      <c r="L2228" s="124"/>
      <c r="M2228" s="126"/>
    </row>
    <row r="2229" spans="1:13">
      <c r="A2229" s="117"/>
      <c r="B2229" s="115" t="s">
        <v>1293</v>
      </c>
      <c r="C2229" s="101"/>
      <c r="D2229" s="119"/>
      <c r="E2229" s="119"/>
      <c r="F2229" s="119"/>
      <c r="G2229" s="119"/>
      <c r="H2229" s="119"/>
      <c r="I2229" s="120"/>
      <c r="J2229" s="119" t="s">
        <v>118</v>
      </c>
      <c r="K2229" s="119" t="s">
        <v>118</v>
      </c>
      <c r="L2229" s="119"/>
      <c r="M2229" s="121"/>
    </row>
    <row r="2230" spans="1:13">
      <c r="A2230" s="117"/>
      <c r="B2230" s="118" t="s">
        <v>2124</v>
      </c>
      <c r="C2230" s="101" t="s">
        <v>1942</v>
      </c>
      <c r="D2230" s="119">
        <v>1948419.85</v>
      </c>
      <c r="E2230" s="119">
        <v>60223</v>
      </c>
      <c r="F2230" s="119" t="s">
        <v>114</v>
      </c>
      <c r="G2230" s="119">
        <v>0</v>
      </c>
      <c r="H2230" s="119">
        <v>0</v>
      </c>
      <c r="I2230" s="120" t="s">
        <v>118</v>
      </c>
      <c r="J2230" s="119">
        <v>0</v>
      </c>
      <c r="K2230" s="119">
        <v>0</v>
      </c>
      <c r="L2230" s="119">
        <v>2008642.85</v>
      </c>
      <c r="M2230" s="121"/>
    </row>
    <row r="2231" spans="1:13">
      <c r="A2231" s="117"/>
      <c r="B2231" s="118" t="s">
        <v>2124</v>
      </c>
      <c r="C2231" s="101" t="s">
        <v>1943</v>
      </c>
      <c r="D2231" s="119">
        <v>1888272.85</v>
      </c>
      <c r="E2231" s="119">
        <v>60147</v>
      </c>
      <c r="F2231" s="119" t="s">
        <v>114</v>
      </c>
      <c r="G2231" s="119">
        <v>0</v>
      </c>
      <c r="H2231" s="119">
        <v>0</v>
      </c>
      <c r="I2231" s="120" t="s">
        <v>118</v>
      </c>
      <c r="J2231" s="119">
        <v>0</v>
      </c>
      <c r="K2231" s="119">
        <v>0</v>
      </c>
      <c r="L2231" s="119">
        <v>1948419.85</v>
      </c>
      <c r="M2231" s="121"/>
    </row>
    <row r="2232" spans="1:13">
      <c r="A2232" s="117"/>
      <c r="B2232" s="118" t="s">
        <v>2124</v>
      </c>
      <c r="C2232" s="101">
        <v>2017</v>
      </c>
      <c r="D2232" s="119">
        <v>1827920.85</v>
      </c>
      <c r="E2232" s="119">
        <v>60352</v>
      </c>
      <c r="F2232" s="119" t="s">
        <v>114</v>
      </c>
      <c r="G2232" s="119">
        <v>0</v>
      </c>
      <c r="H2232" s="119">
        <v>0</v>
      </c>
      <c r="I2232" s="120" t="s">
        <v>118</v>
      </c>
      <c r="J2232" s="119">
        <v>0</v>
      </c>
      <c r="K2232" s="119">
        <v>0</v>
      </c>
      <c r="L2232" s="119">
        <v>1888272.85</v>
      </c>
      <c r="M2232" s="121"/>
    </row>
    <row r="2233" spans="1:13">
      <c r="A2233" s="117"/>
      <c r="B2233" s="118" t="s">
        <v>2124</v>
      </c>
      <c r="C2233" s="101">
        <v>2016</v>
      </c>
      <c r="D2233" s="119">
        <v>1768126.85</v>
      </c>
      <c r="E2233" s="119">
        <v>59794</v>
      </c>
      <c r="F2233" s="119" t="s">
        <v>114</v>
      </c>
      <c r="G2233" s="119">
        <v>0</v>
      </c>
      <c r="H2233" s="119">
        <v>0</v>
      </c>
      <c r="I2233" s="120" t="s">
        <v>118</v>
      </c>
      <c r="J2233" s="119">
        <v>0</v>
      </c>
      <c r="K2233" s="119">
        <v>0</v>
      </c>
      <c r="L2233" s="119">
        <v>1827920.85</v>
      </c>
      <c r="M2233" s="121"/>
    </row>
    <row r="2234" spans="1:13">
      <c r="A2234" s="117"/>
      <c r="B2234" s="118" t="s">
        <v>2124</v>
      </c>
      <c r="C2234" s="101">
        <v>2015</v>
      </c>
      <c r="D2234" s="119">
        <v>4020246.63</v>
      </c>
      <c r="E2234" s="119">
        <v>60360</v>
      </c>
      <c r="F2234" s="119" t="s">
        <v>114</v>
      </c>
      <c r="G2234" s="119">
        <v>0</v>
      </c>
      <c r="H2234" s="119">
        <v>0</v>
      </c>
      <c r="I2234" s="120" t="s">
        <v>118</v>
      </c>
      <c r="J2234" s="119">
        <v>2312479.7799999998</v>
      </c>
      <c r="K2234" s="119">
        <v>2312479.7799999998</v>
      </c>
      <c r="L2234" s="119">
        <v>1768126.85</v>
      </c>
      <c r="M2234" s="121"/>
    </row>
    <row r="2235" spans="1:13" ht="30">
      <c r="A2235" s="117"/>
      <c r="B2235" s="118" t="s">
        <v>2124</v>
      </c>
      <c r="C2235" s="101">
        <v>2014</v>
      </c>
      <c r="D2235" s="119">
        <v>959784.63</v>
      </c>
      <c r="E2235" s="119">
        <v>60462</v>
      </c>
      <c r="F2235" s="119" t="s">
        <v>114</v>
      </c>
      <c r="G2235" s="119">
        <v>0</v>
      </c>
      <c r="H2235" s="119">
        <v>3000000</v>
      </c>
      <c r="I2235" s="120" t="s">
        <v>2125</v>
      </c>
      <c r="J2235" s="119">
        <v>0</v>
      </c>
      <c r="K2235" s="119">
        <v>0</v>
      </c>
      <c r="L2235" s="119">
        <v>4020246.63</v>
      </c>
      <c r="M2235" s="121"/>
    </row>
    <row r="2236" spans="1:13">
      <c r="A2236" s="117"/>
      <c r="B2236" s="118" t="s">
        <v>2124</v>
      </c>
      <c r="C2236" s="101">
        <v>2013</v>
      </c>
      <c r="D2236" s="119">
        <v>898899.63</v>
      </c>
      <c r="E2236" s="119">
        <v>60885</v>
      </c>
      <c r="F2236" s="119" t="s">
        <v>114</v>
      </c>
      <c r="G2236" s="119">
        <v>0</v>
      </c>
      <c r="H2236" s="119">
        <v>0</v>
      </c>
      <c r="I2236" s="120" t="s">
        <v>118</v>
      </c>
      <c r="J2236" s="119">
        <v>0</v>
      </c>
      <c r="K2236" s="119">
        <v>0</v>
      </c>
      <c r="L2236" s="119">
        <v>959784.63</v>
      </c>
      <c r="M2236" s="121"/>
    </row>
    <row r="2237" spans="1:13">
      <c r="A2237" s="117"/>
      <c r="B2237" s="118" t="s">
        <v>2124</v>
      </c>
      <c r="C2237" s="101">
        <v>2012</v>
      </c>
      <c r="D2237" s="119">
        <v>837850.63</v>
      </c>
      <c r="E2237" s="119">
        <v>61049</v>
      </c>
      <c r="F2237" s="119" t="s">
        <v>114</v>
      </c>
      <c r="G2237" s="119">
        <v>0</v>
      </c>
      <c r="H2237" s="119">
        <v>0</v>
      </c>
      <c r="I2237" s="120" t="s">
        <v>118</v>
      </c>
      <c r="J2237" s="119">
        <v>0</v>
      </c>
      <c r="K2237" s="119">
        <v>0</v>
      </c>
      <c r="L2237" s="119">
        <v>898899.63</v>
      </c>
      <c r="M2237" s="121"/>
    </row>
    <row r="2238" spans="1:13">
      <c r="A2238" s="117"/>
      <c r="B2238" s="118" t="s">
        <v>2124</v>
      </c>
      <c r="C2238" s="101">
        <v>2011</v>
      </c>
      <c r="D2238" s="119">
        <v>774580.63</v>
      </c>
      <c r="E2238" s="119">
        <v>63270</v>
      </c>
      <c r="F2238" s="119" t="s">
        <v>114</v>
      </c>
      <c r="G2238" s="119">
        <v>0</v>
      </c>
      <c r="H2238" s="119">
        <v>0</v>
      </c>
      <c r="I2238" s="120" t="s">
        <v>118</v>
      </c>
      <c r="J2238" s="119">
        <v>0</v>
      </c>
      <c r="K2238" s="119">
        <v>0</v>
      </c>
      <c r="L2238" s="119">
        <v>837850.63</v>
      </c>
      <c r="M2238" s="121"/>
    </row>
    <row r="2239" spans="1:13">
      <c r="A2239" s="117"/>
      <c r="B2239" s="118" t="s">
        <v>2124</v>
      </c>
      <c r="C2239" s="101">
        <v>2010</v>
      </c>
      <c r="D2239" s="119">
        <v>660696.63</v>
      </c>
      <c r="E2239" s="119">
        <v>113884</v>
      </c>
      <c r="F2239" s="119" t="s">
        <v>114</v>
      </c>
      <c r="G2239" s="119">
        <v>0</v>
      </c>
      <c r="H2239" s="119">
        <v>0</v>
      </c>
      <c r="I2239" s="120" t="s">
        <v>118</v>
      </c>
      <c r="J2239" s="119">
        <v>0</v>
      </c>
      <c r="K2239" s="119">
        <v>0</v>
      </c>
      <c r="L2239" s="119">
        <v>774580.63</v>
      </c>
      <c r="M2239" s="121"/>
    </row>
    <row r="2240" spans="1:13">
      <c r="A2240" s="117"/>
      <c r="B2240" s="118" t="s">
        <v>2124</v>
      </c>
      <c r="C2240" s="101">
        <v>2009</v>
      </c>
      <c r="D2240" s="119">
        <v>546828.63</v>
      </c>
      <c r="E2240" s="119">
        <v>113868</v>
      </c>
      <c r="F2240" s="119" t="s">
        <v>114</v>
      </c>
      <c r="G2240" s="119">
        <v>0</v>
      </c>
      <c r="H2240" s="119">
        <v>0</v>
      </c>
      <c r="I2240" s="120" t="s">
        <v>118</v>
      </c>
      <c r="J2240" s="119">
        <v>0</v>
      </c>
      <c r="K2240" s="119">
        <v>0</v>
      </c>
      <c r="L2240" s="119">
        <v>660696.63</v>
      </c>
      <c r="M2240" s="121"/>
    </row>
    <row r="2241" spans="1:13">
      <c r="A2241" s="117"/>
      <c r="B2241" s="118" t="s">
        <v>2124</v>
      </c>
      <c r="C2241" s="101">
        <v>2008</v>
      </c>
      <c r="D2241" s="119">
        <v>432115.63</v>
      </c>
      <c r="E2241" s="119">
        <v>113979</v>
      </c>
      <c r="F2241" s="119" t="s">
        <v>114</v>
      </c>
      <c r="G2241" s="119">
        <v>0</v>
      </c>
      <c r="H2241" s="119">
        <v>0</v>
      </c>
      <c r="I2241" s="120" t="s">
        <v>118</v>
      </c>
      <c r="J2241" s="119">
        <v>0</v>
      </c>
      <c r="K2241" s="119">
        <v>0</v>
      </c>
      <c r="L2241" s="119">
        <v>546828.63</v>
      </c>
      <c r="M2241" s="121"/>
    </row>
    <row r="2242" spans="1:13">
      <c r="A2242" s="117"/>
      <c r="B2242" s="118" t="s">
        <v>2124</v>
      </c>
      <c r="C2242" s="101">
        <v>2007</v>
      </c>
      <c r="D2242" s="119">
        <v>318229.63</v>
      </c>
      <c r="E2242" s="119">
        <v>113886</v>
      </c>
      <c r="F2242" s="119" t="s">
        <v>114</v>
      </c>
      <c r="G2242" s="119">
        <v>0</v>
      </c>
      <c r="H2242" s="119">
        <v>0</v>
      </c>
      <c r="I2242" s="120" t="s">
        <v>118</v>
      </c>
      <c r="J2242" s="119">
        <v>0</v>
      </c>
      <c r="K2242" s="119">
        <v>0</v>
      </c>
      <c r="L2242" s="119">
        <v>432115.63</v>
      </c>
      <c r="M2242" s="121"/>
    </row>
    <row r="2243" spans="1:13">
      <c r="A2243" s="117"/>
      <c r="B2243" s="118" t="s">
        <v>1321</v>
      </c>
      <c r="C2243" s="101" t="s">
        <v>1942</v>
      </c>
      <c r="D2243" s="119">
        <v>3107860</v>
      </c>
      <c r="E2243" s="119">
        <v>115342</v>
      </c>
      <c r="F2243" s="119" t="s">
        <v>114</v>
      </c>
      <c r="G2243" s="119">
        <v>0</v>
      </c>
      <c r="H2243" s="119">
        <v>0</v>
      </c>
      <c r="I2243" s="120" t="s">
        <v>118</v>
      </c>
      <c r="J2243" s="119">
        <v>0</v>
      </c>
      <c r="K2243" s="119">
        <v>0</v>
      </c>
      <c r="L2243" s="119">
        <v>3223202</v>
      </c>
      <c r="M2243" s="121"/>
    </row>
    <row r="2244" spans="1:13">
      <c r="A2244" s="117"/>
      <c r="B2244" s="118" t="s">
        <v>1321</v>
      </c>
      <c r="C2244" s="101" t="s">
        <v>1943</v>
      </c>
      <c r="D2244" s="119">
        <v>2993362</v>
      </c>
      <c r="E2244" s="119">
        <v>114498</v>
      </c>
      <c r="F2244" s="119" t="s">
        <v>114</v>
      </c>
      <c r="G2244" s="119">
        <v>0</v>
      </c>
      <c r="H2244" s="119">
        <v>0</v>
      </c>
      <c r="I2244" s="120" t="s">
        <v>118</v>
      </c>
      <c r="J2244" s="119">
        <v>0</v>
      </c>
      <c r="K2244" s="119">
        <v>0</v>
      </c>
      <c r="L2244" s="119">
        <v>3107860</v>
      </c>
      <c r="M2244" s="121"/>
    </row>
    <row r="2245" spans="1:13">
      <c r="A2245" s="117"/>
      <c r="B2245" s="118" t="s">
        <v>1321</v>
      </c>
      <c r="C2245" s="101">
        <v>2017</v>
      </c>
      <c r="D2245" s="119">
        <v>2878941</v>
      </c>
      <c r="E2245" s="119">
        <v>114421</v>
      </c>
      <c r="F2245" s="119" t="s">
        <v>114</v>
      </c>
      <c r="G2245" s="119">
        <v>0</v>
      </c>
      <c r="H2245" s="119">
        <v>0</v>
      </c>
      <c r="I2245" s="120" t="s">
        <v>118</v>
      </c>
      <c r="J2245" s="119">
        <v>0</v>
      </c>
      <c r="K2245" s="119">
        <v>0</v>
      </c>
      <c r="L2245" s="119">
        <v>2993362</v>
      </c>
      <c r="M2245" s="121"/>
    </row>
    <row r="2246" spans="1:13">
      <c r="A2246" s="117"/>
      <c r="B2246" s="118" t="s">
        <v>1321</v>
      </c>
      <c r="C2246" s="101">
        <v>2016</v>
      </c>
      <c r="D2246" s="119">
        <v>2680768</v>
      </c>
      <c r="E2246" s="119">
        <v>113357</v>
      </c>
      <c r="F2246" s="119" t="s">
        <v>114</v>
      </c>
      <c r="G2246" s="119">
        <v>0</v>
      </c>
      <c r="H2246" s="119">
        <v>0</v>
      </c>
      <c r="I2246" s="120" t="s">
        <v>118</v>
      </c>
      <c r="J2246" s="119">
        <v>0</v>
      </c>
      <c r="K2246" s="119">
        <v>0</v>
      </c>
      <c r="L2246" s="119">
        <v>2878941</v>
      </c>
      <c r="M2246" s="121"/>
    </row>
    <row r="2247" spans="1:13">
      <c r="A2247" s="117"/>
      <c r="B2247" s="118" t="s">
        <v>1321</v>
      </c>
      <c r="C2247" s="101">
        <v>2015</v>
      </c>
      <c r="D2247" s="119">
        <v>2566797</v>
      </c>
      <c r="E2247" s="119">
        <v>113971</v>
      </c>
      <c r="F2247" s="119" t="s">
        <v>114</v>
      </c>
      <c r="G2247" s="119">
        <v>0</v>
      </c>
      <c r="H2247" s="119">
        <v>0</v>
      </c>
      <c r="I2247" s="120" t="s">
        <v>118</v>
      </c>
      <c r="J2247" s="119">
        <v>0</v>
      </c>
      <c r="K2247" s="119">
        <v>0</v>
      </c>
      <c r="L2247" s="119">
        <v>2680768</v>
      </c>
      <c r="M2247" s="121"/>
    </row>
    <row r="2248" spans="1:13">
      <c r="A2248" s="117"/>
      <c r="B2248" s="118" t="s">
        <v>1321</v>
      </c>
      <c r="C2248" s="101">
        <v>2014</v>
      </c>
      <c r="D2248" s="119">
        <v>2953163</v>
      </c>
      <c r="E2248" s="119">
        <v>113634</v>
      </c>
      <c r="F2248" s="119" t="s">
        <v>114</v>
      </c>
      <c r="G2248" s="119">
        <v>0</v>
      </c>
      <c r="H2248" s="119">
        <v>0</v>
      </c>
      <c r="I2248" s="120" t="s">
        <v>118</v>
      </c>
      <c r="J2248" s="119">
        <v>0</v>
      </c>
      <c r="K2248" s="119">
        <v>0</v>
      </c>
      <c r="L2248" s="119">
        <v>2566797</v>
      </c>
      <c r="M2248" s="121"/>
    </row>
    <row r="2249" spans="1:13">
      <c r="A2249" s="117"/>
      <c r="B2249" s="118" t="s">
        <v>1321</v>
      </c>
      <c r="C2249" s="101">
        <v>2013</v>
      </c>
      <c r="D2249" s="119">
        <v>2839972</v>
      </c>
      <c r="E2249" s="119">
        <v>113191</v>
      </c>
      <c r="F2249" s="119" t="s">
        <v>114</v>
      </c>
      <c r="G2249" s="119">
        <v>0</v>
      </c>
      <c r="H2249" s="119">
        <v>0</v>
      </c>
      <c r="I2249" s="120" t="s">
        <v>118</v>
      </c>
      <c r="J2249" s="119">
        <v>0</v>
      </c>
      <c r="K2249" s="119">
        <v>0</v>
      </c>
      <c r="L2249" s="119">
        <v>2953163</v>
      </c>
      <c r="M2249" s="121"/>
    </row>
    <row r="2250" spans="1:13">
      <c r="A2250" s="117"/>
      <c r="B2250" s="118" t="s">
        <v>1321</v>
      </c>
      <c r="C2250" s="101">
        <v>2012</v>
      </c>
      <c r="D2250" s="119">
        <v>2726738</v>
      </c>
      <c r="E2250" s="119">
        <v>113234</v>
      </c>
      <c r="F2250" s="119" t="s">
        <v>114</v>
      </c>
      <c r="G2250" s="119">
        <v>0</v>
      </c>
      <c r="H2250" s="119">
        <v>0</v>
      </c>
      <c r="I2250" s="120" t="s">
        <v>118</v>
      </c>
      <c r="J2250" s="119">
        <v>0</v>
      </c>
      <c r="K2250" s="119">
        <v>0</v>
      </c>
      <c r="L2250" s="119">
        <v>2839972</v>
      </c>
      <c r="M2250" s="121"/>
    </row>
    <row r="2251" spans="1:13">
      <c r="A2251" s="117"/>
      <c r="B2251" s="118" t="s">
        <v>1321</v>
      </c>
      <c r="C2251" s="101">
        <v>2011</v>
      </c>
      <c r="D2251" s="119">
        <v>2613284</v>
      </c>
      <c r="E2251" s="119">
        <v>113454</v>
      </c>
      <c r="F2251" s="119" t="s">
        <v>114</v>
      </c>
      <c r="G2251" s="119">
        <v>0</v>
      </c>
      <c r="H2251" s="119">
        <v>0</v>
      </c>
      <c r="I2251" s="120" t="s">
        <v>118</v>
      </c>
      <c r="J2251" s="119">
        <v>0</v>
      </c>
      <c r="K2251" s="119">
        <v>0</v>
      </c>
      <c r="L2251" s="119">
        <v>2726738</v>
      </c>
      <c r="M2251" s="121"/>
    </row>
    <row r="2252" spans="1:13">
      <c r="A2252" s="117"/>
      <c r="B2252" s="118" t="s">
        <v>1321</v>
      </c>
      <c r="C2252" s="101">
        <v>2010</v>
      </c>
      <c r="D2252" s="119">
        <v>2395574</v>
      </c>
      <c r="E2252" s="119">
        <v>217710</v>
      </c>
      <c r="F2252" s="119" t="s">
        <v>114</v>
      </c>
      <c r="G2252" s="119">
        <v>0</v>
      </c>
      <c r="H2252" s="119">
        <v>0</v>
      </c>
      <c r="I2252" s="120" t="s">
        <v>118</v>
      </c>
      <c r="J2252" s="119">
        <v>0</v>
      </c>
      <c r="K2252" s="119">
        <v>0</v>
      </c>
      <c r="L2252" s="119">
        <v>2613284</v>
      </c>
      <c r="M2252" s="121"/>
    </row>
    <row r="2253" spans="1:13">
      <c r="A2253" s="117"/>
      <c r="B2253" s="118" t="s">
        <v>1321</v>
      </c>
      <c r="C2253" s="101">
        <v>2009</v>
      </c>
      <c r="D2253" s="119">
        <v>2177853</v>
      </c>
      <c r="E2253" s="119">
        <v>217721</v>
      </c>
      <c r="F2253" s="119" t="s">
        <v>114</v>
      </c>
      <c r="G2253" s="119">
        <v>0</v>
      </c>
      <c r="H2253" s="119">
        <v>0</v>
      </c>
      <c r="I2253" s="120" t="s">
        <v>118</v>
      </c>
      <c r="J2253" s="119">
        <v>0</v>
      </c>
      <c r="K2253" s="119">
        <v>0</v>
      </c>
      <c r="L2253" s="119">
        <v>2395574</v>
      </c>
      <c r="M2253" s="121"/>
    </row>
    <row r="2254" spans="1:13">
      <c r="A2254" s="117"/>
      <c r="B2254" s="118" t="s">
        <v>1321</v>
      </c>
      <c r="C2254" s="101">
        <v>2008</v>
      </c>
      <c r="D2254" s="119">
        <v>1958775</v>
      </c>
      <c r="E2254" s="119">
        <v>217764</v>
      </c>
      <c r="F2254" s="119" t="s">
        <v>114</v>
      </c>
      <c r="G2254" s="119">
        <v>0</v>
      </c>
      <c r="H2254" s="119">
        <v>0</v>
      </c>
      <c r="I2254" s="120" t="s">
        <v>118</v>
      </c>
      <c r="J2254" s="119">
        <v>0</v>
      </c>
      <c r="K2254" s="119">
        <v>0</v>
      </c>
      <c r="L2254" s="119">
        <v>2177853</v>
      </c>
      <c r="M2254" s="121"/>
    </row>
    <row r="2255" spans="1:13">
      <c r="A2255" s="117"/>
      <c r="B2255" s="118" t="s">
        <v>1321</v>
      </c>
      <c r="C2255" s="101">
        <v>2007</v>
      </c>
      <c r="D2255" s="119">
        <v>1741527</v>
      </c>
      <c r="E2255" s="119">
        <v>217248</v>
      </c>
      <c r="F2255" s="119" t="s">
        <v>114</v>
      </c>
      <c r="G2255" s="119">
        <v>0</v>
      </c>
      <c r="H2255" s="119">
        <v>0</v>
      </c>
      <c r="I2255" s="120" t="s">
        <v>118</v>
      </c>
      <c r="J2255" s="119">
        <v>0</v>
      </c>
      <c r="K2255" s="119">
        <v>0</v>
      </c>
      <c r="L2255" s="119">
        <v>1958775</v>
      </c>
      <c r="M2255" s="121"/>
    </row>
    <row r="2256" spans="1:13">
      <c r="A2256" s="117"/>
      <c r="B2256" s="118" t="s">
        <v>2126</v>
      </c>
      <c r="C2256" s="101" t="s">
        <v>1942</v>
      </c>
      <c r="D2256" s="119">
        <v>969141.07</v>
      </c>
      <c r="E2256" s="119">
        <v>59261</v>
      </c>
      <c r="F2256" s="119" t="s">
        <v>114</v>
      </c>
      <c r="G2256" s="119">
        <v>0</v>
      </c>
      <c r="H2256" s="119">
        <v>0</v>
      </c>
      <c r="I2256" s="120" t="s">
        <v>118</v>
      </c>
      <c r="J2256" s="119">
        <v>0</v>
      </c>
      <c r="K2256" s="119">
        <v>0</v>
      </c>
      <c r="L2256" s="119">
        <v>1028402.07</v>
      </c>
      <c r="M2256" s="121"/>
    </row>
    <row r="2257" spans="1:13">
      <c r="A2257" s="117"/>
      <c r="B2257" s="118" t="s">
        <v>2126</v>
      </c>
      <c r="C2257" s="101" t="s">
        <v>1943</v>
      </c>
      <c r="D2257" s="119">
        <v>910122.07</v>
      </c>
      <c r="E2257" s="119">
        <v>59019</v>
      </c>
      <c r="F2257" s="119" t="s">
        <v>114</v>
      </c>
      <c r="G2257" s="119">
        <v>0</v>
      </c>
      <c r="H2257" s="119">
        <v>0</v>
      </c>
      <c r="I2257" s="120" t="s">
        <v>118</v>
      </c>
      <c r="J2257" s="119">
        <v>0</v>
      </c>
      <c r="K2257" s="119">
        <v>0</v>
      </c>
      <c r="L2257" s="119">
        <v>969141.07</v>
      </c>
      <c r="M2257" s="121"/>
    </row>
    <row r="2258" spans="1:13">
      <c r="A2258" s="117"/>
      <c r="B2258" s="118" t="s">
        <v>2126</v>
      </c>
      <c r="C2258" s="101">
        <v>2017</v>
      </c>
      <c r="D2258" s="119">
        <v>851012.07</v>
      </c>
      <c r="E2258" s="119">
        <v>59110</v>
      </c>
      <c r="F2258" s="119" t="s">
        <v>114</v>
      </c>
      <c r="G2258" s="119">
        <v>0</v>
      </c>
      <c r="H2258" s="119">
        <v>0</v>
      </c>
      <c r="I2258" s="120" t="s">
        <v>118</v>
      </c>
      <c r="J2258" s="119">
        <v>0</v>
      </c>
      <c r="K2258" s="119">
        <v>0</v>
      </c>
      <c r="L2258" s="119">
        <v>910122.07</v>
      </c>
      <c r="M2258" s="121"/>
    </row>
    <row r="2259" spans="1:13">
      <c r="A2259" s="117"/>
      <c r="B2259" s="118" t="s">
        <v>2126</v>
      </c>
      <c r="C2259" s="101">
        <v>2016</v>
      </c>
      <c r="D2259" s="119">
        <v>792404.07</v>
      </c>
      <c r="E2259" s="119">
        <v>58608</v>
      </c>
      <c r="F2259" s="119" t="s">
        <v>114</v>
      </c>
      <c r="G2259" s="119">
        <v>0</v>
      </c>
      <c r="H2259" s="119">
        <v>0</v>
      </c>
      <c r="I2259" s="120" t="s">
        <v>118</v>
      </c>
      <c r="J2259" s="119">
        <v>0</v>
      </c>
      <c r="K2259" s="119">
        <v>0</v>
      </c>
      <c r="L2259" s="119">
        <v>851012.07</v>
      </c>
      <c r="M2259" s="121"/>
    </row>
    <row r="2260" spans="1:13">
      <c r="A2260" s="117"/>
      <c r="B2260" s="118" t="s">
        <v>2126</v>
      </c>
      <c r="C2260" s="101">
        <v>2015</v>
      </c>
      <c r="D2260" s="119">
        <v>733263.07</v>
      </c>
      <c r="E2260" s="119">
        <v>59141</v>
      </c>
      <c r="F2260" s="119" t="s">
        <v>114</v>
      </c>
      <c r="G2260" s="119">
        <v>0</v>
      </c>
      <c r="H2260" s="119">
        <v>0</v>
      </c>
      <c r="I2260" s="120" t="s">
        <v>118</v>
      </c>
      <c r="J2260" s="119">
        <v>0</v>
      </c>
      <c r="K2260" s="119">
        <v>0</v>
      </c>
      <c r="L2260" s="119">
        <v>792404.07</v>
      </c>
      <c r="M2260" s="121"/>
    </row>
    <row r="2261" spans="1:13">
      <c r="A2261" s="117"/>
      <c r="B2261" s="118" t="s">
        <v>2126</v>
      </c>
      <c r="C2261" s="101">
        <v>2014</v>
      </c>
      <c r="D2261" s="119">
        <v>673811.07</v>
      </c>
      <c r="E2261" s="119">
        <v>59452</v>
      </c>
      <c r="F2261" s="119" t="s">
        <v>114</v>
      </c>
      <c r="G2261" s="119">
        <v>0</v>
      </c>
      <c r="H2261" s="119">
        <v>0</v>
      </c>
      <c r="I2261" s="120" t="s">
        <v>118</v>
      </c>
      <c r="J2261" s="119">
        <v>0</v>
      </c>
      <c r="K2261" s="119">
        <v>0</v>
      </c>
      <c r="L2261" s="119">
        <v>733263.07</v>
      </c>
      <c r="M2261" s="121"/>
    </row>
    <row r="2262" spans="1:13">
      <c r="A2262" s="117"/>
      <c r="B2262" s="118" t="s">
        <v>2126</v>
      </c>
      <c r="C2262" s="101">
        <v>2013</v>
      </c>
      <c r="D2262" s="119">
        <v>614360.06999999995</v>
      </c>
      <c r="E2262" s="119">
        <v>59451</v>
      </c>
      <c r="F2262" s="119" t="s">
        <v>114</v>
      </c>
      <c r="G2262" s="119">
        <v>0</v>
      </c>
      <c r="H2262" s="119">
        <v>0</v>
      </c>
      <c r="I2262" s="120" t="s">
        <v>118</v>
      </c>
      <c r="J2262" s="119">
        <v>0</v>
      </c>
      <c r="K2262" s="119">
        <v>0</v>
      </c>
      <c r="L2262" s="119">
        <v>673811.07</v>
      </c>
      <c r="M2262" s="121"/>
    </row>
    <row r="2263" spans="1:13">
      <c r="A2263" s="117"/>
      <c r="B2263" s="118" t="s">
        <v>2126</v>
      </c>
      <c r="C2263" s="101">
        <v>2012</v>
      </c>
      <c r="D2263" s="119">
        <v>1724639</v>
      </c>
      <c r="E2263" s="119">
        <v>59507</v>
      </c>
      <c r="F2263" s="119" t="s">
        <v>114</v>
      </c>
      <c r="G2263" s="119">
        <v>0</v>
      </c>
      <c r="H2263" s="119">
        <v>0</v>
      </c>
      <c r="I2263" s="120" t="s">
        <v>118</v>
      </c>
      <c r="J2263" s="119">
        <v>1169785.93</v>
      </c>
      <c r="K2263" s="119">
        <v>1169785.93</v>
      </c>
      <c r="L2263" s="119">
        <v>614360.06999999995</v>
      </c>
      <c r="M2263" s="121"/>
    </row>
    <row r="2264" spans="1:13">
      <c r="A2264" s="117"/>
      <c r="B2264" s="118" t="s">
        <v>2126</v>
      </c>
      <c r="C2264" s="101">
        <v>2011</v>
      </c>
      <c r="D2264" s="119">
        <v>1665030</v>
      </c>
      <c r="E2264" s="119">
        <v>59609</v>
      </c>
      <c r="F2264" s="119" t="s">
        <v>114</v>
      </c>
      <c r="G2264" s="119">
        <v>0</v>
      </c>
      <c r="H2264" s="119">
        <v>0</v>
      </c>
      <c r="I2264" s="120" t="s">
        <v>118</v>
      </c>
      <c r="J2264" s="119">
        <v>0</v>
      </c>
      <c r="K2264" s="119">
        <v>0</v>
      </c>
      <c r="L2264" s="119">
        <v>1724639</v>
      </c>
      <c r="M2264" s="121"/>
    </row>
    <row r="2265" spans="1:13">
      <c r="A2265" s="117"/>
      <c r="B2265" s="118" t="s">
        <v>2126</v>
      </c>
      <c r="C2265" s="101">
        <v>2010</v>
      </c>
      <c r="D2265" s="119">
        <v>1548382</v>
      </c>
      <c r="E2265" s="119">
        <v>116648</v>
      </c>
      <c r="F2265" s="119" t="s">
        <v>114</v>
      </c>
      <c r="G2265" s="119">
        <v>0</v>
      </c>
      <c r="H2265" s="119">
        <v>0</v>
      </c>
      <c r="I2265" s="120" t="s">
        <v>118</v>
      </c>
      <c r="J2265" s="119">
        <v>0</v>
      </c>
      <c r="K2265" s="119">
        <v>0</v>
      </c>
      <c r="L2265" s="119">
        <v>1665030</v>
      </c>
      <c r="M2265" s="121"/>
    </row>
    <row r="2266" spans="1:13">
      <c r="A2266" s="117"/>
      <c r="B2266" s="118" t="s">
        <v>2126</v>
      </c>
      <c r="C2266" s="101">
        <v>2009</v>
      </c>
      <c r="D2266" s="119">
        <v>1431841</v>
      </c>
      <c r="E2266" s="119">
        <v>116541</v>
      </c>
      <c r="F2266" s="119" t="s">
        <v>114</v>
      </c>
      <c r="G2266" s="119">
        <v>0</v>
      </c>
      <c r="H2266" s="119">
        <v>0</v>
      </c>
      <c r="I2266" s="120" t="s">
        <v>118</v>
      </c>
      <c r="J2266" s="119">
        <v>0</v>
      </c>
      <c r="K2266" s="119">
        <v>0</v>
      </c>
      <c r="L2266" s="119">
        <v>1548382</v>
      </c>
      <c r="M2266" s="121"/>
    </row>
    <row r="2267" spans="1:13">
      <c r="A2267" s="117"/>
      <c r="B2267" s="118" t="s">
        <v>2126</v>
      </c>
      <c r="C2267" s="101">
        <v>2008</v>
      </c>
      <c r="D2267" s="119">
        <v>1314735</v>
      </c>
      <c r="E2267" s="119">
        <v>116421</v>
      </c>
      <c r="F2267" s="119" t="s">
        <v>114</v>
      </c>
      <c r="G2267" s="119">
        <v>0</v>
      </c>
      <c r="H2267" s="119">
        <v>0</v>
      </c>
      <c r="I2267" s="120" t="s">
        <v>118</v>
      </c>
      <c r="J2267" s="119">
        <v>0</v>
      </c>
      <c r="K2267" s="119">
        <v>0</v>
      </c>
      <c r="L2267" s="119">
        <v>1431841</v>
      </c>
      <c r="M2267" s="121"/>
    </row>
    <row r="2268" spans="1:13">
      <c r="A2268" s="117"/>
      <c r="B2268" s="118" t="s">
        <v>2126</v>
      </c>
      <c r="C2268" s="101">
        <v>2007</v>
      </c>
      <c r="D2268" s="119">
        <v>1198307</v>
      </c>
      <c r="E2268" s="119">
        <v>116428</v>
      </c>
      <c r="F2268" s="119" t="s">
        <v>114</v>
      </c>
      <c r="G2268" s="119">
        <v>0</v>
      </c>
      <c r="H2268" s="119">
        <v>0</v>
      </c>
      <c r="I2268" s="120" t="s">
        <v>118</v>
      </c>
      <c r="J2268" s="119">
        <v>0</v>
      </c>
      <c r="K2268" s="119">
        <v>0</v>
      </c>
      <c r="L2268" s="119">
        <v>1314735</v>
      </c>
      <c r="M2268" s="121"/>
    </row>
    <row r="2269" spans="1:13">
      <c r="A2269" s="117"/>
      <c r="B2269" s="118" t="s">
        <v>2127</v>
      </c>
      <c r="C2269" s="101" t="s">
        <v>1942</v>
      </c>
      <c r="D2269" s="119">
        <v>2161547.7799999998</v>
      </c>
      <c r="E2269" s="119">
        <v>67433</v>
      </c>
      <c r="F2269" s="119" t="s">
        <v>114</v>
      </c>
      <c r="G2269" s="119">
        <v>0</v>
      </c>
      <c r="H2269" s="119">
        <v>0</v>
      </c>
      <c r="I2269" s="120" t="s">
        <v>118</v>
      </c>
      <c r="J2269" s="119">
        <v>0</v>
      </c>
      <c r="K2269" s="119">
        <v>0</v>
      </c>
      <c r="L2269" s="119">
        <v>2228980.7799999998</v>
      </c>
      <c r="M2269" s="121"/>
    </row>
    <row r="2270" spans="1:13">
      <c r="A2270" s="117"/>
      <c r="B2270" s="118" t="s">
        <v>2127</v>
      </c>
      <c r="C2270" s="101" t="s">
        <v>1943</v>
      </c>
      <c r="D2270" s="119">
        <v>2427167</v>
      </c>
      <c r="E2270" s="119">
        <v>67100</v>
      </c>
      <c r="F2270" s="119" t="s">
        <v>114</v>
      </c>
      <c r="G2270" s="119">
        <v>0</v>
      </c>
      <c r="H2270" s="119">
        <v>0</v>
      </c>
      <c r="I2270" s="120" t="s">
        <v>118</v>
      </c>
      <c r="J2270" s="119">
        <v>332719.21999999997</v>
      </c>
      <c r="K2270" s="119">
        <v>0</v>
      </c>
      <c r="L2270" s="119">
        <v>2161547.7799999998</v>
      </c>
      <c r="M2270" s="121"/>
    </row>
    <row r="2271" spans="1:13">
      <c r="A2271" s="117"/>
      <c r="B2271" s="118" t="s">
        <v>2127</v>
      </c>
      <c r="C2271" s="101">
        <v>2017</v>
      </c>
      <c r="D2271" s="119">
        <v>2359988</v>
      </c>
      <c r="E2271" s="119">
        <v>67179</v>
      </c>
      <c r="F2271" s="119" t="s">
        <v>114</v>
      </c>
      <c r="G2271" s="119">
        <v>0</v>
      </c>
      <c r="H2271" s="119">
        <v>0</v>
      </c>
      <c r="I2271" s="120" t="s">
        <v>118</v>
      </c>
      <c r="J2271" s="119">
        <v>0</v>
      </c>
      <c r="K2271" s="119">
        <v>0</v>
      </c>
      <c r="L2271" s="119">
        <v>2427167</v>
      </c>
      <c r="M2271" s="121"/>
    </row>
    <row r="2272" spans="1:13">
      <c r="A2272" s="117"/>
      <c r="B2272" s="118" t="s">
        <v>2127</v>
      </c>
      <c r="C2272" s="101">
        <v>2016</v>
      </c>
      <c r="D2272" s="119">
        <v>2293559</v>
      </c>
      <c r="E2272" s="119">
        <v>66429</v>
      </c>
      <c r="F2272" s="119" t="s">
        <v>114</v>
      </c>
      <c r="G2272" s="119">
        <v>0</v>
      </c>
      <c r="H2272" s="119">
        <v>0</v>
      </c>
      <c r="I2272" s="120" t="s">
        <v>118</v>
      </c>
      <c r="J2272" s="119">
        <v>0</v>
      </c>
      <c r="K2272" s="119">
        <v>0</v>
      </c>
      <c r="L2272" s="119">
        <v>2359988</v>
      </c>
      <c r="M2272" s="121"/>
    </row>
    <row r="2273" spans="1:13">
      <c r="A2273" s="117"/>
      <c r="B2273" s="118" t="s">
        <v>2127</v>
      </c>
      <c r="C2273" s="101">
        <v>2015</v>
      </c>
      <c r="D2273" s="119">
        <v>2226573</v>
      </c>
      <c r="E2273" s="119">
        <v>66986</v>
      </c>
      <c r="F2273" s="119" t="s">
        <v>114</v>
      </c>
      <c r="G2273" s="119">
        <v>0</v>
      </c>
      <c r="H2273" s="119">
        <v>0</v>
      </c>
      <c r="I2273" s="120" t="s">
        <v>118</v>
      </c>
      <c r="J2273" s="119">
        <v>0</v>
      </c>
      <c r="K2273" s="119">
        <v>0</v>
      </c>
      <c r="L2273" s="119">
        <v>2293559</v>
      </c>
      <c r="M2273" s="121"/>
    </row>
    <row r="2274" spans="1:13">
      <c r="A2274" s="117"/>
      <c r="B2274" s="118" t="s">
        <v>2127</v>
      </c>
      <c r="C2274" s="101">
        <v>2014</v>
      </c>
      <c r="D2274" s="119">
        <v>2159277</v>
      </c>
      <c r="E2274" s="119">
        <v>67296</v>
      </c>
      <c r="F2274" s="119" t="s">
        <v>114</v>
      </c>
      <c r="G2274" s="119">
        <v>0</v>
      </c>
      <c r="H2274" s="119">
        <v>0</v>
      </c>
      <c r="I2274" s="120" t="s">
        <v>118</v>
      </c>
      <c r="J2274" s="119">
        <v>0</v>
      </c>
      <c r="K2274" s="119">
        <v>0</v>
      </c>
      <c r="L2274" s="119">
        <v>2226573</v>
      </c>
      <c r="M2274" s="121"/>
    </row>
    <row r="2275" spans="1:13">
      <c r="A2275" s="117"/>
      <c r="B2275" s="118" t="s">
        <v>2127</v>
      </c>
      <c r="C2275" s="101">
        <v>2013</v>
      </c>
      <c r="D2275" s="119">
        <v>2091422</v>
      </c>
      <c r="E2275" s="119">
        <v>67855</v>
      </c>
      <c r="F2275" s="119" t="s">
        <v>114</v>
      </c>
      <c r="G2275" s="119">
        <v>0</v>
      </c>
      <c r="H2275" s="119">
        <v>0</v>
      </c>
      <c r="I2275" s="120" t="s">
        <v>118</v>
      </c>
      <c r="J2275" s="119">
        <v>0</v>
      </c>
      <c r="K2275" s="119">
        <v>0</v>
      </c>
      <c r="L2275" s="119">
        <v>2159277</v>
      </c>
      <c r="M2275" s="121"/>
    </row>
    <row r="2276" spans="1:13">
      <c r="A2276" s="117"/>
      <c r="B2276" s="118" t="s">
        <v>2127</v>
      </c>
      <c r="C2276" s="101">
        <v>2012</v>
      </c>
      <c r="D2276" s="119">
        <v>2023500</v>
      </c>
      <c r="E2276" s="119">
        <v>67922</v>
      </c>
      <c r="F2276" s="119" t="s">
        <v>114</v>
      </c>
      <c r="G2276" s="119">
        <v>0</v>
      </c>
      <c r="H2276" s="119">
        <v>0</v>
      </c>
      <c r="I2276" s="120" t="s">
        <v>118</v>
      </c>
      <c r="J2276" s="119">
        <v>0</v>
      </c>
      <c r="K2276" s="119">
        <v>0</v>
      </c>
      <c r="L2276" s="119">
        <v>2091422</v>
      </c>
      <c r="M2276" s="121"/>
    </row>
    <row r="2277" spans="1:13">
      <c r="A2277" s="117"/>
      <c r="B2277" s="118" t="s">
        <v>2127</v>
      </c>
      <c r="C2277" s="101">
        <v>2011</v>
      </c>
      <c r="D2277" s="119">
        <v>1955467</v>
      </c>
      <c r="E2277" s="119">
        <v>68033</v>
      </c>
      <c r="F2277" s="119" t="s">
        <v>114</v>
      </c>
      <c r="G2277" s="119">
        <v>0</v>
      </c>
      <c r="H2277" s="119">
        <v>0</v>
      </c>
      <c r="I2277" s="120" t="s">
        <v>118</v>
      </c>
      <c r="J2277" s="119">
        <v>0</v>
      </c>
      <c r="K2277" s="119">
        <v>0</v>
      </c>
      <c r="L2277" s="119">
        <v>2023500</v>
      </c>
      <c r="M2277" s="121"/>
    </row>
    <row r="2278" spans="1:13">
      <c r="A2278" s="117"/>
      <c r="B2278" s="118" t="s">
        <v>2127</v>
      </c>
      <c r="C2278" s="101">
        <v>2010</v>
      </c>
      <c r="D2278" s="119">
        <v>1820136</v>
      </c>
      <c r="E2278" s="119">
        <v>135331</v>
      </c>
      <c r="F2278" s="119" t="s">
        <v>114</v>
      </c>
      <c r="G2278" s="119">
        <v>0</v>
      </c>
      <c r="H2278" s="119">
        <v>0</v>
      </c>
      <c r="I2278" s="120" t="s">
        <v>118</v>
      </c>
      <c r="J2278" s="119">
        <v>0</v>
      </c>
      <c r="K2278" s="119">
        <v>0</v>
      </c>
      <c r="L2278" s="119">
        <v>1955467</v>
      </c>
      <c r="M2278" s="121"/>
    </row>
    <row r="2279" spans="1:13">
      <c r="A2279" s="117"/>
      <c r="B2279" s="118" t="s">
        <v>2127</v>
      </c>
      <c r="C2279" s="101">
        <v>2009</v>
      </c>
      <c r="D2279" s="119">
        <v>1685031</v>
      </c>
      <c r="E2279" s="119">
        <v>135105</v>
      </c>
      <c r="F2279" s="119" t="s">
        <v>114</v>
      </c>
      <c r="G2279" s="119">
        <v>0</v>
      </c>
      <c r="H2279" s="119">
        <v>0</v>
      </c>
      <c r="I2279" s="120" t="s">
        <v>118</v>
      </c>
      <c r="J2279" s="119">
        <v>0</v>
      </c>
      <c r="K2279" s="119">
        <v>0</v>
      </c>
      <c r="L2279" s="119">
        <v>1820136</v>
      </c>
      <c r="M2279" s="121"/>
    </row>
    <row r="2280" spans="1:13">
      <c r="A2280" s="117"/>
      <c r="B2280" s="118" t="s">
        <v>2127</v>
      </c>
      <c r="C2280" s="101">
        <v>2008</v>
      </c>
      <c r="D2280" s="119">
        <v>1549318</v>
      </c>
      <c r="E2280" s="119">
        <v>134931</v>
      </c>
      <c r="F2280" s="119" t="s">
        <v>114</v>
      </c>
      <c r="G2280" s="119">
        <v>0</v>
      </c>
      <c r="H2280" s="119">
        <v>0</v>
      </c>
      <c r="I2280" s="120" t="s">
        <v>118</v>
      </c>
      <c r="J2280" s="119">
        <v>0</v>
      </c>
      <c r="K2280" s="119">
        <v>0</v>
      </c>
      <c r="L2280" s="119">
        <v>1685031</v>
      </c>
      <c r="M2280" s="121"/>
    </row>
    <row r="2281" spans="1:13">
      <c r="A2281" s="117"/>
      <c r="B2281" s="118" t="s">
        <v>2127</v>
      </c>
      <c r="C2281" s="101">
        <v>2007</v>
      </c>
      <c r="D2281" s="119">
        <v>1414455</v>
      </c>
      <c r="E2281" s="119">
        <v>134863</v>
      </c>
      <c r="F2281" s="119" t="s">
        <v>114</v>
      </c>
      <c r="G2281" s="119">
        <v>0</v>
      </c>
      <c r="H2281" s="119">
        <v>0</v>
      </c>
      <c r="I2281" s="120" t="s">
        <v>118</v>
      </c>
      <c r="J2281" s="119">
        <v>0</v>
      </c>
      <c r="K2281" s="119">
        <v>0</v>
      </c>
      <c r="L2281" s="119">
        <v>1549318</v>
      </c>
      <c r="M2281" s="121"/>
    </row>
    <row r="2282" spans="1:13">
      <c r="A2282" s="117"/>
      <c r="B2282" s="118" t="s">
        <v>2128</v>
      </c>
      <c r="C2282" s="101" t="s">
        <v>1942</v>
      </c>
      <c r="D2282" s="119">
        <v>-243277.18</v>
      </c>
      <c r="E2282" s="119">
        <v>84886</v>
      </c>
      <c r="F2282" s="119" t="s">
        <v>114</v>
      </c>
      <c r="G2282" s="119">
        <v>0</v>
      </c>
      <c r="H2282" s="119">
        <v>0</v>
      </c>
      <c r="I2282" s="120" t="s">
        <v>118</v>
      </c>
      <c r="J2282" s="119">
        <v>0</v>
      </c>
      <c r="K2282" s="119">
        <v>0</v>
      </c>
      <c r="L2282" s="119">
        <v>-158391.18</v>
      </c>
      <c r="M2282" s="121" t="s">
        <v>1948</v>
      </c>
    </row>
    <row r="2283" spans="1:13">
      <c r="A2283" s="117"/>
      <c r="B2283" s="118" t="s">
        <v>2128</v>
      </c>
      <c r="C2283" s="101" t="s">
        <v>1943</v>
      </c>
      <c r="D2283" s="119">
        <v>-327632.18</v>
      </c>
      <c r="E2283" s="119">
        <v>84355</v>
      </c>
      <c r="F2283" s="119" t="s">
        <v>114</v>
      </c>
      <c r="G2283" s="119">
        <v>0</v>
      </c>
      <c r="H2283" s="119">
        <v>0</v>
      </c>
      <c r="I2283" s="120" t="s">
        <v>118</v>
      </c>
      <c r="J2283" s="119">
        <v>0</v>
      </c>
      <c r="K2283" s="119">
        <v>0</v>
      </c>
      <c r="L2283" s="119">
        <v>-243277.18</v>
      </c>
      <c r="M2283" s="121" t="s">
        <v>1948</v>
      </c>
    </row>
    <row r="2284" spans="1:13">
      <c r="A2284" s="117"/>
      <c r="B2284" s="118" t="s">
        <v>2128</v>
      </c>
      <c r="C2284" s="101">
        <v>2017</v>
      </c>
      <c r="D2284" s="119">
        <v>-412029.18</v>
      </c>
      <c r="E2284" s="119">
        <v>84397</v>
      </c>
      <c r="F2284" s="119" t="s">
        <v>114</v>
      </c>
      <c r="G2284" s="119">
        <v>0</v>
      </c>
      <c r="H2284" s="119">
        <v>0</v>
      </c>
      <c r="I2284" s="120" t="s">
        <v>118</v>
      </c>
      <c r="J2284" s="119">
        <v>0</v>
      </c>
      <c r="K2284" s="119">
        <v>0</v>
      </c>
      <c r="L2284" s="119">
        <v>-327632.18</v>
      </c>
      <c r="M2284" s="121" t="s">
        <v>1948</v>
      </c>
    </row>
    <row r="2285" spans="1:13">
      <c r="A2285" s="117"/>
      <c r="B2285" s="118" t="s">
        <v>2128</v>
      </c>
      <c r="C2285" s="101">
        <v>2016</v>
      </c>
      <c r="D2285" s="119">
        <v>2309872</v>
      </c>
      <c r="E2285" s="119">
        <v>83605</v>
      </c>
      <c r="F2285" s="119" t="s">
        <v>114</v>
      </c>
      <c r="G2285" s="119">
        <v>0</v>
      </c>
      <c r="H2285" s="119">
        <v>0</v>
      </c>
      <c r="I2285" s="120" t="s">
        <v>118</v>
      </c>
      <c r="J2285" s="119">
        <v>2720690.18</v>
      </c>
      <c r="K2285" s="119">
        <v>2720690.18</v>
      </c>
      <c r="L2285" s="119">
        <v>-412029.18</v>
      </c>
      <c r="M2285" s="121" t="s">
        <v>1948</v>
      </c>
    </row>
    <row r="2286" spans="1:13">
      <c r="A2286" s="117"/>
      <c r="B2286" s="118" t="s">
        <v>2128</v>
      </c>
      <c r="C2286" s="101">
        <v>2015</v>
      </c>
      <c r="D2286" s="119">
        <v>2225249</v>
      </c>
      <c r="E2286" s="119">
        <v>84623</v>
      </c>
      <c r="F2286" s="119" t="s">
        <v>114</v>
      </c>
      <c r="G2286" s="119">
        <v>0</v>
      </c>
      <c r="H2286" s="119">
        <v>0</v>
      </c>
      <c r="I2286" s="120" t="s">
        <v>118</v>
      </c>
      <c r="J2286" s="119">
        <v>0</v>
      </c>
      <c r="K2286" s="119">
        <v>0</v>
      </c>
      <c r="L2286" s="119">
        <v>2309872</v>
      </c>
      <c r="M2286" s="121"/>
    </row>
    <row r="2287" spans="1:13">
      <c r="A2287" s="117"/>
      <c r="B2287" s="118" t="s">
        <v>2128</v>
      </c>
      <c r="C2287" s="101">
        <v>2014</v>
      </c>
      <c r="D2287" s="119">
        <v>1640433</v>
      </c>
      <c r="E2287" s="119">
        <v>84816</v>
      </c>
      <c r="F2287" s="119" t="s">
        <v>114</v>
      </c>
      <c r="G2287" s="119">
        <v>0</v>
      </c>
      <c r="H2287" s="119">
        <v>500000</v>
      </c>
      <c r="I2287" s="120" t="s">
        <v>2129</v>
      </c>
      <c r="J2287" s="119">
        <v>0</v>
      </c>
      <c r="K2287" s="119">
        <v>0</v>
      </c>
      <c r="L2287" s="119">
        <v>2225249</v>
      </c>
      <c r="M2287" s="121"/>
    </row>
    <row r="2288" spans="1:13">
      <c r="A2288" s="117"/>
      <c r="B2288" s="118" t="s">
        <v>2128</v>
      </c>
      <c r="C2288" s="101">
        <v>2013</v>
      </c>
      <c r="D2288" s="119">
        <v>1554981</v>
      </c>
      <c r="E2288" s="119">
        <v>85452</v>
      </c>
      <c r="F2288" s="119" t="s">
        <v>114</v>
      </c>
      <c r="G2288" s="119">
        <v>0</v>
      </c>
      <c r="H2288" s="119">
        <v>0</v>
      </c>
      <c r="I2288" s="120" t="s">
        <v>118</v>
      </c>
      <c r="J2288" s="119">
        <v>0</v>
      </c>
      <c r="K2288" s="119">
        <v>0</v>
      </c>
      <c r="L2288" s="119">
        <v>1640433</v>
      </c>
      <c r="M2288" s="121"/>
    </row>
    <row r="2289" spans="1:13">
      <c r="A2289" s="117"/>
      <c r="B2289" s="118" t="s">
        <v>2128</v>
      </c>
      <c r="C2289" s="101">
        <v>2012</v>
      </c>
      <c r="D2289" s="119">
        <v>1469659</v>
      </c>
      <c r="E2289" s="119">
        <v>85322</v>
      </c>
      <c r="F2289" s="119" t="s">
        <v>114</v>
      </c>
      <c r="G2289" s="119">
        <v>0</v>
      </c>
      <c r="H2289" s="119">
        <v>0</v>
      </c>
      <c r="I2289" s="120" t="s">
        <v>118</v>
      </c>
      <c r="J2289" s="119">
        <v>0</v>
      </c>
      <c r="K2289" s="119">
        <v>0</v>
      </c>
      <c r="L2289" s="119">
        <v>1554981</v>
      </c>
      <c r="M2289" s="121"/>
    </row>
    <row r="2290" spans="1:13">
      <c r="A2290" s="117"/>
      <c r="B2290" s="118" t="s">
        <v>2128</v>
      </c>
      <c r="C2290" s="101">
        <v>2011</v>
      </c>
      <c r="D2290" s="119">
        <v>1383847</v>
      </c>
      <c r="E2290" s="119">
        <v>85812</v>
      </c>
      <c r="F2290" s="119" t="s">
        <v>114</v>
      </c>
      <c r="G2290" s="119">
        <v>0</v>
      </c>
      <c r="H2290" s="119">
        <v>0</v>
      </c>
      <c r="I2290" s="120" t="s">
        <v>118</v>
      </c>
      <c r="J2290" s="119">
        <v>0</v>
      </c>
      <c r="K2290" s="119">
        <v>0</v>
      </c>
      <c r="L2290" s="119">
        <v>1469659</v>
      </c>
      <c r="M2290" s="121"/>
    </row>
    <row r="2291" spans="1:13">
      <c r="A2291" s="117"/>
      <c r="B2291" s="118" t="s">
        <v>2128</v>
      </c>
      <c r="C2291" s="101">
        <v>2010</v>
      </c>
      <c r="D2291" s="119">
        <v>1238235</v>
      </c>
      <c r="E2291" s="119">
        <v>145612</v>
      </c>
      <c r="F2291" s="119" t="s">
        <v>114</v>
      </c>
      <c r="G2291" s="119">
        <v>0</v>
      </c>
      <c r="H2291" s="119">
        <v>0</v>
      </c>
      <c r="I2291" s="120" t="s">
        <v>118</v>
      </c>
      <c r="J2291" s="119">
        <v>0</v>
      </c>
      <c r="K2291" s="119">
        <v>0</v>
      </c>
      <c r="L2291" s="119">
        <v>1383847</v>
      </c>
      <c r="M2291" s="121"/>
    </row>
    <row r="2292" spans="1:13">
      <c r="A2292" s="117"/>
      <c r="B2292" s="118" t="s">
        <v>2128</v>
      </c>
      <c r="C2292" s="101">
        <v>2009</v>
      </c>
      <c r="D2292" s="119">
        <v>1092819</v>
      </c>
      <c r="E2292" s="119">
        <v>145416</v>
      </c>
      <c r="F2292" s="119" t="s">
        <v>114</v>
      </c>
      <c r="G2292" s="119">
        <v>0</v>
      </c>
      <c r="H2292" s="119">
        <v>0</v>
      </c>
      <c r="I2292" s="120" t="s">
        <v>118</v>
      </c>
      <c r="J2292" s="119">
        <v>0</v>
      </c>
      <c r="K2292" s="119">
        <v>0</v>
      </c>
      <c r="L2292" s="119">
        <v>1238235</v>
      </c>
      <c r="M2292" s="121"/>
    </row>
    <row r="2293" spans="1:13">
      <c r="A2293" s="117"/>
      <c r="B2293" s="118" t="s">
        <v>2128</v>
      </c>
      <c r="C2293" s="101">
        <v>2008</v>
      </c>
      <c r="D2293" s="119">
        <v>946387</v>
      </c>
      <c r="E2293" s="119">
        <v>145443</v>
      </c>
      <c r="F2293" s="119" t="s">
        <v>114</v>
      </c>
      <c r="G2293" s="119">
        <v>0</v>
      </c>
      <c r="H2293" s="119">
        <v>0</v>
      </c>
      <c r="I2293" s="120" t="s">
        <v>118</v>
      </c>
      <c r="J2293" s="119">
        <v>0</v>
      </c>
      <c r="K2293" s="119">
        <v>0</v>
      </c>
      <c r="L2293" s="119">
        <v>1092819</v>
      </c>
      <c r="M2293" s="121"/>
    </row>
    <row r="2294" spans="1:13">
      <c r="A2294" s="117"/>
      <c r="B2294" s="118" t="s">
        <v>2128</v>
      </c>
      <c r="C2294" s="101">
        <v>2007</v>
      </c>
      <c r="D2294" s="119">
        <v>800970</v>
      </c>
      <c r="E2294" s="119">
        <v>145417</v>
      </c>
      <c r="F2294" s="119" t="s">
        <v>114</v>
      </c>
      <c r="G2294" s="119">
        <v>0</v>
      </c>
      <c r="H2294" s="119">
        <v>0</v>
      </c>
      <c r="I2294" s="120" t="s">
        <v>118</v>
      </c>
      <c r="J2294" s="119">
        <v>0</v>
      </c>
      <c r="K2294" s="119">
        <v>0</v>
      </c>
      <c r="L2294" s="119">
        <v>946387</v>
      </c>
      <c r="M2294" s="121"/>
    </row>
    <row r="2295" spans="1:13">
      <c r="A2295" s="117"/>
      <c r="B2295" s="118" t="s">
        <v>2130</v>
      </c>
      <c r="C2295" s="101" t="s">
        <v>1942</v>
      </c>
      <c r="D2295" s="119">
        <v>4860517.04</v>
      </c>
      <c r="E2295" s="119">
        <v>40466</v>
      </c>
      <c r="F2295" s="119" t="s">
        <v>114</v>
      </c>
      <c r="G2295" s="119">
        <v>0</v>
      </c>
      <c r="H2295" s="119">
        <v>0</v>
      </c>
      <c r="I2295" s="120" t="s">
        <v>118</v>
      </c>
      <c r="J2295" s="119">
        <v>0</v>
      </c>
      <c r="K2295" s="119">
        <v>0</v>
      </c>
      <c r="L2295" s="119">
        <v>4900983.04</v>
      </c>
      <c r="M2295" s="121"/>
    </row>
    <row r="2296" spans="1:13">
      <c r="A2296" s="117"/>
      <c r="B2296" s="118" t="s">
        <v>2130</v>
      </c>
      <c r="C2296" s="101" t="s">
        <v>1943</v>
      </c>
      <c r="D2296" s="119">
        <v>4150248.04</v>
      </c>
      <c r="E2296" s="119">
        <v>40269</v>
      </c>
      <c r="F2296" s="119" t="s">
        <v>114</v>
      </c>
      <c r="G2296" s="119">
        <v>0</v>
      </c>
      <c r="H2296" s="119">
        <v>670000</v>
      </c>
      <c r="I2296" s="118" t="s">
        <v>2131</v>
      </c>
      <c r="J2296" s="119">
        <v>0</v>
      </c>
      <c r="K2296" s="119">
        <v>0</v>
      </c>
      <c r="L2296" s="119">
        <v>4860517.04</v>
      </c>
      <c r="M2296" s="121"/>
    </row>
    <row r="2297" spans="1:13">
      <c r="A2297" s="117"/>
      <c r="B2297" s="118" t="s">
        <v>2130</v>
      </c>
      <c r="C2297" s="101">
        <v>2017</v>
      </c>
      <c r="D2297" s="119">
        <v>4082759.04</v>
      </c>
      <c r="E2297" s="119">
        <v>40126</v>
      </c>
      <c r="F2297" s="119" t="s">
        <v>114</v>
      </c>
      <c r="G2297" s="119">
        <v>0</v>
      </c>
      <c r="H2297" s="119">
        <v>27363</v>
      </c>
      <c r="I2297" s="120" t="s">
        <v>2132</v>
      </c>
      <c r="J2297" s="119">
        <v>0</v>
      </c>
      <c r="K2297" s="119">
        <v>0</v>
      </c>
      <c r="L2297" s="119">
        <v>4150248.04</v>
      </c>
      <c r="M2297" s="121"/>
    </row>
    <row r="2298" spans="1:13">
      <c r="A2298" s="117"/>
      <c r="B2298" s="118" t="s">
        <v>2130</v>
      </c>
      <c r="C2298" s="101">
        <v>2016</v>
      </c>
      <c r="D2298" s="119">
        <v>3290865</v>
      </c>
      <c r="E2298" s="119">
        <v>39746</v>
      </c>
      <c r="F2298" s="119" t="s">
        <v>114</v>
      </c>
      <c r="G2298" s="119">
        <v>0</v>
      </c>
      <c r="H2298" s="119">
        <v>752148.04</v>
      </c>
      <c r="I2298" s="120" t="s">
        <v>2133</v>
      </c>
      <c r="J2298" s="119">
        <v>0</v>
      </c>
      <c r="K2298" s="119">
        <v>0</v>
      </c>
      <c r="L2298" s="119">
        <v>4082759.04</v>
      </c>
      <c r="M2298" s="121"/>
    </row>
    <row r="2299" spans="1:13">
      <c r="A2299" s="117"/>
      <c r="B2299" s="118" t="s">
        <v>2130</v>
      </c>
      <c r="C2299" s="101">
        <v>2015</v>
      </c>
      <c r="D2299" s="119">
        <v>3250968</v>
      </c>
      <c r="E2299" s="119">
        <v>39897</v>
      </c>
      <c r="F2299" s="119" t="s">
        <v>114</v>
      </c>
      <c r="G2299" s="119">
        <v>0</v>
      </c>
      <c r="H2299" s="119">
        <v>0</v>
      </c>
      <c r="I2299" s="120" t="s">
        <v>118</v>
      </c>
      <c r="J2299" s="119">
        <v>0</v>
      </c>
      <c r="K2299" s="119">
        <v>0</v>
      </c>
      <c r="L2299" s="119">
        <v>3290865</v>
      </c>
      <c r="M2299" s="121"/>
    </row>
    <row r="2300" spans="1:13" ht="30">
      <c r="A2300" s="117"/>
      <c r="B2300" s="118" t="s">
        <v>2130</v>
      </c>
      <c r="C2300" s="101">
        <v>2014</v>
      </c>
      <c r="D2300" s="119">
        <v>1210884</v>
      </c>
      <c r="E2300" s="119">
        <v>40084</v>
      </c>
      <c r="F2300" s="119" t="s">
        <v>114</v>
      </c>
      <c r="G2300" s="119">
        <v>0</v>
      </c>
      <c r="H2300" s="119">
        <v>2000000</v>
      </c>
      <c r="I2300" s="120" t="s">
        <v>2134</v>
      </c>
      <c r="J2300" s="119">
        <v>0</v>
      </c>
      <c r="K2300" s="119">
        <v>0</v>
      </c>
      <c r="L2300" s="119">
        <v>3250968</v>
      </c>
      <c r="M2300" s="121"/>
    </row>
    <row r="2301" spans="1:13">
      <c r="A2301" s="117"/>
      <c r="B2301" s="118" t="s">
        <v>2130</v>
      </c>
      <c r="C2301" s="101">
        <v>2013</v>
      </c>
      <c r="D2301" s="119">
        <v>1169830</v>
      </c>
      <c r="E2301" s="119">
        <v>41054</v>
      </c>
      <c r="F2301" s="119" t="s">
        <v>114</v>
      </c>
      <c r="G2301" s="119">
        <v>0</v>
      </c>
      <c r="H2301" s="119">
        <v>0</v>
      </c>
      <c r="I2301" s="120" t="s">
        <v>118</v>
      </c>
      <c r="J2301" s="119">
        <v>0</v>
      </c>
      <c r="K2301" s="119">
        <v>0</v>
      </c>
      <c r="L2301" s="119">
        <v>1210884</v>
      </c>
      <c r="M2301" s="121"/>
    </row>
    <row r="2302" spans="1:13">
      <c r="A2302" s="117"/>
      <c r="B2302" s="118" t="s">
        <v>2130</v>
      </c>
      <c r="C2302" s="101">
        <v>2012</v>
      </c>
      <c r="D2302" s="119">
        <v>1128915</v>
      </c>
      <c r="E2302" s="119">
        <v>40915</v>
      </c>
      <c r="F2302" s="119" t="s">
        <v>114</v>
      </c>
      <c r="G2302" s="119">
        <v>0</v>
      </c>
      <c r="H2302" s="119">
        <v>0</v>
      </c>
      <c r="I2302" s="120" t="s">
        <v>118</v>
      </c>
      <c r="J2302" s="119">
        <v>0</v>
      </c>
      <c r="K2302" s="119">
        <v>0</v>
      </c>
      <c r="L2302" s="119">
        <v>1169830</v>
      </c>
      <c r="M2302" s="121"/>
    </row>
    <row r="2303" spans="1:13">
      <c r="A2303" s="117"/>
      <c r="B2303" s="118" t="s">
        <v>2130</v>
      </c>
      <c r="C2303" s="101">
        <v>2011</v>
      </c>
      <c r="D2303" s="119">
        <v>1088125</v>
      </c>
      <c r="E2303" s="119">
        <v>40790</v>
      </c>
      <c r="F2303" s="119" t="s">
        <v>114</v>
      </c>
      <c r="G2303" s="119">
        <v>0</v>
      </c>
      <c r="H2303" s="119">
        <v>0</v>
      </c>
      <c r="I2303" s="120" t="s">
        <v>118</v>
      </c>
      <c r="J2303" s="119">
        <v>0</v>
      </c>
      <c r="K2303" s="119">
        <v>0</v>
      </c>
      <c r="L2303" s="119">
        <v>1128915</v>
      </c>
      <c r="M2303" s="121"/>
    </row>
    <row r="2304" spans="1:13">
      <c r="A2304" s="117"/>
      <c r="B2304" s="118" t="s">
        <v>2130</v>
      </c>
      <c r="C2304" s="101">
        <v>2010</v>
      </c>
      <c r="D2304" s="119">
        <v>1014701</v>
      </c>
      <c r="E2304" s="119">
        <v>73424</v>
      </c>
      <c r="F2304" s="119" t="s">
        <v>114</v>
      </c>
      <c r="G2304" s="119">
        <v>0</v>
      </c>
      <c r="H2304" s="119">
        <v>0</v>
      </c>
      <c r="I2304" s="120" t="s">
        <v>118</v>
      </c>
      <c r="J2304" s="119">
        <v>0</v>
      </c>
      <c r="K2304" s="119">
        <v>0</v>
      </c>
      <c r="L2304" s="119">
        <v>1088125</v>
      </c>
      <c r="M2304" s="121"/>
    </row>
    <row r="2305" spans="1:13">
      <c r="A2305" s="117"/>
      <c r="B2305" s="118" t="s">
        <v>2130</v>
      </c>
      <c r="C2305" s="101">
        <v>2009</v>
      </c>
      <c r="D2305" s="119">
        <v>941403</v>
      </c>
      <c r="E2305" s="119">
        <v>73298</v>
      </c>
      <c r="F2305" s="119" t="s">
        <v>114</v>
      </c>
      <c r="G2305" s="119">
        <v>0</v>
      </c>
      <c r="H2305" s="119">
        <v>0</v>
      </c>
      <c r="I2305" s="120" t="s">
        <v>118</v>
      </c>
      <c r="J2305" s="119">
        <v>0</v>
      </c>
      <c r="K2305" s="119">
        <v>0</v>
      </c>
      <c r="L2305" s="119">
        <v>1014701</v>
      </c>
      <c r="M2305" s="121"/>
    </row>
    <row r="2306" spans="1:13">
      <c r="A2306" s="117"/>
      <c r="B2306" s="118" t="s">
        <v>2130</v>
      </c>
      <c r="C2306" s="101">
        <v>2008</v>
      </c>
      <c r="D2306" s="119">
        <v>867776</v>
      </c>
      <c r="E2306" s="119">
        <v>73160</v>
      </c>
      <c r="F2306" s="119" t="s">
        <v>114</v>
      </c>
      <c r="G2306" s="119">
        <v>0</v>
      </c>
      <c r="H2306" s="119">
        <v>0</v>
      </c>
      <c r="I2306" s="120" t="s">
        <v>118</v>
      </c>
      <c r="J2306" s="119">
        <v>0</v>
      </c>
      <c r="K2306" s="119">
        <v>0</v>
      </c>
      <c r="L2306" s="119">
        <v>941403</v>
      </c>
      <c r="M2306" s="121"/>
    </row>
    <row r="2307" spans="1:13">
      <c r="A2307" s="117"/>
      <c r="B2307" s="118" t="s">
        <v>2130</v>
      </c>
      <c r="C2307" s="101">
        <v>2007</v>
      </c>
      <c r="D2307" s="119">
        <v>794566</v>
      </c>
      <c r="E2307" s="119">
        <v>73210</v>
      </c>
      <c r="F2307" s="119" t="s">
        <v>114</v>
      </c>
      <c r="G2307" s="119">
        <v>0</v>
      </c>
      <c r="H2307" s="119">
        <v>0</v>
      </c>
      <c r="I2307" s="120" t="s">
        <v>118</v>
      </c>
      <c r="J2307" s="119">
        <v>0</v>
      </c>
      <c r="K2307" s="119">
        <v>0</v>
      </c>
      <c r="L2307" s="119">
        <v>867776</v>
      </c>
      <c r="M2307" s="121"/>
    </row>
    <row r="2308" spans="1:13">
      <c r="A2308" s="117"/>
      <c r="B2308" s="118" t="s">
        <v>2135</v>
      </c>
      <c r="C2308" s="101" t="s">
        <v>1942</v>
      </c>
      <c r="D2308" s="119">
        <v>-1056799.8700000001</v>
      </c>
      <c r="E2308" s="119">
        <v>178751</v>
      </c>
      <c r="F2308" s="119" t="s">
        <v>114</v>
      </c>
      <c r="G2308" s="119">
        <v>0</v>
      </c>
      <c r="H2308" s="119">
        <v>0</v>
      </c>
      <c r="I2308" s="120" t="s">
        <v>118</v>
      </c>
      <c r="J2308" s="119">
        <v>0</v>
      </c>
      <c r="K2308" s="119">
        <v>0</v>
      </c>
      <c r="L2308" s="119">
        <v>-878048.87</v>
      </c>
      <c r="M2308" s="121" t="s">
        <v>1948</v>
      </c>
    </row>
    <row r="2309" spans="1:13" ht="30">
      <c r="A2309" s="117"/>
      <c r="B2309" s="118" t="s">
        <v>2135</v>
      </c>
      <c r="C2309" s="101" t="s">
        <v>1943</v>
      </c>
      <c r="D2309" s="119">
        <v>-1235034.8700000001</v>
      </c>
      <c r="E2309" s="119">
        <v>178235</v>
      </c>
      <c r="F2309" s="119" t="s">
        <v>114</v>
      </c>
      <c r="G2309" s="119">
        <v>0</v>
      </c>
      <c r="H2309" s="119">
        <v>0</v>
      </c>
      <c r="I2309" s="120" t="s">
        <v>118</v>
      </c>
      <c r="J2309" s="119">
        <v>0</v>
      </c>
      <c r="K2309" s="119">
        <v>0</v>
      </c>
      <c r="L2309" s="119">
        <v>-1056799.8700000001</v>
      </c>
      <c r="M2309" s="121" t="s">
        <v>2006</v>
      </c>
    </row>
    <row r="2310" spans="1:13" ht="30">
      <c r="A2310" s="117"/>
      <c r="B2310" s="118" t="s">
        <v>2135</v>
      </c>
      <c r="C2310" s="101">
        <v>2017</v>
      </c>
      <c r="D2310" s="119">
        <v>-1413331.87</v>
      </c>
      <c r="E2310" s="119">
        <v>178297</v>
      </c>
      <c r="F2310" s="119" t="s">
        <v>114</v>
      </c>
      <c r="G2310" s="119">
        <v>0</v>
      </c>
      <c r="H2310" s="119">
        <v>0</v>
      </c>
      <c r="I2310" s="120" t="s">
        <v>118</v>
      </c>
      <c r="J2310" s="119">
        <v>0</v>
      </c>
      <c r="K2310" s="119">
        <v>0</v>
      </c>
      <c r="L2310" s="119">
        <v>-1235034.8700000001</v>
      </c>
      <c r="M2310" s="121" t="s">
        <v>2006</v>
      </c>
    </row>
    <row r="2311" spans="1:13" ht="30">
      <c r="A2311" s="117"/>
      <c r="B2311" s="118" t="s">
        <v>2135</v>
      </c>
      <c r="C2311" s="101">
        <v>2016</v>
      </c>
      <c r="D2311" s="119">
        <v>-1589970.87</v>
      </c>
      <c r="E2311" s="119">
        <v>176639</v>
      </c>
      <c r="F2311" s="119" t="s">
        <v>114</v>
      </c>
      <c r="G2311" s="119">
        <v>0</v>
      </c>
      <c r="H2311" s="119">
        <v>0</v>
      </c>
      <c r="I2311" s="120" t="s">
        <v>118</v>
      </c>
      <c r="J2311" s="119">
        <v>0</v>
      </c>
      <c r="K2311" s="119">
        <v>0</v>
      </c>
      <c r="L2311" s="119">
        <v>-1413331.87</v>
      </c>
      <c r="M2311" s="121" t="s">
        <v>2006</v>
      </c>
    </row>
    <row r="2312" spans="1:13" ht="30">
      <c r="A2312" s="117"/>
      <c r="B2312" s="118" t="s">
        <v>2135</v>
      </c>
      <c r="C2312" s="101">
        <v>2015</v>
      </c>
      <c r="D2312" s="119">
        <v>-1767847.87</v>
      </c>
      <c r="E2312" s="119">
        <v>177877</v>
      </c>
      <c r="F2312" s="119" t="s">
        <v>114</v>
      </c>
      <c r="G2312" s="119">
        <v>0</v>
      </c>
      <c r="H2312" s="119">
        <v>0</v>
      </c>
      <c r="I2312" s="120" t="s">
        <v>118</v>
      </c>
      <c r="J2312" s="119">
        <v>0</v>
      </c>
      <c r="K2312" s="119">
        <v>0</v>
      </c>
      <c r="L2312" s="119">
        <v>-1589970.87</v>
      </c>
      <c r="M2312" s="121" t="s">
        <v>2006</v>
      </c>
    </row>
    <row r="2313" spans="1:13" ht="30">
      <c r="A2313" s="117"/>
      <c r="B2313" s="118" t="s">
        <v>2135</v>
      </c>
      <c r="C2313" s="101">
        <v>2014</v>
      </c>
      <c r="D2313" s="119">
        <v>1517931</v>
      </c>
      <c r="E2313" s="119">
        <v>178543</v>
      </c>
      <c r="F2313" s="119" t="s">
        <v>114</v>
      </c>
      <c r="G2313" s="119">
        <v>0</v>
      </c>
      <c r="H2313" s="119">
        <v>0</v>
      </c>
      <c r="I2313" s="120" t="s">
        <v>118</v>
      </c>
      <c r="J2313" s="119">
        <v>3464321.87</v>
      </c>
      <c r="K2313" s="119">
        <v>3464321.87</v>
      </c>
      <c r="L2313" s="119">
        <v>-1767847.87</v>
      </c>
      <c r="M2313" s="121" t="s">
        <v>2006</v>
      </c>
    </row>
    <row r="2314" spans="1:13">
      <c r="A2314" s="117"/>
      <c r="B2314" s="118" t="s">
        <v>2135</v>
      </c>
      <c r="C2314" s="101">
        <v>2013</v>
      </c>
      <c r="D2314" s="119">
        <v>3560344</v>
      </c>
      <c r="E2314" s="119">
        <v>179164</v>
      </c>
      <c r="F2314" s="119" t="s">
        <v>114</v>
      </c>
      <c r="G2314" s="119">
        <v>0</v>
      </c>
      <c r="H2314" s="119">
        <v>0</v>
      </c>
      <c r="I2314" s="120" t="s">
        <v>118</v>
      </c>
      <c r="J2314" s="119">
        <v>2221577</v>
      </c>
      <c r="K2314" s="119">
        <v>2221577</v>
      </c>
      <c r="L2314" s="119">
        <v>1517931</v>
      </c>
      <c r="M2314" s="121"/>
    </row>
    <row r="2315" spans="1:13">
      <c r="A2315" s="117"/>
      <c r="B2315" s="118" t="s">
        <v>2135</v>
      </c>
      <c r="C2315" s="101">
        <v>2012</v>
      </c>
      <c r="D2315" s="119">
        <v>3380218</v>
      </c>
      <c r="E2315" s="119">
        <v>180126</v>
      </c>
      <c r="F2315" s="119" t="s">
        <v>114</v>
      </c>
      <c r="G2315" s="119">
        <v>0</v>
      </c>
      <c r="H2315" s="119">
        <v>0</v>
      </c>
      <c r="I2315" s="120" t="s">
        <v>118</v>
      </c>
      <c r="J2315" s="119">
        <v>0</v>
      </c>
      <c r="K2315" s="119">
        <v>0</v>
      </c>
      <c r="L2315" s="119">
        <v>3560344</v>
      </c>
      <c r="M2315" s="121"/>
    </row>
    <row r="2316" spans="1:13">
      <c r="A2316" s="117"/>
      <c r="B2316" s="118" t="s">
        <v>2135</v>
      </c>
      <c r="C2316" s="101">
        <v>2011</v>
      </c>
      <c r="D2316" s="119">
        <v>1517708</v>
      </c>
      <c r="E2316" s="119">
        <v>180092</v>
      </c>
      <c r="F2316" s="119" t="s">
        <v>114</v>
      </c>
      <c r="G2316" s="119">
        <v>0</v>
      </c>
      <c r="H2316" s="119">
        <v>0</v>
      </c>
      <c r="I2316" s="120" t="s">
        <v>118</v>
      </c>
      <c r="J2316" s="119">
        <v>-1682418</v>
      </c>
      <c r="K2316" s="119">
        <v>-1682418</v>
      </c>
      <c r="L2316" s="119">
        <v>3380218</v>
      </c>
      <c r="M2316" s="121"/>
    </row>
    <row r="2317" spans="1:13">
      <c r="A2317" s="117"/>
      <c r="B2317" s="118" t="s">
        <v>2135</v>
      </c>
      <c r="C2317" s="101">
        <v>2010</v>
      </c>
      <c r="D2317" s="119">
        <v>1183193</v>
      </c>
      <c r="E2317" s="119">
        <v>334515</v>
      </c>
      <c r="F2317" s="119" t="s">
        <v>114</v>
      </c>
      <c r="G2317" s="119">
        <v>0</v>
      </c>
      <c r="H2317" s="119">
        <v>0</v>
      </c>
      <c r="I2317" s="120" t="s">
        <v>118</v>
      </c>
      <c r="J2317" s="119">
        <v>0</v>
      </c>
      <c r="K2317" s="119">
        <v>0</v>
      </c>
      <c r="L2317" s="119">
        <v>1517708</v>
      </c>
      <c r="M2317" s="121"/>
    </row>
    <row r="2318" spans="1:13">
      <c r="A2318" s="117"/>
      <c r="B2318" s="118" t="s">
        <v>2135</v>
      </c>
      <c r="C2318" s="101">
        <v>2009</v>
      </c>
      <c r="D2318" s="119">
        <v>849258</v>
      </c>
      <c r="E2318" s="119">
        <v>333935</v>
      </c>
      <c r="F2318" s="119" t="s">
        <v>114</v>
      </c>
      <c r="G2318" s="119">
        <v>0</v>
      </c>
      <c r="H2318" s="119">
        <v>0</v>
      </c>
      <c r="I2318" s="120" t="s">
        <v>118</v>
      </c>
      <c r="J2318" s="119">
        <v>0</v>
      </c>
      <c r="K2318" s="119">
        <v>0</v>
      </c>
      <c r="L2318" s="119">
        <v>1183193</v>
      </c>
      <c r="M2318" s="121"/>
    </row>
    <row r="2319" spans="1:13">
      <c r="A2319" s="117"/>
      <c r="B2319" s="118" t="s">
        <v>2135</v>
      </c>
      <c r="C2319" s="101">
        <v>2008</v>
      </c>
      <c r="D2319" s="119">
        <v>514832</v>
      </c>
      <c r="E2319" s="119">
        <v>332379</v>
      </c>
      <c r="F2319" s="119" t="s">
        <v>114</v>
      </c>
      <c r="G2319" s="119">
        <v>0</v>
      </c>
      <c r="H2319" s="119">
        <v>0</v>
      </c>
      <c r="I2319" s="120" t="s">
        <v>118</v>
      </c>
      <c r="J2319" s="119">
        <v>0</v>
      </c>
      <c r="K2319" s="119">
        <v>0</v>
      </c>
      <c r="L2319" s="119">
        <v>849258</v>
      </c>
      <c r="M2319" s="121"/>
    </row>
    <row r="2320" spans="1:13">
      <c r="A2320" s="117"/>
      <c r="B2320" s="118" t="s">
        <v>2135</v>
      </c>
      <c r="C2320" s="101">
        <v>2007</v>
      </c>
      <c r="D2320" s="119">
        <v>183020</v>
      </c>
      <c r="E2320" s="119">
        <v>331812</v>
      </c>
      <c r="F2320" s="119" t="s">
        <v>114</v>
      </c>
      <c r="G2320" s="119">
        <v>0</v>
      </c>
      <c r="H2320" s="119">
        <v>0</v>
      </c>
      <c r="I2320" s="120" t="s">
        <v>118</v>
      </c>
      <c r="J2320" s="119">
        <v>0</v>
      </c>
      <c r="K2320" s="119">
        <v>0</v>
      </c>
      <c r="L2320" s="119">
        <v>514832</v>
      </c>
      <c r="M2320" s="121"/>
    </row>
    <row r="2321" spans="1:13">
      <c r="A2321" s="117"/>
      <c r="B2321" s="118" t="s">
        <v>1293</v>
      </c>
      <c r="C2321" s="101" t="s">
        <v>1942</v>
      </c>
      <c r="D2321" s="119">
        <v>-1332808.29</v>
      </c>
      <c r="E2321" s="119">
        <v>511924</v>
      </c>
      <c r="F2321" s="119" t="s">
        <v>114</v>
      </c>
      <c r="G2321" s="119">
        <v>0</v>
      </c>
      <c r="H2321" s="119">
        <v>0</v>
      </c>
      <c r="I2321" s="120" t="s">
        <v>118</v>
      </c>
      <c r="J2321" s="119">
        <v>0</v>
      </c>
      <c r="K2321" s="119">
        <v>0</v>
      </c>
      <c r="L2321" s="119">
        <v>-820884.29</v>
      </c>
      <c r="M2321" s="121" t="s">
        <v>1948</v>
      </c>
    </row>
    <row r="2322" spans="1:13">
      <c r="A2322" s="117"/>
      <c r="B2322" s="118" t="s">
        <v>1293</v>
      </c>
      <c r="C2322" s="101" t="s">
        <v>1943</v>
      </c>
      <c r="D2322" s="119">
        <v>3477300.33</v>
      </c>
      <c r="E2322" s="119">
        <v>508265</v>
      </c>
      <c r="F2322" s="119" t="s">
        <v>114</v>
      </c>
      <c r="G2322" s="119">
        <v>0</v>
      </c>
      <c r="H2322" s="119">
        <v>0</v>
      </c>
      <c r="I2322" s="120" t="s">
        <v>118</v>
      </c>
      <c r="J2322" s="119">
        <v>5318373.62</v>
      </c>
      <c r="K2322" s="119">
        <v>5318373.62</v>
      </c>
      <c r="L2322" s="119">
        <v>-1332808.29</v>
      </c>
      <c r="M2322" s="121" t="s">
        <v>1948</v>
      </c>
    </row>
    <row r="2323" spans="1:13">
      <c r="A2323" s="117"/>
      <c r="B2323" s="118" t="s">
        <v>1293</v>
      </c>
      <c r="C2323" s="101">
        <v>2017</v>
      </c>
      <c r="D2323" s="119">
        <v>2969145.33</v>
      </c>
      <c r="E2323" s="119">
        <v>508155</v>
      </c>
      <c r="F2323" s="119" t="s">
        <v>114</v>
      </c>
      <c r="G2323" s="119">
        <v>0</v>
      </c>
      <c r="H2323" s="119">
        <v>0</v>
      </c>
      <c r="I2323" s="120" t="s">
        <v>118</v>
      </c>
      <c r="J2323" s="119">
        <v>0</v>
      </c>
      <c r="K2323" s="119">
        <v>0</v>
      </c>
      <c r="L2323" s="119">
        <v>3477300.33</v>
      </c>
      <c r="M2323" s="121"/>
    </row>
    <row r="2324" spans="1:13">
      <c r="A2324" s="117"/>
      <c r="B2324" s="118" t="s">
        <v>1293</v>
      </c>
      <c r="C2324" s="101">
        <v>2016</v>
      </c>
      <c r="D2324" s="119">
        <v>4551626.8899999997</v>
      </c>
      <c r="E2324" s="119">
        <v>502724</v>
      </c>
      <c r="F2324" s="119" t="s">
        <v>114</v>
      </c>
      <c r="G2324" s="119">
        <v>0</v>
      </c>
      <c r="H2324" s="119">
        <v>0</v>
      </c>
      <c r="I2324" s="120" t="s">
        <v>118</v>
      </c>
      <c r="J2324" s="119">
        <v>2085205.56</v>
      </c>
      <c r="K2324" s="119">
        <v>2085205.56</v>
      </c>
      <c r="L2324" s="119">
        <v>2969145.33</v>
      </c>
      <c r="M2324" s="121"/>
    </row>
    <row r="2325" spans="1:13">
      <c r="A2325" s="117"/>
      <c r="B2325" s="118" t="s">
        <v>1293</v>
      </c>
      <c r="C2325" s="101">
        <v>2015</v>
      </c>
      <c r="D2325" s="119">
        <v>4044969.8899999997</v>
      </c>
      <c r="E2325" s="119">
        <v>506657</v>
      </c>
      <c r="F2325" s="119" t="s">
        <v>114</v>
      </c>
      <c r="G2325" s="119">
        <v>0</v>
      </c>
      <c r="H2325" s="119">
        <v>0</v>
      </c>
      <c r="I2325" s="120" t="s">
        <v>118</v>
      </c>
      <c r="J2325" s="119">
        <v>0</v>
      </c>
      <c r="K2325" s="119">
        <v>0</v>
      </c>
      <c r="L2325" s="119">
        <v>4551626.8899999997</v>
      </c>
      <c r="M2325" s="121"/>
    </row>
    <row r="2326" spans="1:13">
      <c r="A2326" s="117"/>
      <c r="B2326" s="118" t="s">
        <v>1293</v>
      </c>
      <c r="C2326" s="101">
        <v>2014</v>
      </c>
      <c r="D2326" s="119">
        <v>10168083</v>
      </c>
      <c r="E2326" s="119">
        <v>507156</v>
      </c>
      <c r="F2326" s="119" t="s">
        <v>114</v>
      </c>
      <c r="G2326" s="119">
        <v>0</v>
      </c>
      <c r="H2326" s="119">
        <v>0</v>
      </c>
      <c r="I2326" s="120" t="s">
        <v>118</v>
      </c>
      <c r="J2326" s="119">
        <v>1630269.11</v>
      </c>
      <c r="K2326" s="119">
        <v>1630269.11</v>
      </c>
      <c r="L2326" s="119">
        <v>4044969.89</v>
      </c>
      <c r="M2326" s="121"/>
    </row>
    <row r="2327" spans="1:13">
      <c r="A2327" s="117"/>
      <c r="B2327" s="118" t="s">
        <v>1293</v>
      </c>
      <c r="C2327" s="101">
        <v>2013</v>
      </c>
      <c r="D2327" s="119">
        <v>10704539</v>
      </c>
      <c r="E2327" s="119">
        <v>508992</v>
      </c>
      <c r="F2327" s="119" t="s">
        <v>114</v>
      </c>
      <c r="G2327" s="119">
        <v>0</v>
      </c>
      <c r="H2327" s="119">
        <v>0</v>
      </c>
      <c r="I2327" s="120" t="s">
        <v>118</v>
      </c>
      <c r="J2327" s="119">
        <v>1045448</v>
      </c>
      <c r="K2327" s="119">
        <v>1045448</v>
      </c>
      <c r="L2327" s="119">
        <v>10168083</v>
      </c>
      <c r="M2327" s="121"/>
    </row>
    <row r="2328" spans="1:13">
      <c r="A2328" s="117"/>
      <c r="B2328" s="118" t="s">
        <v>1293</v>
      </c>
      <c r="C2328" s="101">
        <v>2012</v>
      </c>
      <c r="D2328" s="119">
        <v>11134474</v>
      </c>
      <c r="E2328" s="119">
        <v>507342</v>
      </c>
      <c r="F2328" s="119" t="s">
        <v>114</v>
      </c>
      <c r="G2328" s="119">
        <v>0</v>
      </c>
      <c r="H2328" s="119">
        <v>0</v>
      </c>
      <c r="I2328" s="120" t="s">
        <v>118</v>
      </c>
      <c r="J2328" s="119">
        <v>937277</v>
      </c>
      <c r="K2328" s="119">
        <v>937277</v>
      </c>
      <c r="L2328" s="119">
        <v>10704539</v>
      </c>
      <c r="M2328" s="121"/>
    </row>
    <row r="2329" spans="1:13">
      <c r="A2329" s="117"/>
      <c r="B2329" s="118" t="s">
        <v>1293</v>
      </c>
      <c r="C2329" s="101">
        <v>2011</v>
      </c>
      <c r="D2329" s="119">
        <v>11442677</v>
      </c>
      <c r="E2329" s="119">
        <v>502749</v>
      </c>
      <c r="F2329" s="119" t="s">
        <v>114</v>
      </c>
      <c r="G2329" s="119">
        <v>0</v>
      </c>
      <c r="H2329" s="119">
        <v>0</v>
      </c>
      <c r="I2329" s="120" t="s">
        <v>118</v>
      </c>
      <c r="J2329" s="119">
        <v>810952</v>
      </c>
      <c r="K2329" s="119">
        <v>810952</v>
      </c>
      <c r="L2329" s="119">
        <v>11134474</v>
      </c>
      <c r="M2329" s="121"/>
    </row>
    <row r="2330" spans="1:13">
      <c r="A2330" s="117"/>
      <c r="B2330" s="118" t="s">
        <v>1293</v>
      </c>
      <c r="C2330" s="101">
        <v>2010</v>
      </c>
      <c r="D2330" s="119">
        <v>10530269</v>
      </c>
      <c r="E2330" s="119">
        <v>912408</v>
      </c>
      <c r="F2330" s="119" t="s">
        <v>114</v>
      </c>
      <c r="G2330" s="119">
        <v>0</v>
      </c>
      <c r="H2330" s="119">
        <v>0</v>
      </c>
      <c r="I2330" s="120" t="s">
        <v>118</v>
      </c>
      <c r="J2330" s="119">
        <v>0</v>
      </c>
      <c r="K2330" s="119">
        <v>0</v>
      </c>
      <c r="L2330" s="119">
        <v>11442677</v>
      </c>
      <c r="M2330" s="121"/>
    </row>
    <row r="2331" spans="1:13">
      <c r="A2331" s="117"/>
      <c r="B2331" s="118" t="s">
        <v>1293</v>
      </c>
      <c r="C2331" s="101">
        <v>2009</v>
      </c>
      <c r="D2331" s="119">
        <v>9619977</v>
      </c>
      <c r="E2331" s="119">
        <v>910292</v>
      </c>
      <c r="F2331" s="119" t="s">
        <v>114</v>
      </c>
      <c r="G2331" s="119">
        <v>0</v>
      </c>
      <c r="H2331" s="119">
        <v>0</v>
      </c>
      <c r="I2331" s="120" t="s">
        <v>118</v>
      </c>
      <c r="J2331" s="119">
        <v>0</v>
      </c>
      <c r="K2331" s="119">
        <v>0</v>
      </c>
      <c r="L2331" s="119">
        <v>10530269</v>
      </c>
      <c r="M2331" s="121"/>
    </row>
    <row r="2332" spans="1:13">
      <c r="A2332" s="117"/>
      <c r="B2332" s="118" t="s">
        <v>1293</v>
      </c>
      <c r="C2332" s="101">
        <v>2008</v>
      </c>
      <c r="D2332" s="119">
        <v>8705109</v>
      </c>
      <c r="E2332" s="119">
        <v>909120</v>
      </c>
      <c r="F2332" s="119" t="s">
        <v>114</v>
      </c>
      <c r="G2332" s="119">
        <v>0</v>
      </c>
      <c r="H2332" s="119">
        <v>0</v>
      </c>
      <c r="I2332" s="120" t="s">
        <v>118</v>
      </c>
      <c r="J2332" s="119">
        <v>0</v>
      </c>
      <c r="K2332" s="119">
        <v>0</v>
      </c>
      <c r="L2332" s="119">
        <v>9619977</v>
      </c>
      <c r="M2332" s="121"/>
    </row>
    <row r="2333" spans="1:13">
      <c r="A2333" s="117"/>
      <c r="B2333" s="118" t="s">
        <v>1293</v>
      </c>
      <c r="C2333" s="101">
        <v>2007</v>
      </c>
      <c r="D2333" s="119">
        <v>7798041</v>
      </c>
      <c r="E2333" s="119">
        <v>907068</v>
      </c>
      <c r="F2333" s="119" t="s">
        <v>114</v>
      </c>
      <c r="G2333" s="119">
        <v>0</v>
      </c>
      <c r="H2333" s="119">
        <v>0</v>
      </c>
      <c r="I2333" s="120" t="s">
        <v>118</v>
      </c>
      <c r="J2333" s="119">
        <v>0</v>
      </c>
      <c r="K2333" s="119">
        <v>0</v>
      </c>
      <c r="L2333" s="119">
        <v>8705109</v>
      </c>
      <c r="M2333" s="121"/>
    </row>
    <row r="2334" spans="1:13">
      <c r="A2334" s="117"/>
      <c r="B2334" s="122" t="s">
        <v>1357</v>
      </c>
      <c r="C2334" s="123"/>
      <c r="D2334" s="124"/>
      <c r="E2334" s="124">
        <v>18188175</v>
      </c>
      <c r="F2334" s="124"/>
      <c r="G2334" s="124"/>
      <c r="H2334" s="124">
        <v>6949511.04</v>
      </c>
      <c r="I2334" s="125"/>
      <c r="J2334" s="124">
        <v>22366681.27</v>
      </c>
      <c r="K2334" s="124">
        <v>22033962.050000001</v>
      </c>
      <c r="L2334" s="124"/>
      <c r="M2334" s="126"/>
    </row>
    <row r="2335" spans="1:13">
      <c r="A2335" s="117"/>
      <c r="B2335" s="115" t="s">
        <v>1358</v>
      </c>
      <c r="C2335" s="101"/>
      <c r="D2335" s="119"/>
      <c r="E2335" s="119"/>
      <c r="F2335" s="119"/>
      <c r="G2335" s="119"/>
      <c r="H2335" s="119"/>
      <c r="I2335" s="120"/>
      <c r="J2335" s="119" t="s">
        <v>118</v>
      </c>
      <c r="K2335" s="119" t="s">
        <v>118</v>
      </c>
      <c r="L2335" s="119"/>
      <c r="M2335" s="121"/>
    </row>
    <row r="2336" spans="1:13">
      <c r="A2336" s="117"/>
      <c r="B2336" s="118" t="s">
        <v>2136</v>
      </c>
      <c r="C2336" s="101" t="s">
        <v>1942</v>
      </c>
      <c r="D2336" s="119">
        <v>1376998</v>
      </c>
      <c r="E2336" s="119">
        <v>25336</v>
      </c>
      <c r="F2336" s="119" t="s">
        <v>114</v>
      </c>
      <c r="G2336" s="119">
        <v>0</v>
      </c>
      <c r="H2336" s="119">
        <v>0</v>
      </c>
      <c r="I2336" s="120" t="s">
        <v>118</v>
      </c>
      <c r="J2336" s="119">
        <v>0</v>
      </c>
      <c r="K2336" s="119">
        <v>0</v>
      </c>
      <c r="L2336" s="119">
        <v>1402334</v>
      </c>
      <c r="M2336" s="121"/>
    </row>
    <row r="2337" spans="1:13">
      <c r="A2337" s="117"/>
      <c r="B2337" s="118" t="s">
        <v>2136</v>
      </c>
      <c r="C2337" s="101" t="s">
        <v>1943</v>
      </c>
      <c r="D2337" s="119">
        <v>1351511</v>
      </c>
      <c r="E2337" s="119">
        <v>25487</v>
      </c>
      <c r="F2337" s="119" t="s">
        <v>114</v>
      </c>
      <c r="G2337" s="119">
        <v>0</v>
      </c>
      <c r="H2337" s="119">
        <v>0</v>
      </c>
      <c r="I2337" s="120" t="s">
        <v>118</v>
      </c>
      <c r="J2337" s="119">
        <v>0</v>
      </c>
      <c r="K2337" s="119">
        <v>0</v>
      </c>
      <c r="L2337" s="119">
        <v>1376998</v>
      </c>
      <c r="M2337" s="121"/>
    </row>
    <row r="2338" spans="1:13">
      <c r="A2338" s="117"/>
      <c r="B2338" s="118" t="s">
        <v>2136</v>
      </c>
      <c r="C2338" s="101">
        <v>2017</v>
      </c>
      <c r="D2338" s="119">
        <v>1325846</v>
      </c>
      <c r="E2338" s="119">
        <v>25665</v>
      </c>
      <c r="F2338" s="119" t="s">
        <v>114</v>
      </c>
      <c r="G2338" s="119">
        <v>0</v>
      </c>
      <c r="H2338" s="119">
        <v>0</v>
      </c>
      <c r="I2338" s="120" t="s">
        <v>118</v>
      </c>
      <c r="J2338" s="119">
        <v>0</v>
      </c>
      <c r="K2338" s="119">
        <v>0</v>
      </c>
      <c r="L2338" s="119">
        <v>1351511</v>
      </c>
      <c r="M2338" s="121"/>
    </row>
    <row r="2339" spans="1:13">
      <c r="A2339" s="117"/>
      <c r="B2339" s="118" t="s">
        <v>2136</v>
      </c>
      <c r="C2339" s="101">
        <v>2016</v>
      </c>
      <c r="D2339" s="119">
        <v>1300405</v>
      </c>
      <c r="E2339" s="119">
        <v>25441</v>
      </c>
      <c r="F2339" s="119" t="s">
        <v>114</v>
      </c>
      <c r="G2339" s="119">
        <v>0</v>
      </c>
      <c r="H2339" s="119">
        <v>0</v>
      </c>
      <c r="I2339" s="120" t="s">
        <v>118</v>
      </c>
      <c r="J2339" s="119">
        <v>0</v>
      </c>
      <c r="K2339" s="119">
        <v>0</v>
      </c>
      <c r="L2339" s="119">
        <v>1325846</v>
      </c>
      <c r="M2339" s="121"/>
    </row>
    <row r="2340" spans="1:13">
      <c r="A2340" s="117"/>
      <c r="B2340" s="118" t="s">
        <v>2136</v>
      </c>
      <c r="C2340" s="101">
        <v>2015</v>
      </c>
      <c r="D2340" s="119">
        <v>1274747</v>
      </c>
      <c r="E2340" s="119">
        <v>25658</v>
      </c>
      <c r="F2340" s="119" t="s">
        <v>114</v>
      </c>
      <c r="G2340" s="119">
        <v>0</v>
      </c>
      <c r="H2340" s="119">
        <v>0</v>
      </c>
      <c r="I2340" s="120" t="s">
        <v>118</v>
      </c>
      <c r="J2340" s="119">
        <v>0</v>
      </c>
      <c r="K2340" s="119">
        <v>0</v>
      </c>
      <c r="L2340" s="119">
        <v>1300405</v>
      </c>
      <c r="M2340" s="121"/>
    </row>
    <row r="2341" spans="1:13">
      <c r="A2341" s="117"/>
      <c r="B2341" s="118" t="s">
        <v>2136</v>
      </c>
      <c r="C2341" s="101">
        <v>2014</v>
      </c>
      <c r="D2341" s="119">
        <v>1248892</v>
      </c>
      <c r="E2341" s="119">
        <v>25855</v>
      </c>
      <c r="F2341" s="119" t="s">
        <v>114</v>
      </c>
      <c r="G2341" s="119">
        <v>0</v>
      </c>
      <c r="H2341" s="119">
        <v>0</v>
      </c>
      <c r="I2341" s="120" t="s">
        <v>118</v>
      </c>
      <c r="J2341" s="119">
        <v>0</v>
      </c>
      <c r="K2341" s="119">
        <v>0</v>
      </c>
      <c r="L2341" s="119">
        <v>1274747</v>
      </c>
      <c r="M2341" s="121"/>
    </row>
    <row r="2342" spans="1:13">
      <c r="A2342" s="117"/>
      <c r="B2342" s="118" t="s">
        <v>2136</v>
      </c>
      <c r="C2342" s="101">
        <v>2013</v>
      </c>
      <c r="D2342" s="119">
        <v>1221859</v>
      </c>
      <c r="E2342" s="119">
        <v>27033</v>
      </c>
      <c r="F2342" s="119" t="s">
        <v>114</v>
      </c>
      <c r="G2342" s="119">
        <v>0</v>
      </c>
      <c r="H2342" s="119">
        <v>0</v>
      </c>
      <c r="I2342" s="120" t="s">
        <v>118</v>
      </c>
      <c r="J2342" s="119">
        <v>0</v>
      </c>
      <c r="K2342" s="119">
        <v>0</v>
      </c>
      <c r="L2342" s="119">
        <v>1248892</v>
      </c>
      <c r="M2342" s="121"/>
    </row>
    <row r="2343" spans="1:13">
      <c r="A2343" s="117"/>
      <c r="B2343" s="118" t="s">
        <v>2136</v>
      </c>
      <c r="C2343" s="101">
        <v>2012</v>
      </c>
      <c r="D2343" s="119">
        <v>1194794</v>
      </c>
      <c r="E2343" s="119">
        <v>27065</v>
      </c>
      <c r="F2343" s="119" t="s">
        <v>114</v>
      </c>
      <c r="G2343" s="119">
        <v>0</v>
      </c>
      <c r="H2343" s="119">
        <v>0</v>
      </c>
      <c r="I2343" s="120" t="s">
        <v>118</v>
      </c>
      <c r="J2343" s="119">
        <v>0</v>
      </c>
      <c r="K2343" s="119">
        <v>0</v>
      </c>
      <c r="L2343" s="119">
        <v>1221859</v>
      </c>
      <c r="M2343" s="121"/>
    </row>
    <row r="2344" spans="1:13">
      <c r="A2344" s="117"/>
      <c r="B2344" s="118" t="s">
        <v>2136</v>
      </c>
      <c r="C2344" s="101">
        <v>2011</v>
      </c>
      <c r="D2344" s="119">
        <v>1167754</v>
      </c>
      <c r="E2344" s="119">
        <v>27040</v>
      </c>
      <c r="F2344" s="119" t="s">
        <v>114</v>
      </c>
      <c r="G2344" s="119">
        <v>0</v>
      </c>
      <c r="H2344" s="119">
        <v>0</v>
      </c>
      <c r="I2344" s="120" t="s">
        <v>118</v>
      </c>
      <c r="J2344" s="119">
        <v>0</v>
      </c>
      <c r="K2344" s="119">
        <v>0</v>
      </c>
      <c r="L2344" s="119">
        <v>1194794</v>
      </c>
      <c r="M2344" s="121"/>
    </row>
    <row r="2345" spans="1:13">
      <c r="A2345" s="117"/>
      <c r="B2345" s="118" t="s">
        <v>2136</v>
      </c>
      <c r="C2345" s="101">
        <v>2010</v>
      </c>
      <c r="D2345" s="119">
        <v>1104157</v>
      </c>
      <c r="E2345" s="119">
        <v>63597</v>
      </c>
      <c r="F2345" s="119" t="s">
        <v>114</v>
      </c>
      <c r="G2345" s="119">
        <v>0</v>
      </c>
      <c r="H2345" s="119">
        <v>0</v>
      </c>
      <c r="I2345" s="120" t="s">
        <v>118</v>
      </c>
      <c r="J2345" s="119">
        <v>0</v>
      </c>
      <c r="K2345" s="119">
        <v>0</v>
      </c>
      <c r="L2345" s="119">
        <v>1167754</v>
      </c>
      <c r="M2345" s="121"/>
    </row>
    <row r="2346" spans="1:13">
      <c r="A2346" s="117"/>
      <c r="B2346" s="118" t="s">
        <v>2136</v>
      </c>
      <c r="C2346" s="101">
        <v>2009</v>
      </c>
      <c r="D2346" s="119">
        <v>1040622</v>
      </c>
      <c r="E2346" s="119">
        <v>63535</v>
      </c>
      <c r="F2346" s="119" t="s">
        <v>114</v>
      </c>
      <c r="G2346" s="119">
        <v>0</v>
      </c>
      <c r="H2346" s="119">
        <v>0</v>
      </c>
      <c r="I2346" s="120" t="s">
        <v>118</v>
      </c>
      <c r="J2346" s="119">
        <v>0</v>
      </c>
      <c r="K2346" s="119">
        <v>0</v>
      </c>
      <c r="L2346" s="119">
        <v>1104157</v>
      </c>
      <c r="M2346" s="121"/>
    </row>
    <row r="2347" spans="1:13">
      <c r="A2347" s="117"/>
      <c r="B2347" s="118" t="s">
        <v>2136</v>
      </c>
      <c r="C2347" s="101">
        <v>2008</v>
      </c>
      <c r="D2347" s="119">
        <v>976528</v>
      </c>
      <c r="E2347" s="119">
        <v>63780</v>
      </c>
      <c r="F2347" s="119" t="s">
        <v>114</v>
      </c>
      <c r="G2347" s="119">
        <v>0</v>
      </c>
      <c r="H2347" s="119">
        <v>0</v>
      </c>
      <c r="I2347" s="120" t="s">
        <v>118</v>
      </c>
      <c r="J2347" s="119">
        <v>0</v>
      </c>
      <c r="K2347" s="119">
        <v>0</v>
      </c>
      <c r="L2347" s="119">
        <v>1040622</v>
      </c>
      <c r="M2347" s="121"/>
    </row>
    <row r="2348" spans="1:13">
      <c r="A2348" s="117"/>
      <c r="B2348" s="118" t="s">
        <v>2136</v>
      </c>
      <c r="C2348" s="101">
        <v>2007</v>
      </c>
      <c r="D2348" s="119">
        <v>912676</v>
      </c>
      <c r="E2348" s="119">
        <v>63852</v>
      </c>
      <c r="F2348" s="119" t="s">
        <v>114</v>
      </c>
      <c r="G2348" s="119">
        <v>0</v>
      </c>
      <c r="H2348" s="119">
        <v>0</v>
      </c>
      <c r="I2348" s="120" t="s">
        <v>118</v>
      </c>
      <c r="J2348" s="119">
        <v>0</v>
      </c>
      <c r="K2348" s="119">
        <v>0</v>
      </c>
      <c r="L2348" s="119">
        <v>976528</v>
      </c>
      <c r="M2348" s="121"/>
    </row>
    <row r="2349" spans="1:13">
      <c r="A2349" s="117"/>
      <c r="B2349" s="118" t="s">
        <v>2137</v>
      </c>
      <c r="C2349" s="101" t="s">
        <v>1942</v>
      </c>
      <c r="D2349" s="119">
        <v>5704507</v>
      </c>
      <c r="E2349" s="119">
        <v>104679</v>
      </c>
      <c r="F2349" s="119" t="s">
        <v>114</v>
      </c>
      <c r="G2349" s="119">
        <v>0</v>
      </c>
      <c r="H2349" s="119">
        <v>0</v>
      </c>
      <c r="I2349" s="120" t="s">
        <v>118</v>
      </c>
      <c r="J2349" s="119">
        <v>4435363.4776999997</v>
      </c>
      <c r="K2349" s="119">
        <v>4435363.4776999997</v>
      </c>
      <c r="L2349" s="119">
        <v>1373822.5223000001</v>
      </c>
      <c r="M2349" s="121"/>
    </row>
    <row r="2350" spans="1:13">
      <c r="A2350" s="117"/>
      <c r="B2350" s="118" t="s">
        <v>2137</v>
      </c>
      <c r="C2350" s="101" t="s">
        <v>1943</v>
      </c>
      <c r="D2350" s="119">
        <v>5599377</v>
      </c>
      <c r="E2350" s="119">
        <v>105130</v>
      </c>
      <c r="F2350" s="119" t="s">
        <v>114</v>
      </c>
      <c r="G2350" s="119">
        <v>0</v>
      </c>
      <c r="H2350" s="119">
        <v>0</v>
      </c>
      <c r="I2350" s="120" t="s">
        <v>118</v>
      </c>
      <c r="J2350" s="119">
        <v>0</v>
      </c>
      <c r="K2350" s="119">
        <v>0</v>
      </c>
      <c r="L2350" s="119">
        <v>5704507</v>
      </c>
      <c r="M2350" s="121"/>
    </row>
    <row r="2351" spans="1:13">
      <c r="A2351" s="117"/>
      <c r="B2351" s="118" t="s">
        <v>2137</v>
      </c>
      <c r="C2351" s="101">
        <v>2017</v>
      </c>
      <c r="D2351" s="119">
        <v>5493970</v>
      </c>
      <c r="E2351" s="119">
        <v>105407</v>
      </c>
      <c r="F2351" s="119" t="s">
        <v>114</v>
      </c>
      <c r="G2351" s="119">
        <v>0</v>
      </c>
      <c r="H2351" s="119">
        <v>0</v>
      </c>
      <c r="I2351" s="120" t="s">
        <v>118</v>
      </c>
      <c r="J2351" s="119">
        <v>0</v>
      </c>
      <c r="K2351" s="119">
        <v>0</v>
      </c>
      <c r="L2351" s="119">
        <v>5599377</v>
      </c>
      <c r="M2351" s="121"/>
    </row>
    <row r="2352" spans="1:13">
      <c r="A2352" s="117"/>
      <c r="B2352" s="118" t="s">
        <v>2137</v>
      </c>
      <c r="C2352" s="101">
        <v>2016</v>
      </c>
      <c r="D2352" s="119">
        <v>5389297</v>
      </c>
      <c r="E2352" s="119">
        <v>104673</v>
      </c>
      <c r="F2352" s="119" t="s">
        <v>114</v>
      </c>
      <c r="G2352" s="119">
        <v>0</v>
      </c>
      <c r="H2352" s="119">
        <v>0</v>
      </c>
      <c r="I2352" s="120" t="s">
        <v>118</v>
      </c>
      <c r="J2352" s="119">
        <v>0</v>
      </c>
      <c r="K2352" s="119">
        <v>0</v>
      </c>
      <c r="L2352" s="119">
        <v>5493970</v>
      </c>
      <c r="M2352" s="121"/>
    </row>
    <row r="2353" spans="1:13">
      <c r="A2353" s="117"/>
      <c r="B2353" s="118" t="s">
        <v>2137</v>
      </c>
      <c r="C2353" s="101">
        <v>2015</v>
      </c>
      <c r="D2353" s="119">
        <v>5283496</v>
      </c>
      <c r="E2353" s="119">
        <v>105801</v>
      </c>
      <c r="F2353" s="119" t="s">
        <v>114</v>
      </c>
      <c r="G2353" s="119">
        <v>0</v>
      </c>
      <c r="H2353" s="119">
        <v>0</v>
      </c>
      <c r="I2353" s="120" t="s">
        <v>118</v>
      </c>
      <c r="J2353" s="119">
        <v>0</v>
      </c>
      <c r="K2353" s="119">
        <v>0</v>
      </c>
      <c r="L2353" s="119">
        <v>5389297</v>
      </c>
      <c r="M2353" s="121"/>
    </row>
    <row r="2354" spans="1:13">
      <c r="A2354" s="117"/>
      <c r="B2354" s="118" t="s">
        <v>2137</v>
      </c>
      <c r="C2354" s="101">
        <v>2014</v>
      </c>
      <c r="D2354" s="119">
        <v>5177105</v>
      </c>
      <c r="E2354" s="119">
        <v>106391</v>
      </c>
      <c r="F2354" s="119" t="s">
        <v>114</v>
      </c>
      <c r="G2354" s="119">
        <v>0</v>
      </c>
      <c r="H2354" s="119">
        <v>0</v>
      </c>
      <c r="I2354" s="120" t="s">
        <v>118</v>
      </c>
      <c r="J2354" s="119">
        <v>0</v>
      </c>
      <c r="K2354" s="119">
        <v>0</v>
      </c>
      <c r="L2354" s="119">
        <v>5283496</v>
      </c>
      <c r="M2354" s="121"/>
    </row>
    <row r="2355" spans="1:13">
      <c r="A2355" s="117"/>
      <c r="B2355" s="118" t="s">
        <v>2137</v>
      </c>
      <c r="C2355" s="101">
        <v>2013</v>
      </c>
      <c r="D2355" s="119">
        <v>5072053</v>
      </c>
      <c r="E2355" s="119">
        <v>105052</v>
      </c>
      <c r="F2355" s="119" t="s">
        <v>114</v>
      </c>
      <c r="G2355" s="119">
        <v>0</v>
      </c>
      <c r="H2355" s="119">
        <v>0</v>
      </c>
      <c r="I2355" s="120" t="s">
        <v>118</v>
      </c>
      <c r="J2355" s="119">
        <v>0</v>
      </c>
      <c r="K2355" s="119">
        <v>0</v>
      </c>
      <c r="L2355" s="119">
        <v>5177105</v>
      </c>
      <c r="M2355" s="121"/>
    </row>
    <row r="2356" spans="1:13">
      <c r="A2356" s="117"/>
      <c r="B2356" s="118" t="s">
        <v>2137</v>
      </c>
      <c r="C2356" s="101">
        <v>2012</v>
      </c>
      <c r="D2356" s="119">
        <v>4966679</v>
      </c>
      <c r="E2356" s="119">
        <v>105374</v>
      </c>
      <c r="F2356" s="119" t="s">
        <v>114</v>
      </c>
      <c r="G2356" s="119">
        <v>0</v>
      </c>
      <c r="H2356" s="119">
        <v>0</v>
      </c>
      <c r="I2356" s="120" t="s">
        <v>118</v>
      </c>
      <c r="J2356" s="119">
        <v>0</v>
      </c>
      <c r="K2356" s="119">
        <v>0</v>
      </c>
      <c r="L2356" s="119">
        <v>5072053</v>
      </c>
      <c r="M2356" s="121"/>
    </row>
    <row r="2357" spans="1:13">
      <c r="A2357" s="117"/>
      <c r="B2357" s="118" t="s">
        <v>2137</v>
      </c>
      <c r="C2357" s="101">
        <v>2011</v>
      </c>
      <c r="D2357" s="119">
        <v>4861179</v>
      </c>
      <c r="E2357" s="119">
        <v>105500</v>
      </c>
      <c r="F2357" s="119" t="s">
        <v>114</v>
      </c>
      <c r="G2357" s="119">
        <v>0</v>
      </c>
      <c r="H2357" s="119">
        <v>0</v>
      </c>
      <c r="I2357" s="120" t="s">
        <v>118</v>
      </c>
      <c r="J2357" s="119">
        <v>0</v>
      </c>
      <c r="K2357" s="119">
        <v>0</v>
      </c>
      <c r="L2357" s="119">
        <v>4966679</v>
      </c>
      <c r="M2357" s="121"/>
    </row>
    <row r="2358" spans="1:13">
      <c r="A2358" s="117"/>
      <c r="B2358" s="118" t="s">
        <v>2137</v>
      </c>
      <c r="C2358" s="101">
        <v>2010</v>
      </c>
      <c r="D2358" s="119">
        <v>4635865</v>
      </c>
      <c r="E2358" s="119">
        <v>225314</v>
      </c>
      <c r="F2358" s="119" t="s">
        <v>114</v>
      </c>
      <c r="G2358" s="119">
        <v>0</v>
      </c>
      <c r="H2358" s="119">
        <v>0</v>
      </c>
      <c r="I2358" s="120" t="s">
        <v>118</v>
      </c>
      <c r="J2358" s="119">
        <v>0</v>
      </c>
      <c r="K2358" s="119">
        <v>0</v>
      </c>
      <c r="L2358" s="119">
        <v>4861179</v>
      </c>
      <c r="M2358" s="121"/>
    </row>
    <row r="2359" spans="1:13">
      <c r="A2359" s="117"/>
      <c r="B2359" s="118" t="s">
        <v>2137</v>
      </c>
      <c r="C2359" s="101">
        <v>2009</v>
      </c>
      <c r="D2359" s="119">
        <v>2574794</v>
      </c>
      <c r="E2359" s="119">
        <v>225445</v>
      </c>
      <c r="F2359" s="119" t="s">
        <v>114</v>
      </c>
      <c r="G2359" s="119">
        <v>0</v>
      </c>
      <c r="H2359" s="119">
        <v>1835626</v>
      </c>
      <c r="I2359" s="120" t="s">
        <v>2138</v>
      </c>
      <c r="J2359" s="119">
        <v>0</v>
      </c>
      <c r="K2359" s="119">
        <v>0</v>
      </c>
      <c r="L2359" s="119">
        <v>4635865</v>
      </c>
      <c r="M2359" s="121"/>
    </row>
    <row r="2360" spans="1:13">
      <c r="A2360" s="117"/>
      <c r="B2360" s="118" t="s">
        <v>2137</v>
      </c>
      <c r="C2360" s="101">
        <v>2008</v>
      </c>
      <c r="D2360" s="119">
        <v>2347726</v>
      </c>
      <c r="E2360" s="119">
        <v>225837</v>
      </c>
      <c r="F2360" s="119" t="s">
        <v>114</v>
      </c>
      <c r="G2360" s="119">
        <v>0</v>
      </c>
      <c r="H2360" s="119">
        <v>0</v>
      </c>
      <c r="I2360" s="120" t="s">
        <v>118</v>
      </c>
      <c r="J2360" s="119">
        <v>0</v>
      </c>
      <c r="K2360" s="119">
        <v>0</v>
      </c>
      <c r="L2360" s="119">
        <v>2574794</v>
      </c>
      <c r="M2360" s="121"/>
    </row>
    <row r="2361" spans="1:13">
      <c r="A2361" s="117"/>
      <c r="B2361" s="118" t="s">
        <v>2137</v>
      </c>
      <c r="C2361" s="101">
        <v>2007</v>
      </c>
      <c r="D2361" s="119">
        <v>2121303</v>
      </c>
      <c r="E2361" s="119">
        <v>226423</v>
      </c>
      <c r="F2361" s="119" t="s">
        <v>114</v>
      </c>
      <c r="G2361" s="119">
        <v>0</v>
      </c>
      <c r="H2361" s="119">
        <v>0</v>
      </c>
      <c r="I2361" s="120" t="s">
        <v>118</v>
      </c>
      <c r="J2361" s="119">
        <v>0</v>
      </c>
      <c r="K2361" s="119">
        <v>0</v>
      </c>
      <c r="L2361" s="119">
        <v>2347726</v>
      </c>
      <c r="M2361" s="121"/>
    </row>
    <row r="2362" spans="1:13">
      <c r="A2362" s="117"/>
      <c r="B2362" s="118" t="s">
        <v>2139</v>
      </c>
      <c r="C2362" s="101" t="s">
        <v>1942</v>
      </c>
      <c r="D2362" s="119">
        <v>-16556</v>
      </c>
      <c r="E2362" s="119">
        <v>19434</v>
      </c>
      <c r="F2362" s="119" t="s">
        <v>114</v>
      </c>
      <c r="G2362" s="119">
        <v>0</v>
      </c>
      <c r="H2362" s="119">
        <v>0</v>
      </c>
      <c r="I2362" s="120" t="s">
        <v>118</v>
      </c>
      <c r="J2362" s="119">
        <v>0</v>
      </c>
      <c r="K2362" s="119">
        <v>0</v>
      </c>
      <c r="L2362" s="119">
        <v>2878</v>
      </c>
      <c r="M2362" s="121"/>
    </row>
    <row r="2363" spans="1:13">
      <c r="A2363" s="117"/>
      <c r="B2363" s="118" t="s">
        <v>2139</v>
      </c>
      <c r="C2363" s="101" t="s">
        <v>1943</v>
      </c>
      <c r="D2363" s="119">
        <v>-35894</v>
      </c>
      <c r="E2363" s="119">
        <v>19338</v>
      </c>
      <c r="F2363" s="119" t="s">
        <v>114</v>
      </c>
      <c r="G2363" s="119">
        <v>0</v>
      </c>
      <c r="H2363" s="119">
        <v>0</v>
      </c>
      <c r="I2363" s="120" t="s">
        <v>118</v>
      </c>
      <c r="J2363" s="119">
        <v>0</v>
      </c>
      <c r="K2363" s="119">
        <v>0</v>
      </c>
      <c r="L2363" s="119">
        <v>-16556</v>
      </c>
      <c r="M2363" s="121" t="s">
        <v>1948</v>
      </c>
    </row>
    <row r="2364" spans="1:13">
      <c r="A2364" s="117"/>
      <c r="B2364" s="118" t="s">
        <v>2139</v>
      </c>
      <c r="C2364" s="101">
        <v>2017</v>
      </c>
      <c r="D2364" s="119">
        <v>-55289</v>
      </c>
      <c r="E2364" s="119">
        <v>19395</v>
      </c>
      <c r="F2364" s="119" t="s">
        <v>114</v>
      </c>
      <c r="G2364" s="119">
        <v>0</v>
      </c>
      <c r="H2364" s="119">
        <v>0</v>
      </c>
      <c r="I2364" s="120" t="s">
        <v>118</v>
      </c>
      <c r="J2364" s="119">
        <v>0</v>
      </c>
      <c r="K2364" s="119">
        <v>0</v>
      </c>
      <c r="L2364" s="119">
        <v>-35894</v>
      </c>
      <c r="M2364" s="121" t="s">
        <v>1948</v>
      </c>
    </row>
    <row r="2365" spans="1:13">
      <c r="A2365" s="117"/>
      <c r="B2365" s="118" t="s">
        <v>2139</v>
      </c>
      <c r="C2365" s="101">
        <v>2016</v>
      </c>
      <c r="D2365" s="119">
        <v>-74550</v>
      </c>
      <c r="E2365" s="119">
        <v>19261</v>
      </c>
      <c r="F2365" s="119" t="s">
        <v>114</v>
      </c>
      <c r="G2365" s="119">
        <v>0</v>
      </c>
      <c r="H2365" s="119">
        <v>0</v>
      </c>
      <c r="I2365" s="120" t="s">
        <v>118</v>
      </c>
      <c r="J2365" s="119">
        <v>0</v>
      </c>
      <c r="K2365" s="119">
        <v>0</v>
      </c>
      <c r="L2365" s="119">
        <v>-55289</v>
      </c>
      <c r="M2365" s="121" t="s">
        <v>1948</v>
      </c>
    </row>
    <row r="2366" spans="1:13">
      <c r="A2366" s="117"/>
      <c r="B2366" s="118" t="s">
        <v>2139</v>
      </c>
      <c r="C2366" s="101">
        <v>2015</v>
      </c>
      <c r="D2366" s="119">
        <v>-93862</v>
      </c>
      <c r="E2366" s="119">
        <v>19312</v>
      </c>
      <c r="F2366" s="119" t="s">
        <v>114</v>
      </c>
      <c r="G2366" s="119">
        <v>0</v>
      </c>
      <c r="H2366" s="119">
        <v>0</v>
      </c>
      <c r="I2366" s="120" t="s">
        <v>118</v>
      </c>
      <c r="J2366" s="119">
        <v>0</v>
      </c>
      <c r="K2366" s="119">
        <v>0</v>
      </c>
      <c r="L2366" s="119">
        <v>-74550</v>
      </c>
      <c r="M2366" s="121" t="s">
        <v>1948</v>
      </c>
    </row>
    <row r="2367" spans="1:13">
      <c r="A2367" s="117"/>
      <c r="B2367" s="118" t="s">
        <v>2139</v>
      </c>
      <c r="C2367" s="101">
        <v>2014</v>
      </c>
      <c r="D2367" s="119">
        <v>26871</v>
      </c>
      <c r="E2367" s="119">
        <v>19267</v>
      </c>
      <c r="F2367" s="119" t="s">
        <v>114</v>
      </c>
      <c r="G2367" s="119">
        <v>0</v>
      </c>
      <c r="H2367" s="119">
        <v>0</v>
      </c>
      <c r="I2367" s="120" t="s">
        <v>118</v>
      </c>
      <c r="J2367" s="119">
        <v>0</v>
      </c>
      <c r="K2367" s="119">
        <v>0</v>
      </c>
      <c r="L2367" s="119">
        <v>-93862</v>
      </c>
      <c r="M2367" s="121" t="s">
        <v>1948</v>
      </c>
    </row>
    <row r="2368" spans="1:13">
      <c r="A2368" s="117"/>
      <c r="B2368" s="118" t="s">
        <v>2139</v>
      </c>
      <c r="C2368" s="101">
        <v>2013</v>
      </c>
      <c r="D2368" s="119">
        <v>407719</v>
      </c>
      <c r="E2368" s="119">
        <v>19152</v>
      </c>
      <c r="F2368" s="119" t="s">
        <v>114</v>
      </c>
      <c r="G2368" s="119">
        <v>0</v>
      </c>
      <c r="H2368" s="119">
        <v>0</v>
      </c>
      <c r="I2368" s="120" t="s">
        <v>118</v>
      </c>
      <c r="J2368" s="119">
        <v>0</v>
      </c>
      <c r="K2368" s="119">
        <v>0</v>
      </c>
      <c r="L2368" s="119">
        <v>26871</v>
      </c>
      <c r="M2368" s="121"/>
    </row>
    <row r="2369" spans="1:13">
      <c r="A2369" s="117"/>
      <c r="B2369" s="118" t="s">
        <v>2139</v>
      </c>
      <c r="C2369" s="101">
        <v>2012</v>
      </c>
      <c r="D2369" s="119">
        <v>388620</v>
      </c>
      <c r="E2369" s="119">
        <v>19099</v>
      </c>
      <c r="F2369" s="119" t="s">
        <v>114</v>
      </c>
      <c r="G2369" s="119">
        <v>0</v>
      </c>
      <c r="H2369" s="119">
        <v>0</v>
      </c>
      <c r="I2369" s="120" t="s">
        <v>118</v>
      </c>
      <c r="J2369" s="119">
        <v>0</v>
      </c>
      <c r="K2369" s="119">
        <v>0</v>
      </c>
      <c r="L2369" s="119">
        <v>407719</v>
      </c>
      <c r="M2369" s="121"/>
    </row>
    <row r="2370" spans="1:13">
      <c r="A2370" s="117"/>
      <c r="B2370" s="118" t="s">
        <v>2139</v>
      </c>
      <c r="C2370" s="101">
        <v>2011</v>
      </c>
      <c r="D2370" s="119">
        <v>369546</v>
      </c>
      <c r="E2370" s="119">
        <v>19074</v>
      </c>
      <c r="F2370" s="119" t="s">
        <v>114</v>
      </c>
      <c r="G2370" s="119">
        <v>0</v>
      </c>
      <c r="H2370" s="119">
        <v>0</v>
      </c>
      <c r="I2370" s="120" t="s">
        <v>118</v>
      </c>
      <c r="J2370" s="119">
        <v>0</v>
      </c>
      <c r="K2370" s="119">
        <v>0</v>
      </c>
      <c r="L2370" s="119">
        <v>388620</v>
      </c>
      <c r="M2370" s="121"/>
    </row>
    <row r="2371" spans="1:13">
      <c r="A2371" s="117"/>
      <c r="B2371" s="118" t="s">
        <v>2139</v>
      </c>
      <c r="C2371" s="101">
        <v>2010</v>
      </c>
      <c r="D2371" s="119">
        <v>332475</v>
      </c>
      <c r="E2371" s="119">
        <v>37071</v>
      </c>
      <c r="F2371" s="119" t="s">
        <v>114</v>
      </c>
      <c r="G2371" s="119">
        <v>0</v>
      </c>
      <c r="H2371" s="119">
        <v>0</v>
      </c>
      <c r="I2371" s="120" t="s">
        <v>118</v>
      </c>
      <c r="J2371" s="119">
        <v>0</v>
      </c>
      <c r="K2371" s="119">
        <v>0</v>
      </c>
      <c r="L2371" s="119">
        <v>369546</v>
      </c>
      <c r="M2371" s="121"/>
    </row>
    <row r="2372" spans="1:13">
      <c r="A2372" s="117"/>
      <c r="B2372" s="118" t="s">
        <v>2139</v>
      </c>
      <c r="C2372" s="101">
        <v>2009</v>
      </c>
      <c r="D2372" s="119">
        <v>295441</v>
      </c>
      <c r="E2372" s="119">
        <v>37034</v>
      </c>
      <c r="F2372" s="119" t="s">
        <v>114</v>
      </c>
      <c r="G2372" s="119">
        <v>0</v>
      </c>
      <c r="H2372" s="119">
        <v>0</v>
      </c>
      <c r="I2372" s="120" t="s">
        <v>118</v>
      </c>
      <c r="J2372" s="119">
        <v>0</v>
      </c>
      <c r="K2372" s="119">
        <v>0</v>
      </c>
      <c r="L2372" s="119">
        <v>332475</v>
      </c>
      <c r="M2372" s="121"/>
    </row>
    <row r="2373" spans="1:13">
      <c r="A2373" s="117"/>
      <c r="B2373" s="118" t="s">
        <v>2139</v>
      </c>
      <c r="C2373" s="101">
        <v>2008</v>
      </c>
      <c r="D2373" s="119">
        <v>258216</v>
      </c>
      <c r="E2373" s="119">
        <v>37005</v>
      </c>
      <c r="F2373" s="119" t="s">
        <v>114</v>
      </c>
      <c r="G2373" s="119">
        <v>0</v>
      </c>
      <c r="H2373" s="119">
        <v>0</v>
      </c>
      <c r="I2373" s="120" t="s">
        <v>118</v>
      </c>
      <c r="J2373" s="119">
        <v>0</v>
      </c>
      <c r="K2373" s="119">
        <v>0</v>
      </c>
      <c r="L2373" s="119">
        <v>295441</v>
      </c>
      <c r="M2373" s="121"/>
    </row>
    <row r="2374" spans="1:13">
      <c r="A2374" s="117"/>
      <c r="B2374" s="118" t="s">
        <v>2139</v>
      </c>
      <c r="C2374" s="101">
        <v>2007</v>
      </c>
      <c r="D2374" s="119">
        <v>221213</v>
      </c>
      <c r="E2374" s="119">
        <v>37003</v>
      </c>
      <c r="F2374" s="119" t="s">
        <v>114</v>
      </c>
      <c r="G2374" s="119">
        <v>0</v>
      </c>
      <c r="H2374" s="119">
        <v>0</v>
      </c>
      <c r="I2374" s="120" t="s">
        <v>118</v>
      </c>
      <c r="J2374" s="119">
        <v>0</v>
      </c>
      <c r="K2374" s="119">
        <v>0</v>
      </c>
      <c r="L2374" s="119">
        <v>258216</v>
      </c>
      <c r="M2374" s="121"/>
    </row>
    <row r="2375" spans="1:13">
      <c r="A2375" s="117"/>
      <c r="B2375" s="118" t="s">
        <v>2140</v>
      </c>
      <c r="C2375" s="101" t="s">
        <v>1942</v>
      </c>
      <c r="D2375" s="119">
        <v>5606875</v>
      </c>
      <c r="E2375" s="119">
        <v>138111</v>
      </c>
      <c r="F2375" s="119" t="s">
        <v>114</v>
      </c>
      <c r="G2375" s="119">
        <v>0</v>
      </c>
      <c r="H2375" s="119">
        <v>0</v>
      </c>
      <c r="I2375" s="120" t="s">
        <v>118</v>
      </c>
      <c r="J2375" s="119">
        <v>0</v>
      </c>
      <c r="K2375" s="119">
        <v>0</v>
      </c>
      <c r="L2375" s="119">
        <v>5744986</v>
      </c>
      <c r="M2375" s="121"/>
    </row>
    <row r="2376" spans="1:13">
      <c r="A2376" s="117"/>
      <c r="B2376" s="118" t="s">
        <v>2140</v>
      </c>
      <c r="C2376" s="101" t="s">
        <v>1943</v>
      </c>
      <c r="D2376" s="119">
        <v>5467741</v>
      </c>
      <c r="E2376" s="119">
        <v>139134</v>
      </c>
      <c r="F2376" s="119" t="s">
        <v>114</v>
      </c>
      <c r="G2376" s="119">
        <v>0</v>
      </c>
      <c r="H2376" s="119">
        <v>0</v>
      </c>
      <c r="I2376" s="120" t="s">
        <v>118</v>
      </c>
      <c r="J2376" s="119">
        <v>0</v>
      </c>
      <c r="K2376" s="119">
        <v>0</v>
      </c>
      <c r="L2376" s="119">
        <v>5606875</v>
      </c>
      <c r="M2376" s="121"/>
    </row>
    <row r="2377" spans="1:13">
      <c r="A2377" s="117"/>
      <c r="B2377" s="118" t="s">
        <v>2140</v>
      </c>
      <c r="C2377" s="101">
        <v>2017</v>
      </c>
      <c r="D2377" s="119">
        <v>5328052</v>
      </c>
      <c r="E2377" s="119">
        <v>139689</v>
      </c>
      <c r="F2377" s="119" t="s">
        <v>114</v>
      </c>
      <c r="G2377" s="119">
        <v>0</v>
      </c>
      <c r="H2377" s="119">
        <v>0</v>
      </c>
      <c r="I2377" s="120" t="s">
        <v>118</v>
      </c>
      <c r="J2377" s="119">
        <v>0</v>
      </c>
      <c r="K2377" s="119">
        <v>0</v>
      </c>
      <c r="L2377" s="119">
        <v>5467741</v>
      </c>
      <c r="M2377" s="121"/>
    </row>
    <row r="2378" spans="1:13">
      <c r="A2378" s="117"/>
      <c r="B2378" s="118" t="s">
        <v>2140</v>
      </c>
      <c r="C2378" s="101">
        <v>2016</v>
      </c>
      <c r="D2378" s="119">
        <v>5189297</v>
      </c>
      <c r="E2378" s="119">
        <v>138755</v>
      </c>
      <c r="F2378" s="119" t="s">
        <v>114</v>
      </c>
      <c r="G2378" s="119">
        <v>0</v>
      </c>
      <c r="H2378" s="119">
        <v>0</v>
      </c>
      <c r="I2378" s="120" t="s">
        <v>118</v>
      </c>
      <c r="J2378" s="119">
        <v>0</v>
      </c>
      <c r="K2378" s="119">
        <v>0</v>
      </c>
      <c r="L2378" s="119">
        <v>5328052</v>
      </c>
      <c r="M2378" s="121"/>
    </row>
    <row r="2379" spans="1:13">
      <c r="A2379" s="117"/>
      <c r="B2379" s="118" t="s">
        <v>2140</v>
      </c>
      <c r="C2379" s="101">
        <v>2015</v>
      </c>
      <c r="D2379" s="119">
        <v>5049397</v>
      </c>
      <c r="E2379" s="119">
        <v>139900</v>
      </c>
      <c r="F2379" s="119" t="s">
        <v>114</v>
      </c>
      <c r="G2379" s="119">
        <v>0</v>
      </c>
      <c r="H2379" s="119">
        <v>0</v>
      </c>
      <c r="I2379" s="120" t="s">
        <v>118</v>
      </c>
      <c r="J2379" s="119">
        <v>0</v>
      </c>
      <c r="K2379" s="119">
        <v>0</v>
      </c>
      <c r="L2379" s="119">
        <v>5189297</v>
      </c>
      <c r="M2379" s="121"/>
    </row>
    <row r="2380" spans="1:13">
      <c r="A2380" s="117"/>
      <c r="B2380" s="118" t="s">
        <v>2140</v>
      </c>
      <c r="C2380" s="101">
        <v>2014</v>
      </c>
      <c r="D2380" s="119">
        <v>4908740</v>
      </c>
      <c r="E2380" s="119">
        <v>140657</v>
      </c>
      <c r="F2380" s="119" t="s">
        <v>114</v>
      </c>
      <c r="G2380" s="119">
        <v>0</v>
      </c>
      <c r="H2380" s="119">
        <v>0</v>
      </c>
      <c r="I2380" s="120" t="s">
        <v>118</v>
      </c>
      <c r="J2380" s="119">
        <v>0</v>
      </c>
      <c r="K2380" s="119">
        <v>0</v>
      </c>
      <c r="L2380" s="119">
        <v>5049397</v>
      </c>
      <c r="M2380" s="121"/>
    </row>
    <row r="2381" spans="1:13">
      <c r="A2381" s="117"/>
      <c r="B2381" s="118" t="s">
        <v>2140</v>
      </c>
      <c r="C2381" s="101">
        <v>2013</v>
      </c>
      <c r="D2381" s="119">
        <v>4769353</v>
      </c>
      <c r="E2381" s="119">
        <v>139387</v>
      </c>
      <c r="F2381" s="119" t="s">
        <v>114</v>
      </c>
      <c r="G2381" s="119">
        <v>0</v>
      </c>
      <c r="H2381" s="119">
        <v>0</v>
      </c>
      <c r="I2381" s="120" t="s">
        <v>118</v>
      </c>
      <c r="J2381" s="119">
        <v>0</v>
      </c>
      <c r="K2381" s="119">
        <v>0</v>
      </c>
      <c r="L2381" s="119">
        <v>4908740</v>
      </c>
      <c r="M2381" s="121"/>
    </row>
    <row r="2382" spans="1:13">
      <c r="A2382" s="117"/>
      <c r="B2382" s="118" t="s">
        <v>2140</v>
      </c>
      <c r="C2382" s="101">
        <v>2012</v>
      </c>
      <c r="D2382" s="119">
        <v>4629851</v>
      </c>
      <c r="E2382" s="119">
        <v>139502</v>
      </c>
      <c r="F2382" s="119" t="s">
        <v>114</v>
      </c>
      <c r="G2382" s="119">
        <v>0</v>
      </c>
      <c r="H2382" s="119">
        <v>0</v>
      </c>
      <c r="I2382" s="120" t="s">
        <v>118</v>
      </c>
      <c r="J2382" s="119">
        <v>0</v>
      </c>
      <c r="K2382" s="119">
        <v>0</v>
      </c>
      <c r="L2382" s="119">
        <v>4769353</v>
      </c>
      <c r="M2382" s="121"/>
    </row>
    <row r="2383" spans="1:13">
      <c r="A2383" s="117"/>
      <c r="B2383" s="118" t="s">
        <v>2140</v>
      </c>
      <c r="C2383" s="101">
        <v>2011</v>
      </c>
      <c r="D2383" s="119">
        <v>4490352</v>
      </c>
      <c r="E2383" s="119">
        <v>139499</v>
      </c>
      <c r="F2383" s="119" t="s">
        <v>114</v>
      </c>
      <c r="G2383" s="119">
        <v>0</v>
      </c>
      <c r="H2383" s="119">
        <v>0</v>
      </c>
      <c r="I2383" s="120" t="s">
        <v>118</v>
      </c>
      <c r="J2383" s="119">
        <v>0</v>
      </c>
      <c r="K2383" s="119">
        <v>0</v>
      </c>
      <c r="L2383" s="119">
        <v>4629851</v>
      </c>
      <c r="M2383" s="121"/>
    </row>
    <row r="2384" spans="1:13">
      <c r="A2384" s="117"/>
      <c r="B2384" s="118" t="s">
        <v>2140</v>
      </c>
      <c r="C2384" s="101">
        <v>2010</v>
      </c>
      <c r="D2384" s="119">
        <v>4196579</v>
      </c>
      <c r="E2384" s="119">
        <v>293773</v>
      </c>
      <c r="F2384" s="119" t="s">
        <v>114</v>
      </c>
      <c r="G2384" s="119">
        <v>0</v>
      </c>
      <c r="H2384" s="119">
        <v>0</v>
      </c>
      <c r="I2384" s="120" t="s">
        <v>118</v>
      </c>
      <c r="J2384" s="119">
        <v>0</v>
      </c>
      <c r="K2384" s="119">
        <v>0</v>
      </c>
      <c r="L2384" s="119">
        <v>4490352</v>
      </c>
      <c r="M2384" s="121"/>
    </row>
    <row r="2385" spans="1:13">
      <c r="A2385" s="117"/>
      <c r="B2385" s="118" t="s">
        <v>2140</v>
      </c>
      <c r="C2385" s="101">
        <v>2009</v>
      </c>
      <c r="D2385" s="119">
        <v>3902520</v>
      </c>
      <c r="E2385" s="119">
        <v>294059</v>
      </c>
      <c r="F2385" s="119" t="s">
        <v>114</v>
      </c>
      <c r="G2385" s="119">
        <v>0</v>
      </c>
      <c r="H2385" s="119">
        <v>0</v>
      </c>
      <c r="I2385" s="120" t="s">
        <v>118</v>
      </c>
      <c r="J2385" s="119">
        <v>0</v>
      </c>
      <c r="K2385" s="119">
        <v>0</v>
      </c>
      <c r="L2385" s="119">
        <v>4196579</v>
      </c>
      <c r="M2385" s="121"/>
    </row>
    <row r="2386" spans="1:13">
      <c r="A2386" s="117"/>
      <c r="B2386" s="118" t="s">
        <v>2140</v>
      </c>
      <c r="C2386" s="101">
        <v>2008</v>
      </c>
      <c r="D2386" s="119">
        <v>3606570</v>
      </c>
      <c r="E2386" s="119">
        <v>294325</v>
      </c>
      <c r="F2386" s="119" t="s">
        <v>114</v>
      </c>
      <c r="G2386" s="119">
        <v>0</v>
      </c>
      <c r="H2386" s="119">
        <v>0</v>
      </c>
      <c r="I2386" s="120" t="s">
        <v>118</v>
      </c>
      <c r="J2386" s="119">
        <v>0</v>
      </c>
      <c r="K2386" s="119">
        <v>0</v>
      </c>
      <c r="L2386" s="119">
        <v>3902520</v>
      </c>
      <c r="M2386" s="121"/>
    </row>
    <row r="2387" spans="1:13">
      <c r="A2387" s="117"/>
      <c r="B2387" s="118" t="s">
        <v>2140</v>
      </c>
      <c r="C2387" s="101">
        <v>2007</v>
      </c>
      <c r="D2387" s="119">
        <v>3311798</v>
      </c>
      <c r="E2387" s="119">
        <v>294772</v>
      </c>
      <c r="F2387" s="119" t="s">
        <v>114</v>
      </c>
      <c r="G2387" s="119">
        <v>0</v>
      </c>
      <c r="H2387" s="119">
        <v>0</v>
      </c>
      <c r="I2387" s="120" t="s">
        <v>118</v>
      </c>
      <c r="J2387" s="119">
        <v>0</v>
      </c>
      <c r="K2387" s="119">
        <v>0</v>
      </c>
      <c r="L2387" s="119">
        <v>3606570</v>
      </c>
      <c r="M2387" s="121"/>
    </row>
    <row r="2388" spans="1:13">
      <c r="A2388" s="117"/>
      <c r="B2388" s="118" t="s">
        <v>2141</v>
      </c>
      <c r="C2388" s="101" t="s">
        <v>1942</v>
      </c>
      <c r="D2388" s="119">
        <v>2012</v>
      </c>
      <c r="E2388" s="119">
        <v>3936</v>
      </c>
      <c r="F2388" s="119" t="s">
        <v>114</v>
      </c>
      <c r="G2388" s="119">
        <v>0</v>
      </c>
      <c r="H2388" s="119">
        <v>0</v>
      </c>
      <c r="I2388" s="120" t="s">
        <v>118</v>
      </c>
      <c r="J2388" s="119">
        <v>0</v>
      </c>
      <c r="K2388" s="119">
        <v>0</v>
      </c>
      <c r="L2388" s="119">
        <v>5948</v>
      </c>
      <c r="M2388" s="121"/>
    </row>
    <row r="2389" spans="1:13">
      <c r="A2389" s="117"/>
      <c r="B2389" s="118" t="s">
        <v>2141</v>
      </c>
      <c r="C2389" s="101" t="s">
        <v>1943</v>
      </c>
      <c r="D2389" s="119">
        <v>-2278</v>
      </c>
      <c r="E2389" s="119">
        <v>4290</v>
      </c>
      <c r="F2389" s="119" t="s">
        <v>114</v>
      </c>
      <c r="G2389" s="119">
        <v>0</v>
      </c>
      <c r="H2389" s="119">
        <v>0</v>
      </c>
      <c r="I2389" s="120" t="s">
        <v>118</v>
      </c>
      <c r="J2389" s="119">
        <v>0</v>
      </c>
      <c r="K2389" s="119">
        <v>0</v>
      </c>
      <c r="L2389" s="119">
        <v>2012</v>
      </c>
      <c r="M2389" s="121"/>
    </row>
    <row r="2390" spans="1:13">
      <c r="A2390" s="117"/>
      <c r="B2390" s="118" t="s">
        <v>2141</v>
      </c>
      <c r="C2390" s="101">
        <v>2017</v>
      </c>
      <c r="D2390" s="119">
        <v>-6547</v>
      </c>
      <c r="E2390" s="119">
        <v>4269</v>
      </c>
      <c r="F2390" s="119" t="s">
        <v>114</v>
      </c>
      <c r="G2390" s="119">
        <v>0</v>
      </c>
      <c r="H2390" s="119">
        <v>0</v>
      </c>
      <c r="I2390" s="120" t="s">
        <v>118</v>
      </c>
      <c r="J2390" s="119">
        <v>0</v>
      </c>
      <c r="K2390" s="119">
        <v>0</v>
      </c>
      <c r="L2390" s="119">
        <v>-2278</v>
      </c>
      <c r="M2390" s="121" t="s">
        <v>1948</v>
      </c>
    </row>
    <row r="2391" spans="1:13">
      <c r="A2391" s="117"/>
      <c r="B2391" s="118" t="s">
        <v>2141</v>
      </c>
      <c r="C2391" s="101">
        <v>2016</v>
      </c>
      <c r="D2391" s="119">
        <v>-10837</v>
      </c>
      <c r="E2391" s="119">
        <v>4290</v>
      </c>
      <c r="F2391" s="119" t="s">
        <v>114</v>
      </c>
      <c r="G2391" s="119">
        <v>0</v>
      </c>
      <c r="H2391" s="119">
        <v>0</v>
      </c>
      <c r="I2391" s="120" t="s">
        <v>118</v>
      </c>
      <c r="J2391" s="119">
        <v>0</v>
      </c>
      <c r="K2391" s="119">
        <v>0</v>
      </c>
      <c r="L2391" s="119">
        <v>-6547</v>
      </c>
      <c r="M2391" s="121" t="s">
        <v>1948</v>
      </c>
    </row>
    <row r="2392" spans="1:13">
      <c r="A2392" s="117"/>
      <c r="B2392" s="118" t="s">
        <v>2141</v>
      </c>
      <c r="C2392" s="101">
        <v>2015</v>
      </c>
      <c r="D2392" s="119">
        <v>-15183</v>
      </c>
      <c r="E2392" s="119">
        <v>4346</v>
      </c>
      <c r="F2392" s="119" t="s">
        <v>114</v>
      </c>
      <c r="G2392" s="119">
        <v>0</v>
      </c>
      <c r="H2392" s="119">
        <v>0</v>
      </c>
      <c r="I2392" s="120" t="s">
        <v>118</v>
      </c>
      <c r="J2392" s="119">
        <v>0</v>
      </c>
      <c r="K2392" s="119">
        <v>0</v>
      </c>
      <c r="L2392" s="119">
        <v>-10837</v>
      </c>
      <c r="M2392" s="121" t="s">
        <v>1948</v>
      </c>
    </row>
    <row r="2393" spans="1:13">
      <c r="A2393" s="117"/>
      <c r="B2393" s="118" t="s">
        <v>2141</v>
      </c>
      <c r="C2393" s="101">
        <v>2014</v>
      </c>
      <c r="D2393" s="119">
        <v>-19574</v>
      </c>
      <c r="E2393" s="119">
        <v>4391</v>
      </c>
      <c r="F2393" s="119" t="s">
        <v>114</v>
      </c>
      <c r="G2393" s="119">
        <v>0</v>
      </c>
      <c r="H2393" s="119">
        <v>0</v>
      </c>
      <c r="I2393" s="120" t="s">
        <v>118</v>
      </c>
      <c r="J2393" s="119">
        <v>0</v>
      </c>
      <c r="K2393" s="119">
        <v>0</v>
      </c>
      <c r="L2393" s="119">
        <v>-15183</v>
      </c>
      <c r="M2393" s="121" t="s">
        <v>1948</v>
      </c>
    </row>
    <row r="2394" spans="1:13">
      <c r="A2394" s="117"/>
      <c r="B2394" s="118" t="s">
        <v>2141</v>
      </c>
      <c r="C2394" s="101">
        <v>2013</v>
      </c>
      <c r="D2394" s="119">
        <v>-24152</v>
      </c>
      <c r="E2394" s="119">
        <v>4578</v>
      </c>
      <c r="F2394" s="119" t="s">
        <v>114</v>
      </c>
      <c r="G2394" s="119">
        <v>0</v>
      </c>
      <c r="H2394" s="119">
        <v>0</v>
      </c>
      <c r="I2394" s="120" t="s">
        <v>118</v>
      </c>
      <c r="J2394" s="119">
        <v>0</v>
      </c>
      <c r="K2394" s="119">
        <v>0</v>
      </c>
      <c r="L2394" s="119">
        <v>-19574</v>
      </c>
      <c r="M2394" s="121" t="s">
        <v>1948</v>
      </c>
    </row>
    <row r="2395" spans="1:13">
      <c r="A2395" s="117"/>
      <c r="B2395" s="118" t="s">
        <v>2141</v>
      </c>
      <c r="C2395" s="101">
        <v>2012</v>
      </c>
      <c r="D2395" s="119">
        <v>-28615</v>
      </c>
      <c r="E2395" s="119">
        <v>4463</v>
      </c>
      <c r="F2395" s="119" t="s">
        <v>114</v>
      </c>
      <c r="G2395" s="119">
        <v>0</v>
      </c>
      <c r="H2395" s="119">
        <v>0</v>
      </c>
      <c r="I2395" s="120" t="s">
        <v>118</v>
      </c>
      <c r="J2395" s="119">
        <v>0</v>
      </c>
      <c r="K2395" s="119">
        <v>0</v>
      </c>
      <c r="L2395" s="119">
        <v>-24152</v>
      </c>
      <c r="M2395" s="121"/>
    </row>
    <row r="2396" spans="1:13">
      <c r="A2396" s="117"/>
      <c r="B2396" s="118" t="s">
        <v>2141</v>
      </c>
      <c r="C2396" s="101">
        <v>2011</v>
      </c>
      <c r="D2396" s="119">
        <v>191849</v>
      </c>
      <c r="E2396" s="119">
        <v>5093</v>
      </c>
      <c r="F2396" s="119" t="s">
        <v>114</v>
      </c>
      <c r="G2396" s="119">
        <v>0</v>
      </c>
      <c r="H2396" s="119">
        <v>0</v>
      </c>
      <c r="I2396" s="120" t="s">
        <v>118</v>
      </c>
      <c r="J2396" s="119">
        <v>225557</v>
      </c>
      <c r="K2396" s="119">
        <v>225557</v>
      </c>
      <c r="L2396" s="119">
        <v>-28615</v>
      </c>
      <c r="M2396" s="121" t="s">
        <v>2017</v>
      </c>
    </row>
    <row r="2397" spans="1:13">
      <c r="A2397" s="117"/>
      <c r="B2397" s="118" t="s">
        <v>2141</v>
      </c>
      <c r="C2397" s="101">
        <v>2010</v>
      </c>
      <c r="D2397" s="119">
        <v>180707</v>
      </c>
      <c r="E2397" s="119">
        <v>11142</v>
      </c>
      <c r="F2397" s="119" t="s">
        <v>114</v>
      </c>
      <c r="G2397" s="119">
        <v>0</v>
      </c>
      <c r="H2397" s="119">
        <v>0</v>
      </c>
      <c r="I2397" s="120" t="s">
        <v>118</v>
      </c>
      <c r="J2397" s="119">
        <v>0</v>
      </c>
      <c r="K2397" s="119">
        <v>0</v>
      </c>
      <c r="L2397" s="119">
        <v>191849</v>
      </c>
      <c r="M2397" s="121"/>
    </row>
    <row r="2398" spans="1:13">
      <c r="A2398" s="117"/>
      <c r="B2398" s="118" t="s">
        <v>2141</v>
      </c>
      <c r="C2398" s="101">
        <v>2009</v>
      </c>
      <c r="D2398" s="119">
        <v>169547</v>
      </c>
      <c r="E2398" s="119">
        <v>11160</v>
      </c>
      <c r="F2398" s="119" t="s">
        <v>114</v>
      </c>
      <c r="G2398" s="119">
        <v>0</v>
      </c>
      <c r="H2398" s="119">
        <v>0</v>
      </c>
      <c r="I2398" s="120" t="s">
        <v>118</v>
      </c>
      <c r="J2398" s="119">
        <v>0</v>
      </c>
      <c r="K2398" s="119">
        <v>0</v>
      </c>
      <c r="L2398" s="119">
        <v>180707</v>
      </c>
      <c r="M2398" s="121"/>
    </row>
    <row r="2399" spans="1:13">
      <c r="A2399" s="117"/>
      <c r="B2399" s="118" t="s">
        <v>2141</v>
      </c>
      <c r="C2399" s="101">
        <v>2008</v>
      </c>
      <c r="D2399" s="119">
        <v>158289</v>
      </c>
      <c r="E2399" s="119">
        <v>11202</v>
      </c>
      <c r="F2399" s="119" t="s">
        <v>114</v>
      </c>
      <c r="G2399" s="119">
        <v>0</v>
      </c>
      <c r="H2399" s="119">
        <v>0</v>
      </c>
      <c r="I2399" s="120" t="s">
        <v>118</v>
      </c>
      <c r="J2399" s="119">
        <v>0</v>
      </c>
      <c r="K2399" s="119">
        <v>0</v>
      </c>
      <c r="L2399" s="119">
        <v>169547</v>
      </c>
      <c r="M2399" s="121"/>
    </row>
    <row r="2400" spans="1:13">
      <c r="A2400" s="117"/>
      <c r="B2400" s="118" t="s">
        <v>2141</v>
      </c>
      <c r="C2400" s="101">
        <v>2007</v>
      </c>
      <c r="D2400" s="119">
        <v>146918</v>
      </c>
      <c r="E2400" s="119">
        <v>11371</v>
      </c>
      <c r="F2400" s="119" t="s">
        <v>114</v>
      </c>
      <c r="G2400" s="119">
        <v>0</v>
      </c>
      <c r="H2400" s="119">
        <v>0</v>
      </c>
      <c r="I2400" s="120" t="s">
        <v>118</v>
      </c>
      <c r="J2400" s="119">
        <v>0</v>
      </c>
      <c r="K2400" s="119">
        <v>0</v>
      </c>
      <c r="L2400" s="119">
        <v>158289</v>
      </c>
      <c r="M2400" s="121"/>
    </row>
    <row r="2401" spans="1:13">
      <c r="A2401" s="117"/>
      <c r="B2401" s="118" t="s">
        <v>2142</v>
      </c>
      <c r="C2401" s="101" t="s">
        <v>1942</v>
      </c>
      <c r="D2401" s="119">
        <v>860469.16</v>
      </c>
      <c r="E2401" s="119">
        <v>266008</v>
      </c>
      <c r="F2401" s="119" t="s">
        <v>114</v>
      </c>
      <c r="G2401" s="119">
        <v>0</v>
      </c>
      <c r="H2401" s="119">
        <v>0</v>
      </c>
      <c r="I2401" s="120" t="s">
        <v>118</v>
      </c>
      <c r="J2401" s="119">
        <v>0</v>
      </c>
      <c r="K2401" s="119">
        <v>0</v>
      </c>
      <c r="L2401" s="119">
        <v>1126477.1599999999</v>
      </c>
      <c r="M2401" s="121"/>
    </row>
    <row r="2402" spans="1:13">
      <c r="A2402" s="117"/>
      <c r="B2402" s="118" t="s">
        <v>2142</v>
      </c>
      <c r="C2402" s="101" t="s">
        <v>1943</v>
      </c>
      <c r="D2402" s="119">
        <v>594332.16000000003</v>
      </c>
      <c r="E2402" s="119">
        <v>266137</v>
      </c>
      <c r="F2402" s="119" t="s">
        <v>114</v>
      </c>
      <c r="G2402" s="119">
        <v>0</v>
      </c>
      <c r="H2402" s="119">
        <v>0</v>
      </c>
      <c r="I2402" s="120" t="s">
        <v>118</v>
      </c>
      <c r="J2402" s="119">
        <v>0</v>
      </c>
      <c r="K2402" s="119">
        <v>0</v>
      </c>
      <c r="L2402" s="119">
        <v>860469.16</v>
      </c>
      <c r="M2402" s="121"/>
    </row>
    <row r="2403" spans="1:13">
      <c r="A2403" s="117"/>
      <c r="B2403" s="118" t="s">
        <v>2142</v>
      </c>
      <c r="C2403" s="101">
        <v>2017</v>
      </c>
      <c r="D2403" s="119">
        <v>328051.16000000003</v>
      </c>
      <c r="E2403" s="119">
        <v>266281</v>
      </c>
      <c r="F2403" s="119" t="s">
        <v>114</v>
      </c>
      <c r="G2403" s="119">
        <v>0</v>
      </c>
      <c r="H2403" s="119">
        <v>0</v>
      </c>
      <c r="I2403" s="120" t="s">
        <v>118</v>
      </c>
      <c r="J2403" s="119">
        <v>0</v>
      </c>
      <c r="K2403" s="119">
        <v>0</v>
      </c>
      <c r="L2403" s="119">
        <v>594332.16000000003</v>
      </c>
      <c r="M2403" s="121"/>
    </row>
    <row r="2404" spans="1:13">
      <c r="A2404" s="117"/>
      <c r="B2404" s="118" t="s">
        <v>2142</v>
      </c>
      <c r="C2404" s="101">
        <v>2016</v>
      </c>
      <c r="D2404" s="119">
        <v>6074858.9400000004</v>
      </c>
      <c r="E2404" s="119">
        <v>264222</v>
      </c>
      <c r="F2404" s="119" t="s">
        <v>114</v>
      </c>
      <c r="G2404" s="119">
        <v>0</v>
      </c>
      <c r="H2404" s="119">
        <v>0</v>
      </c>
      <c r="I2404" s="120" t="s">
        <v>118</v>
      </c>
      <c r="J2404" s="119">
        <v>6011029.7800000003</v>
      </c>
      <c r="K2404" s="119">
        <v>6011029.7800000003</v>
      </c>
      <c r="L2404" s="119">
        <v>328051.15999999997</v>
      </c>
      <c r="M2404" s="121"/>
    </row>
    <row r="2405" spans="1:13">
      <c r="A2405" s="117"/>
      <c r="B2405" s="118" t="s">
        <v>2142</v>
      </c>
      <c r="C2405" s="101">
        <v>2015</v>
      </c>
      <c r="D2405" s="119">
        <v>5807388.9400000004</v>
      </c>
      <c r="E2405" s="119">
        <v>267470</v>
      </c>
      <c r="F2405" s="119" t="s">
        <v>114</v>
      </c>
      <c r="G2405" s="119">
        <v>0</v>
      </c>
      <c r="H2405" s="119">
        <v>0</v>
      </c>
      <c r="I2405" s="120" t="s">
        <v>118</v>
      </c>
      <c r="J2405" s="119">
        <v>0</v>
      </c>
      <c r="K2405" s="119">
        <v>0</v>
      </c>
      <c r="L2405" s="119">
        <v>6074858.9400000004</v>
      </c>
      <c r="M2405" s="121"/>
    </row>
    <row r="2406" spans="1:13">
      <c r="A2406" s="117"/>
      <c r="B2406" s="118" t="s">
        <v>2142</v>
      </c>
      <c r="C2406" s="101">
        <v>2014</v>
      </c>
      <c r="D2406" s="119">
        <v>5537983.9400000004</v>
      </c>
      <c r="E2406" s="119">
        <v>269405</v>
      </c>
      <c r="F2406" s="119" t="s">
        <v>114</v>
      </c>
      <c r="G2406" s="119">
        <v>0</v>
      </c>
      <c r="H2406" s="119">
        <v>0</v>
      </c>
      <c r="I2406" s="120" t="s">
        <v>118</v>
      </c>
      <c r="J2406" s="119">
        <v>0</v>
      </c>
      <c r="K2406" s="119">
        <v>0</v>
      </c>
      <c r="L2406" s="119">
        <v>5807388.9400000004</v>
      </c>
      <c r="M2406" s="121"/>
    </row>
    <row r="2407" spans="1:13">
      <c r="A2407" s="117"/>
      <c r="B2407" s="118" t="s">
        <v>2142</v>
      </c>
      <c r="C2407" s="101">
        <v>2013</v>
      </c>
      <c r="D2407" s="119">
        <v>5296571</v>
      </c>
      <c r="E2407" s="119">
        <v>265780</v>
      </c>
      <c r="F2407" s="119" t="s">
        <v>114</v>
      </c>
      <c r="G2407" s="119">
        <v>0</v>
      </c>
      <c r="H2407" s="119">
        <v>0</v>
      </c>
      <c r="I2407" s="120" t="s">
        <v>118</v>
      </c>
      <c r="J2407" s="119">
        <v>24367.06</v>
      </c>
      <c r="K2407" s="119">
        <v>0</v>
      </c>
      <c r="L2407" s="119">
        <v>5537983.9400000004</v>
      </c>
      <c r="M2407" s="121"/>
    </row>
    <row r="2408" spans="1:13">
      <c r="A2408" s="117"/>
      <c r="B2408" s="118" t="s">
        <v>2142</v>
      </c>
      <c r="C2408" s="101">
        <v>2012</v>
      </c>
      <c r="D2408" s="119">
        <v>5029925</v>
      </c>
      <c r="E2408" s="119">
        <v>266646</v>
      </c>
      <c r="F2408" s="119" t="s">
        <v>114</v>
      </c>
      <c r="G2408" s="119">
        <v>0</v>
      </c>
      <c r="H2408" s="119">
        <v>0</v>
      </c>
      <c r="I2408" s="120" t="s">
        <v>118</v>
      </c>
      <c r="J2408" s="119">
        <v>0</v>
      </c>
      <c r="K2408" s="119">
        <v>0</v>
      </c>
      <c r="L2408" s="119">
        <v>5296571</v>
      </c>
      <c r="M2408" s="121"/>
    </row>
    <row r="2409" spans="1:13">
      <c r="A2409" s="117"/>
      <c r="B2409" s="118" t="s">
        <v>2142</v>
      </c>
      <c r="C2409" s="101">
        <v>2011</v>
      </c>
      <c r="D2409" s="119">
        <v>5830537</v>
      </c>
      <c r="E2409" s="119">
        <v>266308</v>
      </c>
      <c r="F2409" s="119" t="s">
        <v>114</v>
      </c>
      <c r="G2409" s="119">
        <v>0</v>
      </c>
      <c r="H2409" s="119">
        <v>0</v>
      </c>
      <c r="I2409" s="120" t="s">
        <v>118</v>
      </c>
      <c r="J2409" s="119">
        <v>1066920</v>
      </c>
      <c r="K2409" s="119">
        <v>1066920</v>
      </c>
      <c r="L2409" s="119">
        <v>5029925</v>
      </c>
      <c r="M2409" s="121"/>
    </row>
    <row r="2410" spans="1:13">
      <c r="A2410" s="117"/>
      <c r="B2410" s="118" t="s">
        <v>2142</v>
      </c>
      <c r="C2410" s="101">
        <v>2010</v>
      </c>
      <c r="D2410" s="119">
        <v>5298524</v>
      </c>
      <c r="E2410" s="119">
        <v>532013</v>
      </c>
      <c r="F2410" s="119" t="s">
        <v>114</v>
      </c>
      <c r="G2410" s="119">
        <v>0</v>
      </c>
      <c r="H2410" s="119">
        <v>0</v>
      </c>
      <c r="I2410" s="120" t="s">
        <v>118</v>
      </c>
      <c r="J2410" s="119">
        <v>0</v>
      </c>
      <c r="K2410" s="119">
        <v>0</v>
      </c>
      <c r="L2410" s="119">
        <v>5830537</v>
      </c>
      <c r="M2410" s="121"/>
    </row>
    <row r="2411" spans="1:13">
      <c r="A2411" s="117"/>
      <c r="B2411" s="118" t="s">
        <v>2142</v>
      </c>
      <c r="C2411" s="101">
        <v>2009</v>
      </c>
      <c r="D2411" s="119">
        <v>4767244</v>
      </c>
      <c r="E2411" s="119">
        <v>531280</v>
      </c>
      <c r="F2411" s="119" t="s">
        <v>114</v>
      </c>
      <c r="G2411" s="119">
        <v>0</v>
      </c>
      <c r="H2411" s="119">
        <v>0</v>
      </c>
      <c r="I2411" s="120" t="s">
        <v>118</v>
      </c>
      <c r="J2411" s="119">
        <v>0</v>
      </c>
      <c r="K2411" s="119">
        <v>0</v>
      </c>
      <c r="L2411" s="119">
        <v>5298524</v>
      </c>
      <c r="M2411" s="121"/>
    </row>
    <row r="2412" spans="1:13">
      <c r="A2412" s="117"/>
      <c r="B2412" s="118" t="s">
        <v>2142</v>
      </c>
      <c r="C2412" s="101">
        <v>2008</v>
      </c>
      <c r="D2412" s="119">
        <v>4232032</v>
      </c>
      <c r="E2412" s="119">
        <v>532123</v>
      </c>
      <c r="F2412" s="119" t="s">
        <v>114</v>
      </c>
      <c r="G2412" s="119">
        <v>0</v>
      </c>
      <c r="H2412" s="119">
        <v>0</v>
      </c>
      <c r="I2412" s="120" t="s">
        <v>118</v>
      </c>
      <c r="J2412" s="119">
        <v>0</v>
      </c>
      <c r="K2412" s="119">
        <v>0</v>
      </c>
      <c r="L2412" s="119">
        <v>4767244</v>
      </c>
      <c r="M2412" s="121"/>
    </row>
    <row r="2413" spans="1:13">
      <c r="A2413" s="117"/>
      <c r="B2413" s="118" t="s">
        <v>2142</v>
      </c>
      <c r="C2413" s="101">
        <v>2007</v>
      </c>
      <c r="D2413" s="119">
        <v>3698386</v>
      </c>
      <c r="E2413" s="119">
        <v>533646</v>
      </c>
      <c r="F2413" s="119" t="s">
        <v>114</v>
      </c>
      <c r="G2413" s="119">
        <v>0</v>
      </c>
      <c r="H2413" s="119">
        <v>0</v>
      </c>
      <c r="I2413" s="120" t="s">
        <v>118</v>
      </c>
      <c r="J2413" s="119">
        <v>0</v>
      </c>
      <c r="K2413" s="119">
        <v>0</v>
      </c>
      <c r="L2413" s="119">
        <v>4232032</v>
      </c>
      <c r="M2413" s="121"/>
    </row>
    <row r="2414" spans="1:13">
      <c r="A2414" s="117"/>
      <c r="B2414" s="118" t="s">
        <v>2143</v>
      </c>
      <c r="C2414" s="101" t="s">
        <v>1942</v>
      </c>
      <c r="D2414" s="119">
        <v>2670282</v>
      </c>
      <c r="E2414" s="119">
        <v>67454</v>
      </c>
      <c r="F2414" s="119" t="s">
        <v>114</v>
      </c>
      <c r="G2414" s="119">
        <v>0</v>
      </c>
      <c r="H2414" s="119">
        <v>0</v>
      </c>
      <c r="I2414" s="120" t="s">
        <v>118</v>
      </c>
      <c r="J2414" s="119">
        <v>1920415.41</v>
      </c>
      <c r="K2414" s="119">
        <v>1920415.41</v>
      </c>
      <c r="L2414" s="119">
        <v>817320.59</v>
      </c>
      <c r="M2414" s="121"/>
    </row>
    <row r="2415" spans="1:13">
      <c r="A2415" s="117"/>
      <c r="B2415" s="118" t="s">
        <v>2143</v>
      </c>
      <c r="C2415" s="101" t="s">
        <v>1943</v>
      </c>
      <c r="D2415" s="119">
        <v>2603520</v>
      </c>
      <c r="E2415" s="119">
        <v>66762</v>
      </c>
      <c r="F2415" s="119" t="s">
        <v>114</v>
      </c>
      <c r="G2415" s="119">
        <v>0</v>
      </c>
      <c r="H2415" s="119">
        <v>0</v>
      </c>
      <c r="I2415" s="120" t="s">
        <v>118</v>
      </c>
      <c r="J2415" s="119">
        <v>0</v>
      </c>
      <c r="K2415" s="119">
        <v>0</v>
      </c>
      <c r="L2415" s="119">
        <v>2670282</v>
      </c>
      <c r="M2415" s="121"/>
    </row>
    <row r="2416" spans="1:13">
      <c r="A2416" s="117"/>
      <c r="B2416" s="118" t="s">
        <v>2143</v>
      </c>
      <c r="C2416" s="101">
        <v>2017</v>
      </c>
      <c r="D2416" s="119">
        <v>2536699</v>
      </c>
      <c r="E2416" s="119">
        <v>66821</v>
      </c>
      <c r="F2416" s="119" t="s">
        <v>114</v>
      </c>
      <c r="G2416" s="119">
        <v>0</v>
      </c>
      <c r="H2416" s="119">
        <v>0</v>
      </c>
      <c r="I2416" s="120" t="s">
        <v>118</v>
      </c>
      <c r="J2416" s="119">
        <v>0</v>
      </c>
      <c r="K2416" s="119">
        <v>0</v>
      </c>
      <c r="L2416" s="119">
        <v>2603520</v>
      </c>
      <c r="M2416" s="121"/>
    </row>
    <row r="2417" spans="1:13">
      <c r="A2417" s="117"/>
      <c r="B2417" s="118" t="s">
        <v>2143</v>
      </c>
      <c r="C2417" s="101">
        <v>2016</v>
      </c>
      <c r="D2417" s="119">
        <v>2470453</v>
      </c>
      <c r="E2417" s="119">
        <v>66246</v>
      </c>
      <c r="F2417" s="119" t="s">
        <v>114</v>
      </c>
      <c r="G2417" s="119">
        <v>0</v>
      </c>
      <c r="H2417" s="119">
        <v>0</v>
      </c>
      <c r="I2417" s="120" t="s">
        <v>118</v>
      </c>
      <c r="J2417" s="119">
        <v>0</v>
      </c>
      <c r="K2417" s="119">
        <v>0</v>
      </c>
      <c r="L2417" s="119">
        <v>2536699</v>
      </c>
      <c r="M2417" s="121"/>
    </row>
    <row r="2418" spans="1:13">
      <c r="A2418" s="117"/>
      <c r="B2418" s="118" t="s">
        <v>2143</v>
      </c>
      <c r="C2418" s="101">
        <v>2015</v>
      </c>
      <c r="D2418" s="119">
        <v>2403437</v>
      </c>
      <c r="E2418" s="119">
        <v>67016</v>
      </c>
      <c r="F2418" s="119" t="s">
        <v>114</v>
      </c>
      <c r="G2418" s="119">
        <v>0</v>
      </c>
      <c r="H2418" s="119">
        <v>0</v>
      </c>
      <c r="I2418" s="120" t="s">
        <v>118</v>
      </c>
      <c r="J2418" s="119">
        <v>0</v>
      </c>
      <c r="K2418" s="119">
        <v>0</v>
      </c>
      <c r="L2418" s="119">
        <v>2470453</v>
      </c>
      <c r="M2418" s="121"/>
    </row>
    <row r="2419" spans="1:13">
      <c r="A2419" s="117"/>
      <c r="B2419" s="118" t="s">
        <v>2143</v>
      </c>
      <c r="C2419" s="101">
        <v>2014</v>
      </c>
      <c r="D2419" s="119">
        <v>2336178</v>
      </c>
      <c r="E2419" s="119">
        <v>67259</v>
      </c>
      <c r="F2419" s="119" t="s">
        <v>114</v>
      </c>
      <c r="G2419" s="119">
        <v>0</v>
      </c>
      <c r="H2419" s="119">
        <v>0</v>
      </c>
      <c r="I2419" s="120" t="s">
        <v>118</v>
      </c>
      <c r="J2419" s="119">
        <v>0</v>
      </c>
      <c r="K2419" s="119">
        <v>0</v>
      </c>
      <c r="L2419" s="119">
        <v>2403437</v>
      </c>
      <c r="M2419" s="121"/>
    </row>
    <row r="2420" spans="1:13">
      <c r="A2420" s="117"/>
      <c r="B2420" s="118" t="s">
        <v>2143</v>
      </c>
      <c r="C2420" s="101">
        <v>2013</v>
      </c>
      <c r="D2420" s="119">
        <v>2269351</v>
      </c>
      <c r="E2420" s="119">
        <v>66827</v>
      </c>
      <c r="F2420" s="119" t="s">
        <v>114</v>
      </c>
      <c r="G2420" s="119">
        <v>0</v>
      </c>
      <c r="H2420" s="119">
        <v>0</v>
      </c>
      <c r="I2420" s="120" t="s">
        <v>118</v>
      </c>
      <c r="J2420" s="119">
        <v>0</v>
      </c>
      <c r="K2420" s="119">
        <v>0</v>
      </c>
      <c r="L2420" s="119">
        <v>2336178</v>
      </c>
      <c r="M2420" s="121"/>
    </row>
    <row r="2421" spans="1:13">
      <c r="A2421" s="117"/>
      <c r="B2421" s="118" t="s">
        <v>2143</v>
      </c>
      <c r="C2421" s="101">
        <v>2012</v>
      </c>
      <c r="D2421" s="119">
        <v>2203446</v>
      </c>
      <c r="E2421" s="119">
        <v>65905</v>
      </c>
      <c r="F2421" s="119" t="s">
        <v>114</v>
      </c>
      <c r="G2421" s="119">
        <v>0</v>
      </c>
      <c r="H2421" s="119">
        <v>0</v>
      </c>
      <c r="I2421" s="120" t="s">
        <v>118</v>
      </c>
      <c r="J2421" s="119">
        <v>0</v>
      </c>
      <c r="K2421" s="119">
        <v>0</v>
      </c>
      <c r="L2421" s="119">
        <v>2269351</v>
      </c>
      <c r="M2421" s="121"/>
    </row>
    <row r="2422" spans="1:13">
      <c r="A2422" s="117"/>
      <c r="B2422" s="118" t="s">
        <v>2143</v>
      </c>
      <c r="C2422" s="101">
        <v>2011</v>
      </c>
      <c r="D2422" s="119">
        <v>2137388</v>
      </c>
      <c r="E2422" s="119">
        <v>66058</v>
      </c>
      <c r="F2422" s="119" t="s">
        <v>114</v>
      </c>
      <c r="G2422" s="119">
        <v>0</v>
      </c>
      <c r="H2422" s="119">
        <v>0</v>
      </c>
      <c r="I2422" s="120" t="s">
        <v>118</v>
      </c>
      <c r="J2422" s="119">
        <v>0</v>
      </c>
      <c r="K2422" s="119">
        <v>0</v>
      </c>
      <c r="L2422" s="119">
        <v>2203446</v>
      </c>
      <c r="M2422" s="121"/>
    </row>
    <row r="2423" spans="1:13">
      <c r="A2423" s="117"/>
      <c r="B2423" s="118" t="s">
        <v>2143</v>
      </c>
      <c r="C2423" s="101">
        <v>2010</v>
      </c>
      <c r="D2423" s="119">
        <v>1975473</v>
      </c>
      <c r="E2423" s="119">
        <v>161915</v>
      </c>
      <c r="F2423" s="119" t="s">
        <v>114</v>
      </c>
      <c r="G2423" s="119">
        <v>0</v>
      </c>
      <c r="H2423" s="119">
        <v>0</v>
      </c>
      <c r="I2423" s="120" t="s">
        <v>118</v>
      </c>
      <c r="J2423" s="119">
        <v>0</v>
      </c>
      <c r="K2423" s="119">
        <v>0</v>
      </c>
      <c r="L2423" s="119">
        <v>2137388</v>
      </c>
      <c r="M2423" s="121"/>
    </row>
    <row r="2424" spans="1:13">
      <c r="A2424" s="117"/>
      <c r="B2424" s="118" t="s">
        <v>2143</v>
      </c>
      <c r="C2424" s="101">
        <v>2009</v>
      </c>
      <c r="D2424" s="119">
        <v>1813620</v>
      </c>
      <c r="E2424" s="119">
        <v>161853</v>
      </c>
      <c r="F2424" s="119" t="s">
        <v>114</v>
      </c>
      <c r="G2424" s="119">
        <v>0</v>
      </c>
      <c r="H2424" s="119">
        <v>0</v>
      </c>
      <c r="I2424" s="120" t="s">
        <v>118</v>
      </c>
      <c r="J2424" s="119">
        <v>0</v>
      </c>
      <c r="K2424" s="119">
        <v>0</v>
      </c>
      <c r="L2424" s="119">
        <v>1975473</v>
      </c>
      <c r="M2424" s="121"/>
    </row>
    <row r="2425" spans="1:13">
      <c r="A2425" s="117"/>
      <c r="B2425" s="118" t="s">
        <v>2143</v>
      </c>
      <c r="C2425" s="101">
        <v>2008</v>
      </c>
      <c r="D2425" s="119">
        <v>1650884</v>
      </c>
      <c r="E2425" s="119">
        <v>161969</v>
      </c>
      <c r="F2425" s="119" t="s">
        <v>114</v>
      </c>
      <c r="G2425" s="119">
        <v>0</v>
      </c>
      <c r="H2425" s="119">
        <v>0</v>
      </c>
      <c r="I2425" s="120" t="s">
        <v>118</v>
      </c>
      <c r="J2425" s="119">
        <v>0</v>
      </c>
      <c r="K2425" s="119">
        <v>0</v>
      </c>
      <c r="L2425" s="119">
        <v>1813620</v>
      </c>
      <c r="M2425" s="121"/>
    </row>
    <row r="2426" spans="1:13">
      <c r="A2426" s="117"/>
      <c r="B2426" s="118" t="s">
        <v>2143</v>
      </c>
      <c r="C2426" s="101">
        <v>2007</v>
      </c>
      <c r="D2426" s="119">
        <v>1488619</v>
      </c>
      <c r="E2426" s="119">
        <v>162265</v>
      </c>
      <c r="F2426" s="119" t="s">
        <v>114</v>
      </c>
      <c r="G2426" s="119">
        <v>0</v>
      </c>
      <c r="H2426" s="119">
        <v>0</v>
      </c>
      <c r="I2426" s="120" t="s">
        <v>118</v>
      </c>
      <c r="J2426" s="119">
        <v>0</v>
      </c>
      <c r="K2426" s="119">
        <v>0</v>
      </c>
      <c r="L2426" s="119">
        <v>1650884</v>
      </c>
      <c r="M2426" s="121"/>
    </row>
    <row r="2427" spans="1:13">
      <c r="A2427" s="117"/>
      <c r="B2427" s="118" t="s">
        <v>1364</v>
      </c>
      <c r="C2427" s="101" t="s">
        <v>1942</v>
      </c>
      <c r="D2427" s="119">
        <v>558</v>
      </c>
      <c r="E2427" s="119">
        <v>55063</v>
      </c>
      <c r="F2427" s="119" t="s">
        <v>114</v>
      </c>
      <c r="G2427" s="119">
        <v>0</v>
      </c>
      <c r="H2427" s="119">
        <v>0</v>
      </c>
      <c r="I2427" s="120" t="s">
        <v>118</v>
      </c>
      <c r="J2427" s="119">
        <v>0</v>
      </c>
      <c r="K2427" s="119">
        <v>0</v>
      </c>
      <c r="L2427" s="119">
        <v>0</v>
      </c>
      <c r="M2427" s="121"/>
    </row>
    <row r="2428" spans="1:13">
      <c r="A2428" s="117"/>
      <c r="B2428" s="118" t="s">
        <v>1364</v>
      </c>
      <c r="C2428" s="101" t="s">
        <v>1943</v>
      </c>
      <c r="D2428" s="119">
        <v>0</v>
      </c>
      <c r="E2428" s="119">
        <v>54988</v>
      </c>
      <c r="F2428" s="119" t="s">
        <v>114</v>
      </c>
      <c r="G2428" s="119">
        <v>0</v>
      </c>
      <c r="H2428" s="119">
        <v>0</v>
      </c>
      <c r="I2428" s="120" t="s">
        <v>118</v>
      </c>
      <c r="J2428" s="119">
        <v>0</v>
      </c>
      <c r="K2428" s="119">
        <v>0</v>
      </c>
      <c r="L2428" s="119">
        <v>558</v>
      </c>
      <c r="M2428" s="121"/>
    </row>
    <row r="2429" spans="1:13">
      <c r="A2429" s="117"/>
      <c r="B2429" s="118" t="s">
        <v>1364</v>
      </c>
      <c r="C2429" s="101">
        <v>2017</v>
      </c>
      <c r="D2429" s="119">
        <v>0</v>
      </c>
      <c r="E2429" s="119">
        <v>54430</v>
      </c>
      <c r="F2429" s="119" t="s">
        <v>114</v>
      </c>
      <c r="G2429" s="119">
        <v>0</v>
      </c>
      <c r="H2429" s="119">
        <v>0</v>
      </c>
      <c r="I2429" s="120" t="s">
        <v>118</v>
      </c>
      <c r="J2429" s="119">
        <v>0</v>
      </c>
      <c r="K2429" s="119">
        <v>0</v>
      </c>
      <c r="L2429" s="119">
        <v>0</v>
      </c>
      <c r="M2429" s="121"/>
    </row>
    <row r="2430" spans="1:13">
      <c r="A2430" s="117"/>
      <c r="B2430" s="118" t="s">
        <v>1364</v>
      </c>
      <c r="C2430" s="101">
        <v>2016</v>
      </c>
      <c r="D2430" s="119">
        <v>0</v>
      </c>
      <c r="E2430" s="119">
        <v>437189</v>
      </c>
      <c r="F2430" s="119" t="s">
        <v>114</v>
      </c>
      <c r="G2430" s="119">
        <v>0</v>
      </c>
      <c r="H2430" s="119">
        <v>0</v>
      </c>
      <c r="I2430" s="120" t="s">
        <v>118</v>
      </c>
      <c r="J2430" s="119">
        <v>0</v>
      </c>
      <c r="K2430" s="119">
        <v>0</v>
      </c>
      <c r="L2430" s="119">
        <v>0</v>
      </c>
      <c r="M2430" s="121"/>
    </row>
    <row r="2431" spans="1:13">
      <c r="A2431" s="117"/>
      <c r="B2431" s="118" t="s">
        <v>1364</v>
      </c>
      <c r="C2431" s="101">
        <v>2015</v>
      </c>
      <c r="D2431" s="119">
        <v>0</v>
      </c>
      <c r="E2431" s="119">
        <v>0</v>
      </c>
      <c r="F2431" s="119" t="s">
        <v>114</v>
      </c>
      <c r="G2431" s="119">
        <v>0</v>
      </c>
      <c r="H2431" s="119">
        <v>0</v>
      </c>
      <c r="I2431" s="120" t="s">
        <v>118</v>
      </c>
      <c r="J2431" s="119">
        <v>0</v>
      </c>
      <c r="K2431" s="119">
        <v>0</v>
      </c>
      <c r="L2431" s="119">
        <v>0</v>
      </c>
      <c r="M2431" s="121"/>
    </row>
    <row r="2432" spans="1:13">
      <c r="A2432" s="117"/>
      <c r="B2432" s="118" t="s">
        <v>1364</v>
      </c>
      <c r="C2432" s="101">
        <v>2014</v>
      </c>
      <c r="D2432" s="119">
        <v>0</v>
      </c>
      <c r="E2432" s="119">
        <v>0</v>
      </c>
      <c r="F2432" s="119" t="s">
        <v>114</v>
      </c>
      <c r="G2432" s="119">
        <v>0</v>
      </c>
      <c r="H2432" s="119">
        <v>0</v>
      </c>
      <c r="I2432" s="120" t="s">
        <v>118</v>
      </c>
      <c r="J2432" s="119">
        <v>0</v>
      </c>
      <c r="K2432" s="119">
        <v>0</v>
      </c>
      <c r="L2432" s="119">
        <v>0</v>
      </c>
      <c r="M2432" s="121"/>
    </row>
    <row r="2433" spans="1:13">
      <c r="A2433" s="117"/>
      <c r="B2433" s="118" t="s">
        <v>1364</v>
      </c>
      <c r="C2433" s="101">
        <v>2013</v>
      </c>
      <c r="D2433" s="119">
        <v>0</v>
      </c>
      <c r="E2433" s="119">
        <v>0</v>
      </c>
      <c r="F2433" s="119" t="s">
        <v>114</v>
      </c>
      <c r="G2433" s="119">
        <v>0</v>
      </c>
      <c r="H2433" s="119">
        <v>0</v>
      </c>
      <c r="I2433" s="120" t="s">
        <v>118</v>
      </c>
      <c r="J2433" s="119">
        <v>0</v>
      </c>
      <c r="K2433" s="119">
        <v>0</v>
      </c>
      <c r="L2433" s="119">
        <v>0</v>
      </c>
      <c r="M2433" s="121"/>
    </row>
    <row r="2434" spans="1:13">
      <c r="A2434" s="117"/>
      <c r="B2434" s="118" t="s">
        <v>1364</v>
      </c>
      <c r="C2434" s="101">
        <v>2012</v>
      </c>
      <c r="D2434" s="119">
        <v>0</v>
      </c>
      <c r="E2434" s="119">
        <v>0</v>
      </c>
      <c r="F2434" s="119" t="s">
        <v>114</v>
      </c>
      <c r="G2434" s="119">
        <v>0</v>
      </c>
      <c r="H2434" s="119">
        <v>0</v>
      </c>
      <c r="I2434" s="120" t="s">
        <v>118</v>
      </c>
      <c r="J2434" s="119">
        <v>0</v>
      </c>
      <c r="K2434" s="119">
        <v>0</v>
      </c>
      <c r="L2434" s="119">
        <v>0</v>
      </c>
      <c r="M2434" s="121"/>
    </row>
    <row r="2435" spans="1:13">
      <c r="A2435" s="117"/>
      <c r="B2435" s="118" t="s">
        <v>1364</v>
      </c>
      <c r="C2435" s="101">
        <v>2011</v>
      </c>
      <c r="D2435" s="119">
        <v>0</v>
      </c>
      <c r="E2435" s="119">
        <v>0</v>
      </c>
      <c r="F2435" s="119" t="s">
        <v>114</v>
      </c>
      <c r="G2435" s="119">
        <v>0</v>
      </c>
      <c r="H2435" s="119">
        <v>0</v>
      </c>
      <c r="I2435" s="120" t="s">
        <v>118</v>
      </c>
      <c r="J2435" s="119">
        <v>0</v>
      </c>
      <c r="K2435" s="119">
        <v>0</v>
      </c>
      <c r="L2435" s="119">
        <v>0</v>
      </c>
      <c r="M2435" s="121"/>
    </row>
    <row r="2436" spans="1:13">
      <c r="A2436" s="117"/>
      <c r="B2436" s="118" t="s">
        <v>1364</v>
      </c>
      <c r="C2436" s="101">
        <v>2010</v>
      </c>
      <c r="D2436" s="119">
        <v>0</v>
      </c>
      <c r="E2436" s="119">
        <v>0</v>
      </c>
      <c r="F2436" s="119" t="s">
        <v>114</v>
      </c>
      <c r="G2436" s="119">
        <v>0</v>
      </c>
      <c r="H2436" s="119">
        <v>0</v>
      </c>
      <c r="I2436" s="120" t="s">
        <v>118</v>
      </c>
      <c r="J2436" s="119">
        <v>0</v>
      </c>
      <c r="K2436" s="119">
        <v>0</v>
      </c>
      <c r="L2436" s="119">
        <v>0</v>
      </c>
      <c r="M2436" s="121"/>
    </row>
    <row r="2437" spans="1:13">
      <c r="A2437" s="117"/>
      <c r="B2437" s="118" t="s">
        <v>1364</v>
      </c>
      <c r="C2437" s="101">
        <v>2009</v>
      </c>
      <c r="D2437" s="119">
        <v>1721711</v>
      </c>
      <c r="E2437" s="119">
        <v>113915</v>
      </c>
      <c r="F2437" s="119" t="s">
        <v>114</v>
      </c>
      <c r="G2437" s="119">
        <v>0</v>
      </c>
      <c r="H2437" s="119">
        <v>0</v>
      </c>
      <c r="I2437" s="120" t="s">
        <v>118</v>
      </c>
      <c r="J2437" s="119">
        <v>0</v>
      </c>
      <c r="K2437" s="119">
        <v>0</v>
      </c>
      <c r="L2437" s="119">
        <v>0</v>
      </c>
      <c r="M2437" s="121"/>
    </row>
    <row r="2438" spans="1:13">
      <c r="A2438" s="117"/>
      <c r="B2438" s="118" t="s">
        <v>1364</v>
      </c>
      <c r="C2438" s="101">
        <v>2008</v>
      </c>
      <c r="D2438" s="119">
        <v>1606761</v>
      </c>
      <c r="E2438" s="119">
        <v>114318</v>
      </c>
      <c r="F2438" s="119" t="s">
        <v>114</v>
      </c>
      <c r="G2438" s="119">
        <v>0</v>
      </c>
      <c r="H2438" s="119">
        <v>0</v>
      </c>
      <c r="I2438" s="120" t="s">
        <v>118</v>
      </c>
      <c r="J2438" s="119">
        <v>0</v>
      </c>
      <c r="K2438" s="119">
        <v>0</v>
      </c>
      <c r="L2438" s="119">
        <v>1721711</v>
      </c>
      <c r="M2438" s="121"/>
    </row>
    <row r="2439" spans="1:13">
      <c r="A2439" s="117"/>
      <c r="B2439" s="118" t="s">
        <v>1364</v>
      </c>
      <c r="C2439" s="101">
        <v>2007</v>
      </c>
      <c r="D2439" s="119">
        <v>1491884</v>
      </c>
      <c r="E2439" s="119">
        <v>114877</v>
      </c>
      <c r="F2439" s="119" t="s">
        <v>114</v>
      </c>
      <c r="G2439" s="119">
        <v>0</v>
      </c>
      <c r="H2439" s="119">
        <v>0</v>
      </c>
      <c r="I2439" s="120" t="s">
        <v>118</v>
      </c>
      <c r="J2439" s="119">
        <v>0</v>
      </c>
      <c r="K2439" s="119">
        <v>0</v>
      </c>
      <c r="L2439" s="119">
        <v>1606761</v>
      </c>
      <c r="M2439" s="121"/>
    </row>
    <row r="2440" spans="1:13">
      <c r="A2440" s="117"/>
      <c r="B2440" s="118" t="s">
        <v>2144</v>
      </c>
      <c r="C2440" s="101" t="s">
        <v>1942</v>
      </c>
      <c r="D2440" s="119">
        <v>1228550</v>
      </c>
      <c r="E2440" s="119">
        <v>34084</v>
      </c>
      <c r="F2440" s="119" t="s">
        <v>114</v>
      </c>
      <c r="G2440" s="119">
        <v>0</v>
      </c>
      <c r="H2440" s="119">
        <v>55621</v>
      </c>
      <c r="I2440" s="120" t="s">
        <v>2145</v>
      </c>
      <c r="J2440" s="119">
        <v>0</v>
      </c>
      <c r="K2440" s="119">
        <v>0</v>
      </c>
      <c r="L2440" s="119">
        <v>1318255</v>
      </c>
      <c r="M2440" s="121"/>
    </row>
    <row r="2441" spans="1:13">
      <c r="A2441" s="117"/>
      <c r="B2441" s="118" t="s">
        <v>2144</v>
      </c>
      <c r="C2441" s="101" t="s">
        <v>1943</v>
      </c>
      <c r="D2441" s="119">
        <v>1140129</v>
      </c>
      <c r="E2441" s="119">
        <v>33991</v>
      </c>
      <c r="F2441" s="119" t="s">
        <v>114</v>
      </c>
      <c r="G2441" s="119">
        <v>0</v>
      </c>
      <c r="H2441" s="119">
        <v>54430</v>
      </c>
      <c r="I2441" s="118" t="s">
        <v>2146</v>
      </c>
      <c r="J2441" s="119">
        <v>0</v>
      </c>
      <c r="K2441" s="119">
        <v>0</v>
      </c>
      <c r="L2441" s="119">
        <v>1228550</v>
      </c>
      <c r="M2441" s="121"/>
    </row>
    <row r="2442" spans="1:13" ht="30">
      <c r="A2442" s="117"/>
      <c r="B2442" s="118" t="s">
        <v>2144</v>
      </c>
      <c r="C2442" s="101">
        <v>2017</v>
      </c>
      <c r="D2442" s="119">
        <v>651716</v>
      </c>
      <c r="E2442" s="119">
        <v>33983</v>
      </c>
      <c r="F2442" s="119" t="s">
        <v>114</v>
      </c>
      <c r="G2442" s="119">
        <v>0</v>
      </c>
      <c r="H2442" s="119">
        <v>454430</v>
      </c>
      <c r="I2442" s="120" t="s">
        <v>2147</v>
      </c>
      <c r="J2442" s="119">
        <v>0</v>
      </c>
      <c r="K2442" s="119">
        <v>0</v>
      </c>
      <c r="L2442" s="119">
        <v>1140129</v>
      </c>
      <c r="M2442" s="121"/>
    </row>
    <row r="2443" spans="1:13">
      <c r="A2443" s="117"/>
      <c r="B2443" s="118" t="s">
        <v>2144</v>
      </c>
      <c r="C2443" s="101">
        <v>2016</v>
      </c>
      <c r="D2443" s="119">
        <v>180867</v>
      </c>
      <c r="E2443" s="119">
        <v>33660</v>
      </c>
      <c r="F2443" s="119" t="s">
        <v>114</v>
      </c>
      <c r="G2443" s="119">
        <v>0</v>
      </c>
      <c r="H2443" s="119">
        <v>437189</v>
      </c>
      <c r="I2443" s="120" t="s">
        <v>2148</v>
      </c>
      <c r="J2443" s="119">
        <v>0</v>
      </c>
      <c r="K2443" s="119">
        <v>0</v>
      </c>
      <c r="L2443" s="119">
        <v>651716</v>
      </c>
      <c r="M2443" s="121"/>
    </row>
    <row r="2444" spans="1:13">
      <c r="A2444" s="117"/>
      <c r="B2444" s="118" t="s">
        <v>2144</v>
      </c>
      <c r="C2444" s="101">
        <v>2015</v>
      </c>
      <c r="D2444" s="119">
        <v>147134</v>
      </c>
      <c r="E2444" s="119">
        <v>33733</v>
      </c>
      <c r="F2444" s="119" t="s">
        <v>114</v>
      </c>
      <c r="G2444" s="119">
        <v>0</v>
      </c>
      <c r="H2444" s="119">
        <v>0</v>
      </c>
      <c r="I2444" s="120" t="s">
        <v>118</v>
      </c>
      <c r="J2444" s="119">
        <v>0</v>
      </c>
      <c r="K2444" s="119">
        <v>0</v>
      </c>
      <c r="L2444" s="119">
        <v>180867</v>
      </c>
      <c r="M2444" s="121"/>
    </row>
    <row r="2445" spans="1:13">
      <c r="A2445" s="117"/>
      <c r="B2445" s="118" t="s">
        <v>2144</v>
      </c>
      <c r="C2445" s="101">
        <v>2014</v>
      </c>
      <c r="D2445" s="119">
        <v>112739</v>
      </c>
      <c r="E2445" s="119">
        <v>34395</v>
      </c>
      <c r="F2445" s="119" t="s">
        <v>114</v>
      </c>
      <c r="G2445" s="119">
        <v>0</v>
      </c>
      <c r="H2445" s="119">
        <v>0</v>
      </c>
      <c r="I2445" s="120" t="s">
        <v>118</v>
      </c>
      <c r="J2445" s="119">
        <v>0</v>
      </c>
      <c r="K2445" s="119">
        <v>0</v>
      </c>
      <c r="L2445" s="119">
        <v>147134</v>
      </c>
      <c r="M2445" s="121"/>
    </row>
    <row r="2446" spans="1:13">
      <c r="A2446" s="117"/>
      <c r="B2446" s="118" t="s">
        <v>2144</v>
      </c>
      <c r="C2446" s="101">
        <v>2013</v>
      </c>
      <c r="D2446" s="119">
        <v>78066</v>
      </c>
      <c r="E2446" s="119">
        <v>34673</v>
      </c>
      <c r="F2446" s="119" t="s">
        <v>114</v>
      </c>
      <c r="G2446" s="119">
        <v>0</v>
      </c>
      <c r="H2446" s="119">
        <v>0</v>
      </c>
      <c r="I2446" s="120" t="s">
        <v>118</v>
      </c>
      <c r="J2446" s="119">
        <v>0</v>
      </c>
      <c r="K2446" s="119">
        <v>0</v>
      </c>
      <c r="L2446" s="119">
        <v>112739</v>
      </c>
      <c r="M2446" s="121"/>
    </row>
    <row r="2447" spans="1:13">
      <c r="A2447" s="117"/>
      <c r="B2447" s="118" t="s">
        <v>2144</v>
      </c>
      <c r="C2447" s="101">
        <v>2012</v>
      </c>
      <c r="D2447" s="119">
        <v>43325</v>
      </c>
      <c r="E2447" s="119">
        <v>34741</v>
      </c>
      <c r="F2447" s="119" t="s">
        <v>114</v>
      </c>
      <c r="G2447" s="119">
        <v>0</v>
      </c>
      <c r="H2447" s="119">
        <v>0</v>
      </c>
      <c r="I2447" s="120" t="s">
        <v>118</v>
      </c>
      <c r="J2447" s="119">
        <v>0</v>
      </c>
      <c r="K2447" s="119">
        <v>0</v>
      </c>
      <c r="L2447" s="119">
        <v>78066</v>
      </c>
      <c r="M2447" s="121"/>
    </row>
    <row r="2448" spans="1:13">
      <c r="A2448" s="117"/>
      <c r="B2448" s="118" t="s">
        <v>2144</v>
      </c>
      <c r="C2448" s="101">
        <v>2011</v>
      </c>
      <c r="D2448" s="119">
        <v>852682</v>
      </c>
      <c r="E2448" s="119">
        <v>36380</v>
      </c>
      <c r="F2448" s="119" t="s">
        <v>114</v>
      </c>
      <c r="G2448" s="119">
        <v>0</v>
      </c>
      <c r="H2448" s="119">
        <v>0</v>
      </c>
      <c r="I2448" s="120" t="s">
        <v>118</v>
      </c>
      <c r="J2448" s="119">
        <v>845737</v>
      </c>
      <c r="K2448" s="119">
        <v>845737</v>
      </c>
      <c r="L2448" s="119">
        <v>43325</v>
      </c>
      <c r="M2448" s="121"/>
    </row>
    <row r="2449" spans="1:13">
      <c r="A2449" s="117"/>
      <c r="B2449" s="118" t="s">
        <v>2144</v>
      </c>
      <c r="C2449" s="101">
        <v>2010</v>
      </c>
      <c r="D2449" s="119">
        <v>790419</v>
      </c>
      <c r="E2449" s="119">
        <v>62263</v>
      </c>
      <c r="F2449" s="119" t="s">
        <v>114</v>
      </c>
      <c r="G2449" s="119">
        <v>0</v>
      </c>
      <c r="H2449" s="119">
        <v>0</v>
      </c>
      <c r="I2449" s="120" t="s">
        <v>118</v>
      </c>
      <c r="J2449" s="119">
        <v>0</v>
      </c>
      <c r="K2449" s="119">
        <v>0</v>
      </c>
      <c r="L2449" s="119">
        <v>852682</v>
      </c>
      <c r="M2449" s="121"/>
    </row>
    <row r="2450" spans="1:13">
      <c r="A2450" s="117"/>
      <c r="B2450" s="118" t="s">
        <v>2144</v>
      </c>
      <c r="C2450" s="101">
        <v>2009</v>
      </c>
      <c r="D2450" s="119">
        <v>728268</v>
      </c>
      <c r="E2450" s="119">
        <v>62151</v>
      </c>
      <c r="F2450" s="119" t="s">
        <v>114</v>
      </c>
      <c r="G2450" s="119">
        <v>0</v>
      </c>
      <c r="H2450" s="119">
        <v>0</v>
      </c>
      <c r="I2450" s="120" t="s">
        <v>118</v>
      </c>
      <c r="J2450" s="119">
        <v>0</v>
      </c>
      <c r="K2450" s="119">
        <v>0</v>
      </c>
      <c r="L2450" s="119">
        <v>790419</v>
      </c>
      <c r="M2450" s="121"/>
    </row>
    <row r="2451" spans="1:13">
      <c r="A2451" s="117"/>
      <c r="B2451" s="118" t="s">
        <v>2144</v>
      </c>
      <c r="C2451" s="101">
        <v>2008</v>
      </c>
      <c r="D2451" s="119">
        <v>665442</v>
      </c>
      <c r="E2451" s="119">
        <v>62404</v>
      </c>
      <c r="F2451" s="119" t="s">
        <v>114</v>
      </c>
      <c r="G2451" s="119">
        <v>0</v>
      </c>
      <c r="H2451" s="119">
        <v>0</v>
      </c>
      <c r="I2451" s="120" t="s">
        <v>118</v>
      </c>
      <c r="J2451" s="119">
        <v>0</v>
      </c>
      <c r="K2451" s="119">
        <v>0</v>
      </c>
      <c r="L2451" s="119">
        <v>728268</v>
      </c>
      <c r="M2451" s="121"/>
    </row>
    <row r="2452" spans="1:13">
      <c r="A2452" s="117"/>
      <c r="B2452" s="118" t="s">
        <v>2144</v>
      </c>
      <c r="C2452" s="101">
        <v>2007</v>
      </c>
      <c r="D2452" s="119">
        <v>603105</v>
      </c>
      <c r="E2452" s="119">
        <v>62337</v>
      </c>
      <c r="F2452" s="119" t="s">
        <v>114</v>
      </c>
      <c r="G2452" s="119">
        <v>0</v>
      </c>
      <c r="H2452" s="119">
        <v>0</v>
      </c>
      <c r="I2452" s="120" t="s">
        <v>118</v>
      </c>
      <c r="J2452" s="119">
        <v>0</v>
      </c>
      <c r="K2452" s="119">
        <v>0</v>
      </c>
      <c r="L2452" s="119">
        <v>665442</v>
      </c>
      <c r="M2452" s="121"/>
    </row>
    <row r="2453" spans="1:13" ht="30">
      <c r="A2453" s="117"/>
      <c r="B2453" s="118" t="s">
        <v>2149</v>
      </c>
      <c r="C2453" s="101" t="s">
        <v>1942</v>
      </c>
      <c r="D2453" s="119">
        <v>-889226.42</v>
      </c>
      <c r="E2453" s="119">
        <v>28109</v>
      </c>
      <c r="F2453" s="119" t="s">
        <v>114</v>
      </c>
      <c r="G2453" s="119">
        <v>0</v>
      </c>
      <c r="H2453" s="119">
        <v>0</v>
      </c>
      <c r="I2453" s="120" t="s">
        <v>118</v>
      </c>
      <c r="J2453" s="119">
        <v>0</v>
      </c>
      <c r="K2453" s="119">
        <v>0</v>
      </c>
      <c r="L2453" s="119">
        <v>-861117.42</v>
      </c>
      <c r="M2453" s="121" t="s">
        <v>2006</v>
      </c>
    </row>
    <row r="2454" spans="1:13" ht="30">
      <c r="A2454" s="117"/>
      <c r="B2454" s="118" t="s">
        <v>2149</v>
      </c>
      <c r="C2454" s="101" t="s">
        <v>1943</v>
      </c>
      <c r="D2454" s="119">
        <v>-918927.42</v>
      </c>
      <c r="E2454" s="119">
        <v>29701</v>
      </c>
      <c r="F2454" s="119" t="s">
        <v>114</v>
      </c>
      <c r="G2454" s="119">
        <v>0</v>
      </c>
      <c r="H2454" s="119">
        <v>0</v>
      </c>
      <c r="I2454" s="120" t="s">
        <v>118</v>
      </c>
      <c r="J2454" s="119">
        <v>0</v>
      </c>
      <c r="K2454" s="119">
        <v>0</v>
      </c>
      <c r="L2454" s="119">
        <v>-889226.42</v>
      </c>
      <c r="M2454" s="121" t="s">
        <v>2006</v>
      </c>
    </row>
    <row r="2455" spans="1:13" ht="30">
      <c r="A2455" s="117"/>
      <c r="B2455" s="118" t="s">
        <v>2149</v>
      </c>
      <c r="C2455" s="101">
        <v>2017</v>
      </c>
      <c r="D2455" s="119">
        <v>-948780.42</v>
      </c>
      <c r="E2455" s="119">
        <v>29853</v>
      </c>
      <c r="F2455" s="119" t="s">
        <v>114</v>
      </c>
      <c r="G2455" s="119">
        <v>0</v>
      </c>
      <c r="H2455" s="119">
        <v>0</v>
      </c>
      <c r="I2455" s="120" t="s">
        <v>118</v>
      </c>
      <c r="J2455" s="119">
        <v>0</v>
      </c>
      <c r="K2455" s="119">
        <v>0</v>
      </c>
      <c r="L2455" s="119">
        <v>-918927.42</v>
      </c>
      <c r="M2455" s="121" t="s">
        <v>2006</v>
      </c>
    </row>
    <row r="2456" spans="1:13" ht="30">
      <c r="A2456" s="117"/>
      <c r="B2456" s="118" t="s">
        <v>2149</v>
      </c>
      <c r="C2456" s="101">
        <v>2016</v>
      </c>
      <c r="D2456" s="119">
        <v>-978587.42</v>
      </c>
      <c r="E2456" s="119">
        <v>29807</v>
      </c>
      <c r="F2456" s="119" t="s">
        <v>114</v>
      </c>
      <c r="G2456" s="119">
        <v>0</v>
      </c>
      <c r="H2456" s="119">
        <v>0</v>
      </c>
      <c r="I2456" s="120" t="s">
        <v>118</v>
      </c>
      <c r="J2456" s="119">
        <v>0</v>
      </c>
      <c r="K2456" s="119">
        <v>0</v>
      </c>
      <c r="L2456" s="119">
        <v>-948780.42</v>
      </c>
      <c r="M2456" s="121" t="s">
        <v>2006</v>
      </c>
    </row>
    <row r="2457" spans="1:13" ht="30">
      <c r="A2457" s="117"/>
      <c r="B2457" s="118" t="s">
        <v>2149</v>
      </c>
      <c r="C2457" s="101">
        <v>2015</v>
      </c>
      <c r="D2457" s="119">
        <v>-1008717.42</v>
      </c>
      <c r="E2457" s="119">
        <v>30130</v>
      </c>
      <c r="F2457" s="119" t="s">
        <v>114</v>
      </c>
      <c r="G2457" s="119">
        <v>0</v>
      </c>
      <c r="H2457" s="119">
        <v>0</v>
      </c>
      <c r="I2457" s="120" t="s">
        <v>118</v>
      </c>
      <c r="J2457" s="119">
        <v>0</v>
      </c>
      <c r="K2457" s="119">
        <v>0</v>
      </c>
      <c r="L2457" s="119">
        <v>-978587.42</v>
      </c>
      <c r="M2457" s="121" t="s">
        <v>2006</v>
      </c>
    </row>
    <row r="2458" spans="1:13" ht="30">
      <c r="A2458" s="117"/>
      <c r="B2458" s="118" t="s">
        <v>2149</v>
      </c>
      <c r="C2458" s="101">
        <v>2014</v>
      </c>
      <c r="D2458" s="119">
        <v>-1039060.42</v>
      </c>
      <c r="E2458" s="119">
        <v>30343</v>
      </c>
      <c r="F2458" s="119" t="s">
        <v>114</v>
      </c>
      <c r="G2458" s="119">
        <v>0</v>
      </c>
      <c r="H2458" s="119">
        <v>0</v>
      </c>
      <c r="I2458" s="120" t="s">
        <v>118</v>
      </c>
      <c r="J2458" s="119">
        <v>0</v>
      </c>
      <c r="K2458" s="119">
        <v>0</v>
      </c>
      <c r="L2458" s="119">
        <v>-1008717.42</v>
      </c>
      <c r="M2458" s="121" t="s">
        <v>2006</v>
      </c>
    </row>
    <row r="2459" spans="1:13" ht="30">
      <c r="A2459" s="117"/>
      <c r="B2459" s="118" t="s">
        <v>2149</v>
      </c>
      <c r="C2459" s="101">
        <v>2013</v>
      </c>
      <c r="D2459" s="119">
        <v>-1069761.42</v>
      </c>
      <c r="E2459" s="119">
        <v>30701</v>
      </c>
      <c r="F2459" s="119" t="s">
        <v>114</v>
      </c>
      <c r="G2459" s="119">
        <v>0</v>
      </c>
      <c r="H2459" s="119">
        <v>0</v>
      </c>
      <c r="I2459" s="120" t="s">
        <v>118</v>
      </c>
      <c r="J2459" s="119">
        <v>0</v>
      </c>
      <c r="K2459" s="119">
        <v>0</v>
      </c>
      <c r="L2459" s="119">
        <v>-1039060.42</v>
      </c>
      <c r="M2459" s="121" t="s">
        <v>2006</v>
      </c>
    </row>
    <row r="2460" spans="1:13" ht="30">
      <c r="A2460" s="117"/>
      <c r="B2460" s="118" t="s">
        <v>2149</v>
      </c>
      <c r="C2460" s="101">
        <v>2012</v>
      </c>
      <c r="D2460" s="119">
        <v>958226</v>
      </c>
      <c r="E2460" s="119">
        <v>30787</v>
      </c>
      <c r="F2460" s="119" t="s">
        <v>114</v>
      </c>
      <c r="G2460" s="119">
        <v>0</v>
      </c>
      <c r="H2460" s="119">
        <v>0</v>
      </c>
      <c r="I2460" s="120" t="s">
        <v>118</v>
      </c>
      <c r="J2460" s="119">
        <v>2058774.42</v>
      </c>
      <c r="K2460" s="119">
        <v>2058774.42</v>
      </c>
      <c r="L2460" s="119">
        <v>-1069761.42</v>
      </c>
      <c r="M2460" s="121" t="s">
        <v>2006</v>
      </c>
    </row>
    <row r="2461" spans="1:13">
      <c r="A2461" s="117"/>
      <c r="B2461" s="118" t="s">
        <v>2149</v>
      </c>
      <c r="C2461" s="101">
        <v>2011</v>
      </c>
      <c r="D2461" s="119">
        <v>927307</v>
      </c>
      <c r="E2461" s="119">
        <v>30919</v>
      </c>
      <c r="F2461" s="119" t="s">
        <v>114</v>
      </c>
      <c r="G2461" s="119">
        <v>0</v>
      </c>
      <c r="H2461" s="119">
        <v>0</v>
      </c>
      <c r="I2461" s="120" t="s">
        <v>118</v>
      </c>
      <c r="J2461" s="119">
        <v>0</v>
      </c>
      <c r="K2461" s="119">
        <v>0</v>
      </c>
      <c r="L2461" s="119">
        <v>958226</v>
      </c>
      <c r="M2461" s="121"/>
    </row>
    <row r="2462" spans="1:13">
      <c r="A2462" s="117"/>
      <c r="B2462" s="118" t="s">
        <v>2149</v>
      </c>
      <c r="C2462" s="101">
        <v>2010</v>
      </c>
      <c r="D2462" s="119">
        <v>861829</v>
      </c>
      <c r="E2462" s="119">
        <v>65478</v>
      </c>
      <c r="F2462" s="119" t="s">
        <v>114</v>
      </c>
      <c r="G2462" s="119">
        <v>0</v>
      </c>
      <c r="H2462" s="119">
        <v>0</v>
      </c>
      <c r="I2462" s="120" t="s">
        <v>118</v>
      </c>
      <c r="J2462" s="119">
        <v>0</v>
      </c>
      <c r="K2462" s="119">
        <v>0</v>
      </c>
      <c r="L2462" s="119">
        <v>927307</v>
      </c>
      <c r="M2462" s="121"/>
    </row>
    <row r="2463" spans="1:13">
      <c r="A2463" s="117"/>
      <c r="B2463" s="118" t="s">
        <v>2149</v>
      </c>
      <c r="C2463" s="101">
        <v>2009</v>
      </c>
      <c r="D2463" s="119">
        <v>796243</v>
      </c>
      <c r="E2463" s="119">
        <v>65586</v>
      </c>
      <c r="F2463" s="119" t="s">
        <v>114</v>
      </c>
      <c r="G2463" s="119">
        <v>0</v>
      </c>
      <c r="H2463" s="119">
        <v>0</v>
      </c>
      <c r="I2463" s="120" t="s">
        <v>118</v>
      </c>
      <c r="J2463" s="119">
        <v>0</v>
      </c>
      <c r="K2463" s="119">
        <v>0</v>
      </c>
      <c r="L2463" s="119">
        <v>861829</v>
      </c>
      <c r="M2463" s="121"/>
    </row>
    <row r="2464" spans="1:13">
      <c r="A2464" s="117"/>
      <c r="B2464" s="118" t="s">
        <v>2149</v>
      </c>
      <c r="C2464" s="101">
        <v>2008</v>
      </c>
      <c r="D2464" s="119">
        <v>730228</v>
      </c>
      <c r="E2464" s="119">
        <v>65654</v>
      </c>
      <c r="F2464" s="119" t="s">
        <v>114</v>
      </c>
      <c r="G2464" s="119">
        <v>0</v>
      </c>
      <c r="H2464" s="119">
        <v>0</v>
      </c>
      <c r="I2464" s="120" t="s">
        <v>118</v>
      </c>
      <c r="J2464" s="119">
        <v>0</v>
      </c>
      <c r="K2464" s="119">
        <v>0</v>
      </c>
      <c r="L2464" s="119">
        <v>796243</v>
      </c>
      <c r="M2464" s="121"/>
    </row>
    <row r="2465" spans="1:13">
      <c r="A2465" s="117"/>
      <c r="B2465" s="118" t="s">
        <v>2149</v>
      </c>
      <c r="C2465" s="101">
        <v>2007</v>
      </c>
      <c r="D2465" s="119">
        <v>664496</v>
      </c>
      <c r="E2465" s="119">
        <v>65732</v>
      </c>
      <c r="F2465" s="119" t="s">
        <v>114</v>
      </c>
      <c r="G2465" s="119">
        <v>0</v>
      </c>
      <c r="H2465" s="119">
        <v>0</v>
      </c>
      <c r="I2465" s="120" t="s">
        <v>118</v>
      </c>
      <c r="J2465" s="119">
        <v>0</v>
      </c>
      <c r="K2465" s="119">
        <v>0</v>
      </c>
      <c r="L2465" s="119">
        <v>730228</v>
      </c>
      <c r="M2465" s="121"/>
    </row>
    <row r="2466" spans="1:13">
      <c r="A2466" s="117"/>
      <c r="B2466" s="118" t="s">
        <v>2150</v>
      </c>
      <c r="C2466" s="101" t="s">
        <v>1942</v>
      </c>
      <c r="D2466" s="119">
        <v>5918820</v>
      </c>
      <c r="E2466" s="119">
        <v>135416</v>
      </c>
      <c r="F2466" s="119" t="s">
        <v>114</v>
      </c>
      <c r="G2466" s="119">
        <v>0</v>
      </c>
      <c r="H2466" s="119">
        <v>0</v>
      </c>
      <c r="I2466" s="120" t="s">
        <v>118</v>
      </c>
      <c r="J2466" s="119">
        <v>0</v>
      </c>
      <c r="K2466" s="119">
        <v>0</v>
      </c>
      <c r="L2466" s="119">
        <v>6054236</v>
      </c>
      <c r="M2466" s="121"/>
    </row>
    <row r="2467" spans="1:13">
      <c r="A2467" s="117"/>
      <c r="B2467" s="118" t="s">
        <v>2150</v>
      </c>
      <c r="C2467" s="101" t="s">
        <v>1943</v>
      </c>
      <c r="D2467" s="119">
        <v>5783460</v>
      </c>
      <c r="E2467" s="119">
        <v>135360</v>
      </c>
      <c r="F2467" s="119" t="s">
        <v>114</v>
      </c>
      <c r="G2467" s="119">
        <v>0</v>
      </c>
      <c r="H2467" s="119">
        <v>0</v>
      </c>
      <c r="I2467" s="120" t="s">
        <v>118</v>
      </c>
      <c r="J2467" s="119">
        <v>0</v>
      </c>
      <c r="K2467" s="119">
        <v>0</v>
      </c>
      <c r="L2467" s="119">
        <v>5918820</v>
      </c>
      <c r="M2467" s="121"/>
    </row>
    <row r="2468" spans="1:13">
      <c r="A2468" s="117"/>
      <c r="B2468" s="118" t="s">
        <v>2150</v>
      </c>
      <c r="C2468" s="101">
        <v>2017</v>
      </c>
      <c r="D2468" s="119">
        <v>5649402</v>
      </c>
      <c r="E2468" s="119">
        <v>134058</v>
      </c>
      <c r="F2468" s="119" t="s">
        <v>114</v>
      </c>
      <c r="G2468" s="119">
        <v>0</v>
      </c>
      <c r="H2468" s="119">
        <v>0</v>
      </c>
      <c r="I2468" s="120" t="s">
        <v>118</v>
      </c>
      <c r="J2468" s="119">
        <v>0</v>
      </c>
      <c r="K2468" s="119">
        <v>0</v>
      </c>
      <c r="L2468" s="119">
        <v>5783460</v>
      </c>
      <c r="M2468" s="121"/>
    </row>
    <row r="2469" spans="1:13">
      <c r="A2469" s="117"/>
      <c r="B2469" s="118" t="s">
        <v>2150</v>
      </c>
      <c r="C2469" s="101">
        <v>2016</v>
      </c>
      <c r="D2469" s="119">
        <v>5517152</v>
      </c>
      <c r="E2469" s="119">
        <v>132250</v>
      </c>
      <c r="F2469" s="119" t="s">
        <v>114</v>
      </c>
      <c r="G2469" s="119">
        <v>0</v>
      </c>
      <c r="H2469" s="119">
        <v>0</v>
      </c>
      <c r="I2469" s="120" t="s">
        <v>118</v>
      </c>
      <c r="J2469" s="119">
        <v>0</v>
      </c>
      <c r="K2469" s="119">
        <v>0</v>
      </c>
      <c r="L2469" s="119">
        <v>5649402</v>
      </c>
      <c r="M2469" s="121"/>
    </row>
    <row r="2470" spans="1:13">
      <c r="A2470" s="117"/>
      <c r="B2470" s="118" t="s">
        <v>2150</v>
      </c>
      <c r="C2470" s="101">
        <v>2015</v>
      </c>
      <c r="D2470" s="119">
        <v>5383528</v>
      </c>
      <c r="E2470" s="119">
        <v>133624</v>
      </c>
      <c r="F2470" s="119" t="s">
        <v>114</v>
      </c>
      <c r="G2470" s="119">
        <v>0</v>
      </c>
      <c r="H2470" s="119">
        <v>0</v>
      </c>
      <c r="I2470" s="120" t="s">
        <v>118</v>
      </c>
      <c r="J2470" s="119">
        <v>0</v>
      </c>
      <c r="K2470" s="119">
        <v>0</v>
      </c>
      <c r="L2470" s="119">
        <v>5517152</v>
      </c>
      <c r="M2470" s="121"/>
    </row>
    <row r="2471" spans="1:13">
      <c r="A2471" s="117"/>
      <c r="B2471" s="118" t="s">
        <v>2150</v>
      </c>
      <c r="C2471" s="101">
        <v>2014</v>
      </c>
      <c r="D2471" s="119">
        <v>5249116</v>
      </c>
      <c r="E2471" s="119">
        <v>134412</v>
      </c>
      <c r="F2471" s="119" t="s">
        <v>114</v>
      </c>
      <c r="G2471" s="119">
        <v>0</v>
      </c>
      <c r="H2471" s="119">
        <v>0</v>
      </c>
      <c r="I2471" s="120" t="s">
        <v>118</v>
      </c>
      <c r="J2471" s="119">
        <v>0</v>
      </c>
      <c r="K2471" s="119">
        <v>0</v>
      </c>
      <c r="L2471" s="119">
        <v>5383528</v>
      </c>
      <c r="M2471" s="121"/>
    </row>
    <row r="2472" spans="1:13">
      <c r="A2472" s="117"/>
      <c r="B2472" s="118" t="s">
        <v>2150</v>
      </c>
      <c r="C2472" s="101">
        <v>2013</v>
      </c>
      <c r="D2472" s="119">
        <v>5115027</v>
      </c>
      <c r="E2472" s="119">
        <v>134089</v>
      </c>
      <c r="F2472" s="119" t="s">
        <v>114</v>
      </c>
      <c r="G2472" s="119">
        <v>0</v>
      </c>
      <c r="H2472" s="119">
        <v>0</v>
      </c>
      <c r="I2472" s="120" t="s">
        <v>118</v>
      </c>
      <c r="J2472" s="119">
        <v>0</v>
      </c>
      <c r="K2472" s="119">
        <v>0</v>
      </c>
      <c r="L2472" s="119">
        <v>5249116</v>
      </c>
      <c r="M2472" s="121"/>
    </row>
    <row r="2473" spans="1:13">
      <c r="A2473" s="117"/>
      <c r="B2473" s="118" t="s">
        <v>2150</v>
      </c>
      <c r="C2473" s="101">
        <v>2012</v>
      </c>
      <c r="D2473" s="119">
        <v>4980353</v>
      </c>
      <c r="E2473" s="119">
        <v>134674</v>
      </c>
      <c r="F2473" s="119" t="s">
        <v>114</v>
      </c>
      <c r="G2473" s="119">
        <v>0</v>
      </c>
      <c r="H2473" s="119">
        <v>0</v>
      </c>
      <c r="I2473" s="120" t="s">
        <v>118</v>
      </c>
      <c r="J2473" s="119">
        <v>0</v>
      </c>
      <c r="K2473" s="119">
        <v>0</v>
      </c>
      <c r="L2473" s="119">
        <v>5115027</v>
      </c>
      <c r="M2473" s="121"/>
    </row>
    <row r="2474" spans="1:13">
      <c r="A2474" s="117"/>
      <c r="B2474" s="118" t="s">
        <v>2150</v>
      </c>
      <c r="C2474" s="101">
        <v>2011</v>
      </c>
      <c r="D2474" s="119">
        <v>4845593</v>
      </c>
      <c r="E2474" s="119">
        <v>134760</v>
      </c>
      <c r="F2474" s="119" t="s">
        <v>114</v>
      </c>
      <c r="G2474" s="119">
        <v>0</v>
      </c>
      <c r="H2474" s="119">
        <v>0</v>
      </c>
      <c r="I2474" s="120" t="s">
        <v>118</v>
      </c>
      <c r="J2474" s="119">
        <v>0</v>
      </c>
      <c r="K2474" s="119">
        <v>0</v>
      </c>
      <c r="L2474" s="119">
        <v>4980353</v>
      </c>
      <c r="M2474" s="121"/>
    </row>
    <row r="2475" spans="1:13">
      <c r="A2475" s="117"/>
      <c r="B2475" s="118" t="s">
        <v>2150</v>
      </c>
      <c r="C2475" s="101">
        <v>2010</v>
      </c>
      <c r="D2475" s="119">
        <v>4558581</v>
      </c>
      <c r="E2475" s="119">
        <v>287012</v>
      </c>
      <c r="F2475" s="119" t="s">
        <v>114</v>
      </c>
      <c r="G2475" s="119">
        <v>0</v>
      </c>
      <c r="H2475" s="119">
        <v>0</v>
      </c>
      <c r="I2475" s="120" t="s">
        <v>118</v>
      </c>
      <c r="J2475" s="119">
        <v>0</v>
      </c>
      <c r="K2475" s="119">
        <v>0</v>
      </c>
      <c r="L2475" s="119">
        <v>4845593</v>
      </c>
      <c r="M2475" s="121"/>
    </row>
    <row r="2476" spans="1:13">
      <c r="A2476" s="117"/>
      <c r="B2476" s="118" t="s">
        <v>2150</v>
      </c>
      <c r="C2476" s="101">
        <v>2009</v>
      </c>
      <c r="D2476" s="119">
        <v>4271880</v>
      </c>
      <c r="E2476" s="119">
        <v>286701</v>
      </c>
      <c r="F2476" s="119" t="s">
        <v>114</v>
      </c>
      <c r="G2476" s="119">
        <v>0</v>
      </c>
      <c r="H2476" s="119">
        <v>0</v>
      </c>
      <c r="I2476" s="120" t="s">
        <v>118</v>
      </c>
      <c r="J2476" s="119">
        <v>0</v>
      </c>
      <c r="K2476" s="119">
        <v>0</v>
      </c>
      <c r="L2476" s="119">
        <v>4558581</v>
      </c>
      <c r="M2476" s="121"/>
    </row>
    <row r="2477" spans="1:13">
      <c r="A2477" s="117"/>
      <c r="B2477" s="118" t="s">
        <v>2150</v>
      </c>
      <c r="C2477" s="101">
        <v>2008</v>
      </c>
      <c r="D2477" s="119">
        <v>3983787</v>
      </c>
      <c r="E2477" s="119">
        <v>286539</v>
      </c>
      <c r="F2477" s="119" t="s">
        <v>114</v>
      </c>
      <c r="G2477" s="119">
        <v>0</v>
      </c>
      <c r="H2477" s="119">
        <v>0</v>
      </c>
      <c r="I2477" s="120" t="s">
        <v>118</v>
      </c>
      <c r="J2477" s="119">
        <v>0</v>
      </c>
      <c r="K2477" s="119">
        <v>0</v>
      </c>
      <c r="L2477" s="119">
        <v>4271880</v>
      </c>
      <c r="M2477" s="121"/>
    </row>
    <row r="2478" spans="1:13">
      <c r="A2478" s="117"/>
      <c r="B2478" s="118" t="s">
        <v>2150</v>
      </c>
      <c r="C2478" s="101">
        <v>2007</v>
      </c>
      <c r="D2478" s="119">
        <v>3694308</v>
      </c>
      <c r="E2478" s="119">
        <v>289479</v>
      </c>
      <c r="F2478" s="119" t="s">
        <v>114</v>
      </c>
      <c r="G2478" s="119">
        <v>0</v>
      </c>
      <c r="H2478" s="119">
        <v>0</v>
      </c>
      <c r="I2478" s="120" t="s">
        <v>118</v>
      </c>
      <c r="J2478" s="119">
        <v>0</v>
      </c>
      <c r="K2478" s="119">
        <v>0</v>
      </c>
      <c r="L2478" s="119">
        <v>3983787</v>
      </c>
      <c r="M2478" s="121"/>
    </row>
    <row r="2479" spans="1:13">
      <c r="A2479" s="117"/>
      <c r="B2479" s="118" t="s">
        <v>2151</v>
      </c>
      <c r="C2479" s="101" t="s">
        <v>1942</v>
      </c>
      <c r="D2479" s="119">
        <v>3260562</v>
      </c>
      <c r="E2479" s="119">
        <v>78345</v>
      </c>
      <c r="F2479" s="119" t="s">
        <v>114</v>
      </c>
      <c r="G2479" s="119">
        <v>0</v>
      </c>
      <c r="H2479" s="119">
        <v>0</v>
      </c>
      <c r="I2479" s="120" t="s">
        <v>118</v>
      </c>
      <c r="J2479" s="119">
        <v>0</v>
      </c>
      <c r="K2479" s="119">
        <v>0</v>
      </c>
      <c r="L2479" s="119">
        <v>3338907</v>
      </c>
      <c r="M2479" s="121"/>
    </row>
    <row r="2480" spans="1:13">
      <c r="A2480" s="117"/>
      <c r="B2480" s="118" t="s">
        <v>2151</v>
      </c>
      <c r="C2480" s="101" t="s">
        <v>1943</v>
      </c>
      <c r="D2480" s="119">
        <v>3182301</v>
      </c>
      <c r="E2480" s="119">
        <v>78261</v>
      </c>
      <c r="F2480" s="119" t="s">
        <v>114</v>
      </c>
      <c r="G2480" s="119">
        <v>0</v>
      </c>
      <c r="H2480" s="119">
        <v>0</v>
      </c>
      <c r="I2480" s="120" t="s">
        <v>118</v>
      </c>
      <c r="J2480" s="119">
        <v>0</v>
      </c>
      <c r="K2480" s="119">
        <v>0</v>
      </c>
      <c r="L2480" s="119">
        <v>3260562</v>
      </c>
      <c r="M2480" s="121"/>
    </row>
    <row r="2481" spans="1:13">
      <c r="A2481" s="117"/>
      <c r="B2481" s="118" t="s">
        <v>2151</v>
      </c>
      <c r="C2481" s="101">
        <v>2017</v>
      </c>
      <c r="D2481" s="119">
        <v>3103777</v>
      </c>
      <c r="E2481" s="119">
        <v>78524</v>
      </c>
      <c r="F2481" s="119" t="s">
        <v>114</v>
      </c>
      <c r="G2481" s="119">
        <v>0</v>
      </c>
      <c r="H2481" s="119">
        <v>0</v>
      </c>
      <c r="I2481" s="120" t="s">
        <v>118</v>
      </c>
      <c r="J2481" s="119">
        <v>0</v>
      </c>
      <c r="K2481" s="119">
        <v>0</v>
      </c>
      <c r="L2481" s="119">
        <v>3182301</v>
      </c>
      <c r="M2481" s="121"/>
    </row>
    <row r="2482" spans="1:13">
      <c r="A2482" s="117"/>
      <c r="B2482" s="118" t="s">
        <v>2151</v>
      </c>
      <c r="C2482" s="101">
        <v>2016</v>
      </c>
      <c r="D2482" s="119">
        <v>3025818</v>
      </c>
      <c r="E2482" s="119">
        <v>77959</v>
      </c>
      <c r="F2482" s="119" t="s">
        <v>114</v>
      </c>
      <c r="G2482" s="119">
        <v>0</v>
      </c>
      <c r="H2482" s="119">
        <v>0</v>
      </c>
      <c r="I2482" s="120" t="s">
        <v>118</v>
      </c>
      <c r="J2482" s="119">
        <v>0</v>
      </c>
      <c r="K2482" s="119">
        <v>0</v>
      </c>
      <c r="L2482" s="119">
        <v>3103777</v>
      </c>
      <c r="M2482" s="121"/>
    </row>
    <row r="2483" spans="1:13">
      <c r="A2483" s="117"/>
      <c r="B2483" s="118" t="s">
        <v>2151</v>
      </c>
      <c r="C2483" s="101">
        <v>2015</v>
      </c>
      <c r="D2483" s="119">
        <v>2947042</v>
      </c>
      <c r="E2483" s="119">
        <v>78776</v>
      </c>
      <c r="F2483" s="119" t="s">
        <v>114</v>
      </c>
      <c r="G2483" s="119">
        <v>0</v>
      </c>
      <c r="H2483" s="119">
        <v>0</v>
      </c>
      <c r="I2483" s="120" t="s">
        <v>118</v>
      </c>
      <c r="J2483" s="119">
        <v>0</v>
      </c>
      <c r="K2483" s="119">
        <v>0</v>
      </c>
      <c r="L2483" s="119">
        <v>3025818</v>
      </c>
      <c r="M2483" s="121"/>
    </row>
    <row r="2484" spans="1:13">
      <c r="A2484" s="117"/>
      <c r="B2484" s="118" t="s">
        <v>2151</v>
      </c>
      <c r="C2484" s="101">
        <v>2014</v>
      </c>
      <c r="D2484" s="119">
        <v>2868091</v>
      </c>
      <c r="E2484" s="119">
        <v>78951</v>
      </c>
      <c r="F2484" s="119" t="s">
        <v>114</v>
      </c>
      <c r="G2484" s="119">
        <v>0</v>
      </c>
      <c r="H2484" s="119">
        <v>0</v>
      </c>
      <c r="I2484" s="120" t="s">
        <v>118</v>
      </c>
      <c r="J2484" s="119">
        <v>0</v>
      </c>
      <c r="K2484" s="119">
        <v>0</v>
      </c>
      <c r="L2484" s="119">
        <v>2947042</v>
      </c>
      <c r="M2484" s="121"/>
    </row>
    <row r="2485" spans="1:13">
      <c r="A2485" s="117"/>
      <c r="B2485" s="118" t="s">
        <v>2151</v>
      </c>
      <c r="C2485" s="101">
        <v>2013</v>
      </c>
      <c r="D2485" s="119">
        <v>2789950</v>
      </c>
      <c r="E2485" s="119">
        <v>78141</v>
      </c>
      <c r="F2485" s="119" t="s">
        <v>114</v>
      </c>
      <c r="G2485" s="119">
        <v>0</v>
      </c>
      <c r="H2485" s="119">
        <v>0</v>
      </c>
      <c r="I2485" s="120" t="s">
        <v>118</v>
      </c>
      <c r="J2485" s="119">
        <v>0</v>
      </c>
      <c r="K2485" s="119">
        <v>0</v>
      </c>
      <c r="L2485" s="119">
        <v>2868091</v>
      </c>
      <c r="M2485" s="121"/>
    </row>
    <row r="2486" spans="1:13">
      <c r="A2486" s="117"/>
      <c r="B2486" s="118" t="s">
        <v>2151</v>
      </c>
      <c r="C2486" s="101">
        <v>2012</v>
      </c>
      <c r="D2486" s="119">
        <v>2711575</v>
      </c>
      <c r="E2486" s="119">
        <v>78375</v>
      </c>
      <c r="F2486" s="119" t="s">
        <v>114</v>
      </c>
      <c r="G2486" s="119">
        <v>0</v>
      </c>
      <c r="H2486" s="119">
        <v>0</v>
      </c>
      <c r="I2486" s="120" t="s">
        <v>118</v>
      </c>
      <c r="J2486" s="119">
        <v>0</v>
      </c>
      <c r="K2486" s="119">
        <v>0</v>
      </c>
      <c r="L2486" s="119">
        <v>2789950</v>
      </c>
      <c r="M2486" s="121"/>
    </row>
    <row r="2487" spans="1:13">
      <c r="A2487" s="117"/>
      <c r="B2487" s="118" t="s">
        <v>2151</v>
      </c>
      <c r="C2487" s="101">
        <v>2011</v>
      </c>
      <c r="D2487" s="119">
        <v>2633129</v>
      </c>
      <c r="E2487" s="119">
        <v>78446</v>
      </c>
      <c r="F2487" s="119" t="s">
        <v>114</v>
      </c>
      <c r="G2487" s="119">
        <v>0</v>
      </c>
      <c r="H2487" s="119">
        <v>0</v>
      </c>
      <c r="I2487" s="120" t="s">
        <v>118</v>
      </c>
      <c r="J2487" s="119">
        <v>0</v>
      </c>
      <c r="K2487" s="119">
        <v>0</v>
      </c>
      <c r="L2487" s="119">
        <v>2711575</v>
      </c>
      <c r="M2487" s="121"/>
    </row>
    <row r="2488" spans="1:13">
      <c r="A2488" s="117"/>
      <c r="B2488" s="118" t="s">
        <v>2151</v>
      </c>
      <c r="C2488" s="101">
        <v>2010</v>
      </c>
      <c r="D2488" s="119">
        <v>2468305</v>
      </c>
      <c r="E2488" s="119">
        <v>164824</v>
      </c>
      <c r="F2488" s="119" t="s">
        <v>114</v>
      </c>
      <c r="G2488" s="119">
        <v>0</v>
      </c>
      <c r="H2488" s="119">
        <v>0</v>
      </c>
      <c r="I2488" s="120" t="s">
        <v>118</v>
      </c>
      <c r="J2488" s="119">
        <v>0</v>
      </c>
      <c r="K2488" s="119">
        <v>0</v>
      </c>
      <c r="L2488" s="119">
        <v>2633129</v>
      </c>
      <c r="M2488" s="121"/>
    </row>
    <row r="2489" spans="1:13">
      <c r="A2489" s="117"/>
      <c r="B2489" s="118" t="s">
        <v>2151</v>
      </c>
      <c r="C2489" s="101">
        <v>2009</v>
      </c>
      <c r="D2489" s="119">
        <v>2303597</v>
      </c>
      <c r="E2489" s="119">
        <v>164708</v>
      </c>
      <c r="F2489" s="119" t="s">
        <v>114</v>
      </c>
      <c r="G2489" s="119">
        <v>0</v>
      </c>
      <c r="H2489" s="119">
        <v>0</v>
      </c>
      <c r="I2489" s="120" t="s">
        <v>118</v>
      </c>
      <c r="J2489" s="119">
        <v>0</v>
      </c>
      <c r="K2489" s="119">
        <v>0</v>
      </c>
      <c r="L2489" s="119">
        <v>2468305</v>
      </c>
      <c r="M2489" s="121"/>
    </row>
    <row r="2490" spans="1:13">
      <c r="A2490" s="117"/>
      <c r="B2490" s="118" t="s">
        <v>2151</v>
      </c>
      <c r="C2490" s="101">
        <v>2008</v>
      </c>
      <c r="D2490" s="119">
        <v>2138077</v>
      </c>
      <c r="E2490" s="119">
        <v>164621</v>
      </c>
      <c r="F2490" s="119" t="s">
        <v>114</v>
      </c>
      <c r="G2490" s="119">
        <v>0</v>
      </c>
      <c r="H2490" s="119">
        <v>0</v>
      </c>
      <c r="I2490" s="120" t="s">
        <v>118</v>
      </c>
      <c r="J2490" s="119">
        <v>0</v>
      </c>
      <c r="K2490" s="119">
        <v>0</v>
      </c>
      <c r="L2490" s="119">
        <v>2303597</v>
      </c>
      <c r="M2490" s="121"/>
    </row>
    <row r="2491" spans="1:13">
      <c r="A2491" s="117"/>
      <c r="B2491" s="118" t="s">
        <v>2151</v>
      </c>
      <c r="C2491" s="101">
        <v>2007</v>
      </c>
      <c r="D2491" s="119">
        <v>1973494</v>
      </c>
      <c r="E2491" s="119">
        <v>164583</v>
      </c>
      <c r="F2491" s="119" t="s">
        <v>114</v>
      </c>
      <c r="G2491" s="119">
        <v>0</v>
      </c>
      <c r="H2491" s="119">
        <v>0</v>
      </c>
      <c r="I2491" s="120" t="s">
        <v>118</v>
      </c>
      <c r="J2491" s="119">
        <v>0</v>
      </c>
      <c r="K2491" s="119">
        <v>0</v>
      </c>
      <c r="L2491" s="119">
        <v>2138077</v>
      </c>
      <c r="M2491" s="121"/>
    </row>
    <row r="2492" spans="1:13">
      <c r="A2492" s="117"/>
      <c r="B2492" s="118" t="s">
        <v>2152</v>
      </c>
      <c r="C2492" s="101" t="s">
        <v>1942</v>
      </c>
      <c r="D2492" s="119">
        <v>4922541.87</v>
      </c>
      <c r="E2492" s="119">
        <v>137840</v>
      </c>
      <c r="F2492" s="119" t="s">
        <v>114</v>
      </c>
      <c r="G2492" s="119">
        <v>0</v>
      </c>
      <c r="H2492" s="119">
        <v>0</v>
      </c>
      <c r="I2492" s="120" t="s">
        <v>118</v>
      </c>
      <c r="J2492" s="119">
        <v>5555654.9199999999</v>
      </c>
      <c r="K2492" s="119">
        <v>5555654.9199999999</v>
      </c>
      <c r="L2492" s="119">
        <v>-495273.05</v>
      </c>
      <c r="M2492" s="121" t="s">
        <v>1948</v>
      </c>
    </row>
    <row r="2493" spans="1:13">
      <c r="A2493" s="117"/>
      <c r="B2493" s="118" t="s">
        <v>2152</v>
      </c>
      <c r="C2493" s="101" t="s">
        <v>1943</v>
      </c>
      <c r="D2493" s="119">
        <v>4784975.87</v>
      </c>
      <c r="E2493" s="119">
        <v>137566</v>
      </c>
      <c r="F2493" s="119" t="s">
        <v>114</v>
      </c>
      <c r="G2493" s="119">
        <v>0</v>
      </c>
      <c r="H2493" s="119">
        <v>0</v>
      </c>
      <c r="I2493" s="120" t="s">
        <v>118</v>
      </c>
      <c r="J2493" s="119">
        <v>0</v>
      </c>
      <c r="K2493" s="119">
        <v>0</v>
      </c>
      <c r="L2493" s="119">
        <v>4922541.87</v>
      </c>
      <c r="M2493" s="121"/>
    </row>
    <row r="2494" spans="1:13">
      <c r="A2494" s="117"/>
      <c r="B2494" s="118" t="s">
        <v>2152</v>
      </c>
      <c r="C2494" s="101">
        <v>2017</v>
      </c>
      <c r="D2494" s="119">
        <v>4646782.87</v>
      </c>
      <c r="E2494" s="119">
        <v>138193</v>
      </c>
      <c r="F2494" s="119" t="s">
        <v>114</v>
      </c>
      <c r="G2494" s="119">
        <v>0</v>
      </c>
      <c r="H2494" s="119">
        <v>0</v>
      </c>
      <c r="I2494" s="120" t="s">
        <v>118</v>
      </c>
      <c r="J2494" s="119">
        <v>0</v>
      </c>
      <c r="K2494" s="119">
        <v>0</v>
      </c>
      <c r="L2494" s="119">
        <v>4784975.87</v>
      </c>
      <c r="M2494" s="121"/>
    </row>
    <row r="2495" spans="1:13">
      <c r="A2495" s="117"/>
      <c r="B2495" s="118" t="s">
        <v>2152</v>
      </c>
      <c r="C2495" s="101">
        <v>2016</v>
      </c>
      <c r="D2495" s="119">
        <v>4509390.87</v>
      </c>
      <c r="E2495" s="119">
        <v>137392</v>
      </c>
      <c r="F2495" s="119" t="s">
        <v>114</v>
      </c>
      <c r="G2495" s="119">
        <v>0</v>
      </c>
      <c r="H2495" s="119">
        <v>0</v>
      </c>
      <c r="I2495" s="120" t="s">
        <v>118</v>
      </c>
      <c r="J2495" s="119">
        <v>0</v>
      </c>
      <c r="K2495" s="119">
        <v>0</v>
      </c>
      <c r="L2495" s="119">
        <v>4646782.87</v>
      </c>
      <c r="M2495" s="121"/>
    </row>
    <row r="2496" spans="1:13">
      <c r="A2496" s="117"/>
      <c r="B2496" s="118" t="s">
        <v>2152</v>
      </c>
      <c r="C2496" s="101">
        <v>2015</v>
      </c>
      <c r="D2496" s="119">
        <v>4370475.87</v>
      </c>
      <c r="E2496" s="119">
        <v>138915</v>
      </c>
      <c r="F2496" s="119" t="s">
        <v>114</v>
      </c>
      <c r="G2496" s="119">
        <v>0</v>
      </c>
      <c r="H2496" s="119">
        <v>0</v>
      </c>
      <c r="I2496" s="120" t="s">
        <v>118</v>
      </c>
      <c r="J2496" s="119">
        <v>0</v>
      </c>
      <c r="K2496" s="119">
        <v>0</v>
      </c>
      <c r="L2496" s="119">
        <v>4509390.87</v>
      </c>
      <c r="M2496" s="121"/>
    </row>
    <row r="2497" spans="1:13">
      <c r="A2497" s="117"/>
      <c r="B2497" s="118" t="s">
        <v>2152</v>
      </c>
      <c r="C2497" s="101">
        <v>2014</v>
      </c>
      <c r="D2497" s="119">
        <v>4229851.87</v>
      </c>
      <c r="E2497" s="119">
        <v>140624</v>
      </c>
      <c r="F2497" s="119" t="s">
        <v>114</v>
      </c>
      <c r="G2497" s="119">
        <v>0</v>
      </c>
      <c r="H2497" s="119">
        <v>0</v>
      </c>
      <c r="I2497" s="120" t="s">
        <v>118</v>
      </c>
      <c r="J2497" s="119">
        <v>0</v>
      </c>
      <c r="K2497" s="119">
        <v>0</v>
      </c>
      <c r="L2497" s="119">
        <v>4370475.87</v>
      </c>
      <c r="M2497" s="121"/>
    </row>
    <row r="2498" spans="1:13">
      <c r="A2498" s="117"/>
      <c r="B2498" s="118" t="s">
        <v>2152</v>
      </c>
      <c r="C2498" s="101">
        <v>2013</v>
      </c>
      <c r="D2498" s="119">
        <v>4090981.87</v>
      </c>
      <c r="E2498" s="119">
        <v>138870</v>
      </c>
      <c r="F2498" s="119" t="s">
        <v>114</v>
      </c>
      <c r="G2498" s="119">
        <v>0</v>
      </c>
      <c r="H2498" s="119">
        <v>0</v>
      </c>
      <c r="I2498" s="120" t="s">
        <v>118</v>
      </c>
      <c r="J2498" s="119">
        <v>0</v>
      </c>
      <c r="K2498" s="119">
        <v>0</v>
      </c>
      <c r="L2498" s="119">
        <v>4229851.87</v>
      </c>
      <c r="M2498" s="121"/>
    </row>
    <row r="2499" spans="1:13">
      <c r="A2499" s="117"/>
      <c r="B2499" s="118" t="s">
        <v>2152</v>
      </c>
      <c r="C2499" s="101">
        <v>2012</v>
      </c>
      <c r="D2499" s="119">
        <v>3951828.87</v>
      </c>
      <c r="E2499" s="119">
        <v>139153</v>
      </c>
      <c r="F2499" s="119" t="s">
        <v>114</v>
      </c>
      <c r="G2499" s="119">
        <v>0</v>
      </c>
      <c r="H2499" s="119">
        <v>0</v>
      </c>
      <c r="I2499" s="120" t="s">
        <v>118</v>
      </c>
      <c r="J2499" s="119">
        <v>0</v>
      </c>
      <c r="K2499" s="119">
        <v>0</v>
      </c>
      <c r="L2499" s="119">
        <v>4090981.87</v>
      </c>
      <c r="M2499" s="121"/>
    </row>
    <row r="2500" spans="1:13">
      <c r="A2500" s="117"/>
      <c r="B2500" s="118" t="s">
        <v>2152</v>
      </c>
      <c r="C2500" s="101">
        <v>2011</v>
      </c>
      <c r="D2500" s="119">
        <v>3812446.87</v>
      </c>
      <c r="E2500" s="119">
        <v>139382</v>
      </c>
      <c r="F2500" s="119" t="s">
        <v>114</v>
      </c>
      <c r="G2500" s="119">
        <v>0</v>
      </c>
      <c r="H2500" s="119">
        <v>0</v>
      </c>
      <c r="I2500" s="120" t="s">
        <v>118</v>
      </c>
      <c r="J2500" s="119">
        <v>0</v>
      </c>
      <c r="K2500" s="119">
        <v>0</v>
      </c>
      <c r="L2500" s="119">
        <v>3951828.87</v>
      </c>
      <c r="M2500" s="121"/>
    </row>
    <row r="2501" spans="1:13">
      <c r="A2501" s="117"/>
      <c r="B2501" s="118" t="s">
        <v>2152</v>
      </c>
      <c r="C2501" s="101">
        <v>2010</v>
      </c>
      <c r="D2501" s="119">
        <v>3523515.87</v>
      </c>
      <c r="E2501" s="119">
        <v>288931</v>
      </c>
      <c r="F2501" s="119" t="s">
        <v>114</v>
      </c>
      <c r="G2501" s="119">
        <v>0</v>
      </c>
      <c r="H2501" s="119">
        <v>0</v>
      </c>
      <c r="I2501" s="120" t="s">
        <v>118</v>
      </c>
      <c r="J2501" s="119">
        <v>0</v>
      </c>
      <c r="K2501" s="119">
        <v>0</v>
      </c>
      <c r="L2501" s="119">
        <v>3812446.87</v>
      </c>
      <c r="M2501" s="121"/>
    </row>
    <row r="2502" spans="1:13">
      <c r="A2502" s="117"/>
      <c r="B2502" s="118" t="s">
        <v>2152</v>
      </c>
      <c r="C2502" s="101">
        <v>2009</v>
      </c>
      <c r="D2502" s="119">
        <v>3400132.74</v>
      </c>
      <c r="E2502" s="119">
        <v>288871</v>
      </c>
      <c r="F2502" s="119" t="s">
        <v>114</v>
      </c>
      <c r="G2502" s="119">
        <v>0</v>
      </c>
      <c r="H2502" s="119">
        <v>0</v>
      </c>
      <c r="I2502" s="120" t="s">
        <v>118</v>
      </c>
      <c r="J2502" s="119">
        <v>165487.87</v>
      </c>
      <c r="K2502" s="119">
        <v>165487.87</v>
      </c>
      <c r="L2502" s="119">
        <v>3523515.87</v>
      </c>
      <c r="M2502" s="121"/>
    </row>
    <row r="2503" spans="1:13">
      <c r="A2503" s="117"/>
      <c r="B2503" s="118" t="s">
        <v>2152</v>
      </c>
      <c r="C2503" s="101">
        <v>2008</v>
      </c>
      <c r="D2503" s="119">
        <v>3109082.74</v>
      </c>
      <c r="E2503" s="119">
        <v>289428</v>
      </c>
      <c r="F2503" s="119" t="s">
        <v>114</v>
      </c>
      <c r="G2503" s="119">
        <v>0</v>
      </c>
      <c r="H2503" s="119">
        <v>0</v>
      </c>
      <c r="I2503" s="120" t="s">
        <v>118</v>
      </c>
      <c r="J2503" s="119">
        <v>0</v>
      </c>
      <c r="K2503" s="119">
        <v>0</v>
      </c>
      <c r="L2503" s="119">
        <v>3400132.74</v>
      </c>
      <c r="M2503" s="121"/>
    </row>
    <row r="2504" spans="1:13">
      <c r="A2504" s="117"/>
      <c r="B2504" s="118" t="s">
        <v>2152</v>
      </c>
      <c r="C2504" s="101">
        <v>2007</v>
      </c>
      <c r="D2504" s="119">
        <v>3220341</v>
      </c>
      <c r="E2504" s="119">
        <v>289946</v>
      </c>
      <c r="F2504" s="119" t="s">
        <v>114</v>
      </c>
      <c r="G2504" s="119">
        <v>0</v>
      </c>
      <c r="H2504" s="119">
        <v>0</v>
      </c>
      <c r="I2504" s="120" t="s">
        <v>118</v>
      </c>
      <c r="J2504" s="119">
        <v>401204.26</v>
      </c>
      <c r="K2504" s="119">
        <v>401204.26</v>
      </c>
      <c r="L2504" s="119">
        <v>3109082.74</v>
      </c>
      <c r="M2504" s="121"/>
    </row>
    <row r="2505" spans="1:13">
      <c r="A2505" s="117"/>
      <c r="B2505" s="118" t="s">
        <v>2153</v>
      </c>
      <c r="C2505" s="101" t="s">
        <v>1942</v>
      </c>
      <c r="D2505" s="119">
        <v>498648</v>
      </c>
      <c r="E2505" s="119">
        <v>14970</v>
      </c>
      <c r="F2505" s="119" t="s">
        <v>114</v>
      </c>
      <c r="G2505" s="119">
        <v>0</v>
      </c>
      <c r="H2505" s="119">
        <v>0</v>
      </c>
      <c r="I2505" s="120" t="s">
        <v>118</v>
      </c>
      <c r="J2505" s="119">
        <v>0</v>
      </c>
      <c r="K2505" s="119">
        <v>0</v>
      </c>
      <c r="L2505" s="119">
        <v>513618</v>
      </c>
      <c r="M2505" s="121"/>
    </row>
    <row r="2506" spans="1:13">
      <c r="A2506" s="117"/>
      <c r="B2506" s="118" t="s">
        <v>2153</v>
      </c>
      <c r="C2506" s="101" t="s">
        <v>1943</v>
      </c>
      <c r="D2506" s="119">
        <v>483707</v>
      </c>
      <c r="E2506" s="119">
        <v>14941</v>
      </c>
      <c r="F2506" s="119" t="s">
        <v>114</v>
      </c>
      <c r="G2506" s="119">
        <v>0</v>
      </c>
      <c r="H2506" s="119">
        <v>0</v>
      </c>
      <c r="I2506" s="120" t="s">
        <v>118</v>
      </c>
      <c r="J2506" s="119">
        <v>0</v>
      </c>
      <c r="K2506" s="119">
        <v>0</v>
      </c>
      <c r="L2506" s="119">
        <v>498648</v>
      </c>
      <c r="M2506" s="121"/>
    </row>
    <row r="2507" spans="1:13">
      <c r="A2507" s="117"/>
      <c r="B2507" s="118" t="s">
        <v>2153</v>
      </c>
      <c r="C2507" s="101">
        <v>2017</v>
      </c>
      <c r="D2507" s="119">
        <v>468813</v>
      </c>
      <c r="E2507" s="119">
        <v>14894</v>
      </c>
      <c r="F2507" s="119" t="s">
        <v>114</v>
      </c>
      <c r="G2507" s="119">
        <v>0</v>
      </c>
      <c r="H2507" s="119">
        <v>0</v>
      </c>
      <c r="I2507" s="120" t="s">
        <v>118</v>
      </c>
      <c r="J2507" s="119">
        <v>0</v>
      </c>
      <c r="K2507" s="119">
        <v>0</v>
      </c>
      <c r="L2507" s="119">
        <v>483707</v>
      </c>
      <c r="M2507" s="121"/>
    </row>
    <row r="2508" spans="1:13">
      <c r="A2508" s="117"/>
      <c r="B2508" s="118" t="s">
        <v>2153</v>
      </c>
      <c r="C2508" s="101">
        <v>2016</v>
      </c>
      <c r="D2508" s="119">
        <v>454092</v>
      </c>
      <c r="E2508" s="119">
        <v>14721</v>
      </c>
      <c r="F2508" s="119" t="s">
        <v>114</v>
      </c>
      <c r="G2508" s="119">
        <v>0</v>
      </c>
      <c r="H2508" s="119">
        <v>0</v>
      </c>
      <c r="I2508" s="120" t="s">
        <v>118</v>
      </c>
      <c r="J2508" s="119">
        <v>0</v>
      </c>
      <c r="K2508" s="119">
        <v>0</v>
      </c>
      <c r="L2508" s="119">
        <v>468813</v>
      </c>
      <c r="M2508" s="121"/>
    </row>
    <row r="2509" spans="1:13">
      <c r="A2509" s="117"/>
      <c r="B2509" s="118" t="s">
        <v>2153</v>
      </c>
      <c r="C2509" s="101">
        <v>2015</v>
      </c>
      <c r="D2509" s="119">
        <v>439199</v>
      </c>
      <c r="E2509" s="119">
        <v>14893</v>
      </c>
      <c r="F2509" s="119" t="s">
        <v>114</v>
      </c>
      <c r="G2509" s="119">
        <v>0</v>
      </c>
      <c r="H2509" s="119">
        <v>0</v>
      </c>
      <c r="I2509" s="120" t="s">
        <v>118</v>
      </c>
      <c r="J2509" s="119">
        <v>0</v>
      </c>
      <c r="K2509" s="119">
        <v>0</v>
      </c>
      <c r="L2509" s="119">
        <v>454092</v>
      </c>
      <c r="M2509" s="121"/>
    </row>
    <row r="2510" spans="1:13">
      <c r="A2510" s="117"/>
      <c r="B2510" s="118" t="s">
        <v>2153</v>
      </c>
      <c r="C2510" s="101">
        <v>2014</v>
      </c>
      <c r="D2510" s="119">
        <v>424125</v>
      </c>
      <c r="E2510" s="119">
        <v>15074</v>
      </c>
      <c r="F2510" s="119" t="s">
        <v>114</v>
      </c>
      <c r="G2510" s="119">
        <v>0</v>
      </c>
      <c r="H2510" s="119">
        <v>0</v>
      </c>
      <c r="I2510" s="120" t="s">
        <v>118</v>
      </c>
      <c r="J2510" s="119">
        <v>0</v>
      </c>
      <c r="K2510" s="119">
        <v>0</v>
      </c>
      <c r="L2510" s="119">
        <v>439199</v>
      </c>
      <c r="M2510" s="121"/>
    </row>
    <row r="2511" spans="1:13">
      <c r="A2511" s="117"/>
      <c r="B2511" s="118" t="s">
        <v>2153</v>
      </c>
      <c r="C2511" s="101">
        <v>2013</v>
      </c>
      <c r="D2511" s="119">
        <v>408940</v>
      </c>
      <c r="E2511" s="119">
        <v>15185</v>
      </c>
      <c r="F2511" s="119" t="s">
        <v>114</v>
      </c>
      <c r="G2511" s="119">
        <v>0</v>
      </c>
      <c r="H2511" s="119">
        <v>0</v>
      </c>
      <c r="I2511" s="120" t="s">
        <v>118</v>
      </c>
      <c r="J2511" s="119">
        <v>0</v>
      </c>
      <c r="K2511" s="119">
        <v>0</v>
      </c>
      <c r="L2511" s="119">
        <v>424125</v>
      </c>
      <c r="M2511" s="121"/>
    </row>
    <row r="2512" spans="1:13">
      <c r="A2512" s="117"/>
      <c r="B2512" s="118" t="s">
        <v>2153</v>
      </c>
      <c r="C2512" s="101">
        <v>2012</v>
      </c>
      <c r="D2512" s="119">
        <v>393595</v>
      </c>
      <c r="E2512" s="119">
        <v>15345</v>
      </c>
      <c r="F2512" s="119" t="s">
        <v>114</v>
      </c>
      <c r="G2512" s="119">
        <v>0</v>
      </c>
      <c r="H2512" s="119">
        <v>0</v>
      </c>
      <c r="I2512" s="120" t="s">
        <v>118</v>
      </c>
      <c r="J2512" s="119">
        <v>0</v>
      </c>
      <c r="K2512" s="119">
        <v>0</v>
      </c>
      <c r="L2512" s="119">
        <v>408940</v>
      </c>
      <c r="M2512" s="121"/>
    </row>
    <row r="2513" spans="1:13">
      <c r="A2513" s="117"/>
      <c r="B2513" s="118" t="s">
        <v>2153</v>
      </c>
      <c r="C2513" s="101">
        <v>2011</v>
      </c>
      <c r="D2513" s="119">
        <v>378191</v>
      </c>
      <c r="E2513" s="119">
        <v>15404</v>
      </c>
      <c r="F2513" s="119" t="s">
        <v>114</v>
      </c>
      <c r="G2513" s="119">
        <v>0</v>
      </c>
      <c r="H2513" s="119">
        <v>0</v>
      </c>
      <c r="I2513" s="120" t="s">
        <v>118</v>
      </c>
      <c r="J2513" s="119">
        <v>0</v>
      </c>
      <c r="K2513" s="119">
        <v>0</v>
      </c>
      <c r="L2513" s="119">
        <v>393595</v>
      </c>
      <c r="M2513" s="121"/>
    </row>
    <row r="2514" spans="1:13">
      <c r="A2514" s="117"/>
      <c r="B2514" s="118" t="s">
        <v>2153</v>
      </c>
      <c r="C2514" s="101">
        <v>2010</v>
      </c>
      <c r="D2514" s="119">
        <v>346771</v>
      </c>
      <c r="E2514" s="119">
        <v>31420</v>
      </c>
      <c r="F2514" s="119" t="s">
        <v>114</v>
      </c>
      <c r="G2514" s="119">
        <v>0</v>
      </c>
      <c r="H2514" s="119">
        <v>0</v>
      </c>
      <c r="I2514" s="120" t="s">
        <v>118</v>
      </c>
      <c r="J2514" s="119">
        <v>0</v>
      </c>
      <c r="K2514" s="119">
        <v>0</v>
      </c>
      <c r="L2514" s="119">
        <v>378191</v>
      </c>
      <c r="M2514" s="121"/>
    </row>
    <row r="2515" spans="1:13">
      <c r="A2515" s="117"/>
      <c r="B2515" s="118" t="s">
        <v>2153</v>
      </c>
      <c r="C2515" s="101">
        <v>2009</v>
      </c>
      <c r="D2515" s="119">
        <v>315397</v>
      </c>
      <c r="E2515" s="119">
        <v>31374</v>
      </c>
      <c r="F2515" s="119" t="s">
        <v>114</v>
      </c>
      <c r="G2515" s="119">
        <v>0</v>
      </c>
      <c r="H2515" s="119">
        <v>0</v>
      </c>
      <c r="I2515" s="120" t="s">
        <v>118</v>
      </c>
      <c r="J2515" s="119">
        <v>0</v>
      </c>
      <c r="K2515" s="119">
        <v>0</v>
      </c>
      <c r="L2515" s="119">
        <v>346771</v>
      </c>
      <c r="M2515" s="121"/>
    </row>
    <row r="2516" spans="1:13">
      <c r="A2516" s="117"/>
      <c r="B2516" s="118" t="s">
        <v>2153</v>
      </c>
      <c r="C2516" s="101">
        <v>2008</v>
      </c>
      <c r="D2516" s="119">
        <v>283884</v>
      </c>
      <c r="E2516" s="119">
        <v>31336</v>
      </c>
      <c r="F2516" s="119" t="s">
        <v>114</v>
      </c>
      <c r="G2516" s="119">
        <v>0</v>
      </c>
      <c r="H2516" s="119">
        <v>0</v>
      </c>
      <c r="I2516" s="120" t="s">
        <v>118</v>
      </c>
      <c r="J2516" s="119">
        <v>0</v>
      </c>
      <c r="K2516" s="119">
        <v>0</v>
      </c>
      <c r="L2516" s="119">
        <v>315397</v>
      </c>
      <c r="M2516" s="121"/>
    </row>
    <row r="2517" spans="1:13">
      <c r="A2517" s="117"/>
      <c r="B2517" s="118" t="s">
        <v>2153</v>
      </c>
      <c r="C2517" s="101">
        <v>2007</v>
      </c>
      <c r="D2517" s="119">
        <v>252494</v>
      </c>
      <c r="E2517" s="119">
        <v>31390</v>
      </c>
      <c r="F2517" s="119" t="s">
        <v>114</v>
      </c>
      <c r="G2517" s="119">
        <v>0</v>
      </c>
      <c r="H2517" s="119">
        <v>0</v>
      </c>
      <c r="I2517" s="120" t="s">
        <v>118</v>
      </c>
      <c r="J2517" s="119">
        <v>0</v>
      </c>
      <c r="K2517" s="119">
        <v>0</v>
      </c>
      <c r="L2517" s="119">
        <v>283884</v>
      </c>
      <c r="M2517" s="121"/>
    </row>
    <row r="2518" spans="1:13">
      <c r="A2518" s="117"/>
      <c r="B2518" s="118" t="s">
        <v>2154</v>
      </c>
      <c r="C2518" s="101" t="s">
        <v>1942</v>
      </c>
      <c r="D2518" s="119">
        <v>8349928</v>
      </c>
      <c r="E2518" s="119">
        <v>286904</v>
      </c>
      <c r="F2518" s="119" t="s">
        <v>114</v>
      </c>
      <c r="G2518" s="119">
        <v>0</v>
      </c>
      <c r="H2518" s="119">
        <v>0</v>
      </c>
      <c r="I2518" s="120" t="s">
        <v>118</v>
      </c>
      <c r="J2518" s="119">
        <v>0</v>
      </c>
      <c r="K2518" s="119">
        <v>0</v>
      </c>
      <c r="L2518" s="119">
        <v>8636832</v>
      </c>
      <c r="M2518" s="121"/>
    </row>
    <row r="2519" spans="1:13">
      <c r="A2519" s="117"/>
      <c r="B2519" s="118" t="s">
        <v>2154</v>
      </c>
      <c r="C2519" s="101" t="s">
        <v>1943</v>
      </c>
      <c r="D2519" s="119">
        <v>8063997</v>
      </c>
      <c r="E2519" s="119">
        <v>285931</v>
      </c>
      <c r="F2519" s="119" t="s">
        <v>114</v>
      </c>
      <c r="G2519" s="119">
        <v>0</v>
      </c>
      <c r="H2519" s="119">
        <v>0</v>
      </c>
      <c r="I2519" s="120" t="s">
        <v>118</v>
      </c>
      <c r="J2519" s="119">
        <v>0</v>
      </c>
      <c r="K2519" s="119">
        <v>0</v>
      </c>
      <c r="L2519" s="119">
        <v>8349928</v>
      </c>
      <c r="M2519" s="121"/>
    </row>
    <row r="2520" spans="1:13">
      <c r="A2520" s="117"/>
      <c r="B2520" s="118" t="s">
        <v>2154</v>
      </c>
      <c r="C2520" s="101">
        <v>2017</v>
      </c>
      <c r="D2520" s="119">
        <v>7777974</v>
      </c>
      <c r="E2520" s="119">
        <v>286023</v>
      </c>
      <c r="F2520" s="119" t="s">
        <v>114</v>
      </c>
      <c r="G2520" s="119">
        <v>0</v>
      </c>
      <c r="H2520" s="119">
        <v>0</v>
      </c>
      <c r="I2520" s="120" t="s">
        <v>118</v>
      </c>
      <c r="J2520" s="119">
        <v>0</v>
      </c>
      <c r="K2520" s="119">
        <v>0</v>
      </c>
      <c r="L2520" s="119">
        <v>8063997</v>
      </c>
      <c r="M2520" s="121"/>
    </row>
    <row r="2521" spans="1:13">
      <c r="A2521" s="117"/>
      <c r="B2521" s="118" t="s">
        <v>2154</v>
      </c>
      <c r="C2521" s="101">
        <v>2016</v>
      </c>
      <c r="D2521" s="119">
        <v>7496884</v>
      </c>
      <c r="E2521" s="119">
        <v>281090</v>
      </c>
      <c r="F2521" s="119" t="s">
        <v>114</v>
      </c>
      <c r="G2521" s="119">
        <v>0</v>
      </c>
      <c r="H2521" s="119">
        <v>0</v>
      </c>
      <c r="I2521" s="120" t="s">
        <v>118</v>
      </c>
      <c r="J2521" s="119">
        <v>0</v>
      </c>
      <c r="K2521" s="119">
        <v>0</v>
      </c>
      <c r="L2521" s="119">
        <v>7777974</v>
      </c>
      <c r="M2521" s="121"/>
    </row>
    <row r="2522" spans="1:13">
      <c r="A2522" s="117"/>
      <c r="B2522" s="118" t="s">
        <v>2154</v>
      </c>
      <c r="C2522" s="101">
        <v>2015</v>
      </c>
      <c r="D2522" s="119">
        <v>7214307</v>
      </c>
      <c r="E2522" s="119">
        <v>282577</v>
      </c>
      <c r="F2522" s="119" t="s">
        <v>114</v>
      </c>
      <c r="G2522" s="119">
        <v>0</v>
      </c>
      <c r="H2522" s="119">
        <v>0</v>
      </c>
      <c r="I2522" s="120" t="s">
        <v>118</v>
      </c>
      <c r="J2522" s="119">
        <v>0</v>
      </c>
      <c r="K2522" s="119">
        <v>0</v>
      </c>
      <c r="L2522" s="119">
        <v>7496884</v>
      </c>
      <c r="M2522" s="121"/>
    </row>
    <row r="2523" spans="1:13">
      <c r="A2523" s="117"/>
      <c r="B2523" s="118" t="s">
        <v>2154</v>
      </c>
      <c r="C2523" s="101">
        <v>2014</v>
      </c>
      <c r="D2523" s="119">
        <v>6932337</v>
      </c>
      <c r="E2523" s="119">
        <v>281970</v>
      </c>
      <c r="F2523" s="119" t="s">
        <v>114</v>
      </c>
      <c r="G2523" s="119">
        <v>0</v>
      </c>
      <c r="H2523" s="119">
        <v>0</v>
      </c>
      <c r="I2523" s="120" t="s">
        <v>118</v>
      </c>
      <c r="J2523" s="119">
        <v>0</v>
      </c>
      <c r="K2523" s="119">
        <v>0</v>
      </c>
      <c r="L2523" s="119">
        <v>7214307</v>
      </c>
      <c r="M2523" s="121"/>
    </row>
    <row r="2524" spans="1:13">
      <c r="A2524" s="117"/>
      <c r="B2524" s="118" t="s">
        <v>2154</v>
      </c>
      <c r="C2524" s="101">
        <v>2013</v>
      </c>
      <c r="D2524" s="119">
        <v>6654105</v>
      </c>
      <c r="E2524" s="119">
        <v>278232</v>
      </c>
      <c r="F2524" s="119" t="s">
        <v>114</v>
      </c>
      <c r="G2524" s="119">
        <v>0</v>
      </c>
      <c r="H2524" s="119">
        <v>0</v>
      </c>
      <c r="I2524" s="120" t="s">
        <v>118</v>
      </c>
      <c r="J2524" s="119">
        <v>0</v>
      </c>
      <c r="K2524" s="119">
        <v>0</v>
      </c>
      <c r="L2524" s="119">
        <v>6932337</v>
      </c>
      <c r="M2524" s="121"/>
    </row>
    <row r="2525" spans="1:13">
      <c r="A2525" s="117"/>
      <c r="B2525" s="118" t="s">
        <v>2154</v>
      </c>
      <c r="C2525" s="101">
        <v>2012</v>
      </c>
      <c r="D2525" s="119">
        <v>6375028</v>
      </c>
      <c r="E2525" s="119">
        <v>279077</v>
      </c>
      <c r="F2525" s="119" t="s">
        <v>114</v>
      </c>
      <c r="G2525" s="119">
        <v>0</v>
      </c>
      <c r="H2525" s="119">
        <v>0</v>
      </c>
      <c r="I2525" s="120" t="s">
        <v>118</v>
      </c>
      <c r="J2525" s="119">
        <v>0</v>
      </c>
      <c r="K2525" s="119">
        <v>0</v>
      </c>
      <c r="L2525" s="119">
        <v>6654105</v>
      </c>
      <c r="M2525" s="121"/>
    </row>
    <row r="2526" spans="1:13">
      <c r="A2526" s="117"/>
      <c r="B2526" s="118" t="s">
        <v>2154</v>
      </c>
      <c r="C2526" s="101">
        <v>2011</v>
      </c>
      <c r="D2526" s="119">
        <v>6096283</v>
      </c>
      <c r="E2526" s="119">
        <v>278745</v>
      </c>
      <c r="F2526" s="119" t="s">
        <v>114</v>
      </c>
      <c r="G2526" s="119">
        <v>0</v>
      </c>
      <c r="H2526" s="119">
        <v>0</v>
      </c>
      <c r="I2526" s="120" t="s">
        <v>118</v>
      </c>
      <c r="J2526" s="119">
        <v>0</v>
      </c>
      <c r="K2526" s="119">
        <v>0</v>
      </c>
      <c r="L2526" s="119">
        <v>6375028</v>
      </c>
      <c r="M2526" s="121"/>
    </row>
    <row r="2527" spans="1:13">
      <c r="A2527" s="117"/>
      <c r="B2527" s="118" t="s">
        <v>2154</v>
      </c>
      <c r="C2527" s="101">
        <v>2010</v>
      </c>
      <c r="D2527" s="119">
        <v>5518061</v>
      </c>
      <c r="E2527" s="119">
        <v>578222</v>
      </c>
      <c r="F2527" s="119" t="s">
        <v>114</v>
      </c>
      <c r="G2527" s="119">
        <v>0</v>
      </c>
      <c r="H2527" s="119">
        <v>0</v>
      </c>
      <c r="I2527" s="120" t="s">
        <v>118</v>
      </c>
      <c r="J2527" s="119">
        <v>0</v>
      </c>
      <c r="K2527" s="119">
        <v>0</v>
      </c>
      <c r="L2527" s="119">
        <v>6096283</v>
      </c>
      <c r="M2527" s="121"/>
    </row>
    <row r="2528" spans="1:13">
      <c r="A2528" s="117"/>
      <c r="B2528" s="118" t="s">
        <v>2154</v>
      </c>
      <c r="C2528" s="101">
        <v>2009</v>
      </c>
      <c r="D2528" s="119">
        <v>4940076</v>
      </c>
      <c r="E2528" s="119">
        <v>577985</v>
      </c>
      <c r="F2528" s="119" t="s">
        <v>114</v>
      </c>
      <c r="G2528" s="119">
        <v>0</v>
      </c>
      <c r="H2528" s="119">
        <v>0</v>
      </c>
      <c r="I2528" s="120" t="s">
        <v>118</v>
      </c>
      <c r="J2528" s="119">
        <v>0</v>
      </c>
      <c r="K2528" s="119">
        <v>0</v>
      </c>
      <c r="L2528" s="119">
        <v>5518061</v>
      </c>
      <c r="M2528" s="121"/>
    </row>
    <row r="2529" spans="1:13">
      <c r="A2529" s="117"/>
      <c r="B2529" s="118" t="s">
        <v>2154</v>
      </c>
      <c r="C2529" s="101">
        <v>2008</v>
      </c>
      <c r="D2529" s="119">
        <v>4357823</v>
      </c>
      <c r="E2529" s="119">
        <v>579021</v>
      </c>
      <c r="F2529" s="119" t="s">
        <v>114</v>
      </c>
      <c r="G2529" s="119">
        <v>0</v>
      </c>
      <c r="H2529" s="119">
        <v>0</v>
      </c>
      <c r="I2529" s="120" t="s">
        <v>118</v>
      </c>
      <c r="J2529" s="119">
        <v>0</v>
      </c>
      <c r="K2529" s="119">
        <v>0</v>
      </c>
      <c r="L2529" s="119">
        <v>4940076</v>
      </c>
      <c r="M2529" s="121"/>
    </row>
    <row r="2530" spans="1:13">
      <c r="A2530" s="117"/>
      <c r="B2530" s="118" t="s">
        <v>2154</v>
      </c>
      <c r="C2530" s="101">
        <v>2007</v>
      </c>
      <c r="D2530" s="119">
        <v>3777675</v>
      </c>
      <c r="E2530" s="119">
        <v>580148</v>
      </c>
      <c r="F2530" s="119" t="s">
        <v>114</v>
      </c>
      <c r="G2530" s="119">
        <v>0</v>
      </c>
      <c r="H2530" s="119">
        <v>0</v>
      </c>
      <c r="I2530" s="120" t="s">
        <v>118</v>
      </c>
      <c r="J2530" s="119">
        <v>0</v>
      </c>
      <c r="K2530" s="119">
        <v>0</v>
      </c>
      <c r="L2530" s="119">
        <v>4357823</v>
      </c>
      <c r="M2530" s="121"/>
    </row>
    <row r="2531" spans="1:13">
      <c r="A2531" s="117"/>
      <c r="B2531" s="118" t="s">
        <v>2155</v>
      </c>
      <c r="C2531" s="101" t="s">
        <v>1942</v>
      </c>
      <c r="D2531" s="119">
        <v>5964303</v>
      </c>
      <c r="E2531" s="119">
        <v>149908</v>
      </c>
      <c r="F2531" s="119" t="s">
        <v>114</v>
      </c>
      <c r="G2531" s="119">
        <v>0</v>
      </c>
      <c r="H2531" s="119">
        <v>0</v>
      </c>
      <c r="I2531" s="120" t="s">
        <v>118</v>
      </c>
      <c r="J2531" s="119">
        <v>0</v>
      </c>
      <c r="K2531" s="119">
        <v>0</v>
      </c>
      <c r="L2531" s="119">
        <v>6114211</v>
      </c>
      <c r="M2531" s="121"/>
    </row>
    <row r="2532" spans="1:13">
      <c r="A2532" s="117"/>
      <c r="B2532" s="118" t="s">
        <v>2155</v>
      </c>
      <c r="C2532" s="101" t="s">
        <v>1943</v>
      </c>
      <c r="D2532" s="119">
        <v>5814756</v>
      </c>
      <c r="E2532" s="119">
        <v>149547</v>
      </c>
      <c r="F2532" s="119" t="s">
        <v>114</v>
      </c>
      <c r="G2532" s="119">
        <v>0</v>
      </c>
      <c r="H2532" s="119">
        <v>0</v>
      </c>
      <c r="I2532" s="120" t="s">
        <v>118</v>
      </c>
      <c r="J2532" s="119">
        <v>0</v>
      </c>
      <c r="K2532" s="119">
        <v>0</v>
      </c>
      <c r="L2532" s="119">
        <v>5964303</v>
      </c>
      <c r="M2532" s="121"/>
    </row>
    <row r="2533" spans="1:13">
      <c r="A2533" s="117"/>
      <c r="B2533" s="118" t="s">
        <v>2155</v>
      </c>
      <c r="C2533" s="101">
        <v>2017</v>
      </c>
      <c r="D2533" s="119">
        <v>5664794</v>
      </c>
      <c r="E2533" s="119">
        <v>149962</v>
      </c>
      <c r="F2533" s="119" t="s">
        <v>114</v>
      </c>
      <c r="G2533" s="119">
        <v>0</v>
      </c>
      <c r="H2533" s="119">
        <v>0</v>
      </c>
      <c r="I2533" s="120" t="s">
        <v>118</v>
      </c>
      <c r="J2533" s="119">
        <v>0</v>
      </c>
      <c r="K2533" s="119">
        <v>0</v>
      </c>
      <c r="L2533" s="119">
        <v>5814756</v>
      </c>
      <c r="M2533" s="121"/>
    </row>
    <row r="2534" spans="1:13">
      <c r="A2534" s="117"/>
      <c r="B2534" s="118" t="s">
        <v>2155</v>
      </c>
      <c r="C2534" s="101">
        <v>2016</v>
      </c>
      <c r="D2534" s="119">
        <v>5515942</v>
      </c>
      <c r="E2534" s="119">
        <v>148852</v>
      </c>
      <c r="F2534" s="119" t="s">
        <v>114</v>
      </c>
      <c r="G2534" s="119">
        <v>0</v>
      </c>
      <c r="H2534" s="119">
        <v>0</v>
      </c>
      <c r="I2534" s="120" t="s">
        <v>118</v>
      </c>
      <c r="J2534" s="119">
        <v>0</v>
      </c>
      <c r="K2534" s="119">
        <v>0</v>
      </c>
      <c r="L2534" s="119">
        <v>5664794</v>
      </c>
      <c r="M2534" s="121"/>
    </row>
    <row r="2535" spans="1:13">
      <c r="A2535" s="117"/>
      <c r="B2535" s="118" t="s">
        <v>2155</v>
      </c>
      <c r="C2535" s="101">
        <v>2015</v>
      </c>
      <c r="D2535" s="119">
        <v>5365530</v>
      </c>
      <c r="E2535" s="119">
        <v>150412</v>
      </c>
      <c r="F2535" s="119" t="s">
        <v>114</v>
      </c>
      <c r="G2535" s="119">
        <v>0</v>
      </c>
      <c r="H2535" s="119">
        <v>0</v>
      </c>
      <c r="I2535" s="120" t="s">
        <v>118</v>
      </c>
      <c r="J2535" s="119">
        <v>0</v>
      </c>
      <c r="K2535" s="119">
        <v>0</v>
      </c>
      <c r="L2535" s="119">
        <v>5515942</v>
      </c>
      <c r="M2535" s="121"/>
    </row>
    <row r="2536" spans="1:13">
      <c r="A2536" s="117"/>
      <c r="B2536" s="118" t="s">
        <v>2155</v>
      </c>
      <c r="C2536" s="101">
        <v>2014</v>
      </c>
      <c r="D2536" s="119">
        <v>5214799</v>
      </c>
      <c r="E2536" s="119">
        <v>150731</v>
      </c>
      <c r="F2536" s="119" t="s">
        <v>114</v>
      </c>
      <c r="G2536" s="119">
        <v>0</v>
      </c>
      <c r="H2536" s="119">
        <v>0</v>
      </c>
      <c r="I2536" s="120" t="s">
        <v>118</v>
      </c>
      <c r="J2536" s="119">
        <v>0</v>
      </c>
      <c r="K2536" s="119">
        <v>0</v>
      </c>
      <c r="L2536" s="119">
        <v>5365530</v>
      </c>
      <c r="M2536" s="121"/>
    </row>
    <row r="2537" spans="1:13">
      <c r="A2537" s="117"/>
      <c r="B2537" s="118" t="s">
        <v>2155</v>
      </c>
      <c r="C2537" s="101">
        <v>2013</v>
      </c>
      <c r="D2537" s="119">
        <v>5064966</v>
      </c>
      <c r="E2537" s="119">
        <v>149833</v>
      </c>
      <c r="F2537" s="119" t="s">
        <v>114</v>
      </c>
      <c r="G2537" s="119">
        <v>0</v>
      </c>
      <c r="H2537" s="119">
        <v>0</v>
      </c>
      <c r="I2537" s="120" t="s">
        <v>118</v>
      </c>
      <c r="J2537" s="119">
        <v>0</v>
      </c>
      <c r="K2537" s="119">
        <v>0</v>
      </c>
      <c r="L2537" s="119">
        <v>5214799</v>
      </c>
      <c r="M2537" s="121"/>
    </row>
    <row r="2538" spans="1:13">
      <c r="A2538" s="117"/>
      <c r="B2538" s="118" t="s">
        <v>2155</v>
      </c>
      <c r="C2538" s="101">
        <v>2012</v>
      </c>
      <c r="D2538" s="119">
        <v>4914936</v>
      </c>
      <c r="E2538" s="119">
        <v>150030</v>
      </c>
      <c r="F2538" s="119" t="s">
        <v>114</v>
      </c>
      <c r="G2538" s="119">
        <v>0</v>
      </c>
      <c r="H2538" s="119">
        <v>0</v>
      </c>
      <c r="I2538" s="120" t="s">
        <v>118</v>
      </c>
      <c r="J2538" s="119">
        <v>0</v>
      </c>
      <c r="K2538" s="119">
        <v>0</v>
      </c>
      <c r="L2538" s="119">
        <v>5064966</v>
      </c>
      <c r="M2538" s="121"/>
    </row>
    <row r="2539" spans="1:13">
      <c r="A2539" s="117"/>
      <c r="B2539" s="118" t="s">
        <v>2155</v>
      </c>
      <c r="C2539" s="101">
        <v>2011</v>
      </c>
      <c r="D2539" s="119">
        <v>4765226</v>
      </c>
      <c r="E2539" s="119">
        <v>149710</v>
      </c>
      <c r="F2539" s="119" t="s">
        <v>114</v>
      </c>
      <c r="G2539" s="119">
        <v>0</v>
      </c>
      <c r="H2539" s="119">
        <v>0</v>
      </c>
      <c r="I2539" s="120" t="s">
        <v>118</v>
      </c>
      <c r="J2539" s="119">
        <v>0</v>
      </c>
      <c r="K2539" s="119">
        <v>0</v>
      </c>
      <c r="L2539" s="119">
        <v>4914936</v>
      </c>
      <c r="M2539" s="121"/>
    </row>
    <row r="2540" spans="1:13">
      <c r="A2540" s="117"/>
      <c r="B2540" s="118" t="s">
        <v>2155</v>
      </c>
      <c r="C2540" s="101">
        <v>2010</v>
      </c>
      <c r="D2540" s="119">
        <v>4443120</v>
      </c>
      <c r="E2540" s="119">
        <v>322106</v>
      </c>
      <c r="F2540" s="119" t="s">
        <v>114</v>
      </c>
      <c r="G2540" s="119">
        <v>0</v>
      </c>
      <c r="H2540" s="119">
        <v>0</v>
      </c>
      <c r="I2540" s="120" t="s">
        <v>118</v>
      </c>
      <c r="J2540" s="119">
        <v>0</v>
      </c>
      <c r="K2540" s="119">
        <v>0</v>
      </c>
      <c r="L2540" s="119">
        <v>4765226</v>
      </c>
      <c r="M2540" s="121"/>
    </row>
    <row r="2541" spans="1:13">
      <c r="A2541" s="117"/>
      <c r="B2541" s="118" t="s">
        <v>2155</v>
      </c>
      <c r="C2541" s="101">
        <v>2009</v>
      </c>
      <c r="D2541" s="119">
        <v>4121324</v>
      </c>
      <c r="E2541" s="119">
        <v>321796</v>
      </c>
      <c r="F2541" s="119" t="s">
        <v>114</v>
      </c>
      <c r="G2541" s="119">
        <v>0</v>
      </c>
      <c r="H2541" s="119">
        <v>0</v>
      </c>
      <c r="I2541" s="120" t="s">
        <v>118</v>
      </c>
      <c r="J2541" s="119">
        <v>0</v>
      </c>
      <c r="K2541" s="119">
        <v>0</v>
      </c>
      <c r="L2541" s="119">
        <v>4443120</v>
      </c>
      <c r="M2541" s="121"/>
    </row>
    <row r="2542" spans="1:13">
      <c r="A2542" s="117"/>
      <c r="B2542" s="118" t="s">
        <v>2155</v>
      </c>
      <c r="C2542" s="101">
        <v>2008</v>
      </c>
      <c r="D2542" s="119">
        <v>3797223</v>
      </c>
      <c r="E2542" s="119">
        <v>322372</v>
      </c>
      <c r="F2542" s="119" t="s">
        <v>114</v>
      </c>
      <c r="G2542" s="119">
        <v>0</v>
      </c>
      <c r="H2542" s="119">
        <v>0</v>
      </c>
      <c r="I2542" s="120" t="s">
        <v>118</v>
      </c>
      <c r="J2542" s="119">
        <v>0</v>
      </c>
      <c r="K2542" s="119">
        <v>0</v>
      </c>
      <c r="L2542" s="119">
        <v>4121324</v>
      </c>
      <c r="M2542" s="121"/>
    </row>
    <row r="2543" spans="1:13">
      <c r="A2543" s="117"/>
      <c r="B2543" s="118" t="s">
        <v>2155</v>
      </c>
      <c r="C2543" s="101">
        <v>2007</v>
      </c>
      <c r="D2543" s="119">
        <v>3475235</v>
      </c>
      <c r="E2543" s="119">
        <v>321988</v>
      </c>
      <c r="F2543" s="119" t="s">
        <v>114</v>
      </c>
      <c r="G2543" s="119">
        <v>0</v>
      </c>
      <c r="H2543" s="119">
        <v>0</v>
      </c>
      <c r="I2543" s="120" t="s">
        <v>118</v>
      </c>
      <c r="J2543" s="119">
        <v>0</v>
      </c>
      <c r="K2543" s="119">
        <v>0</v>
      </c>
      <c r="L2543" s="119">
        <v>3797223</v>
      </c>
      <c r="M2543" s="121"/>
    </row>
    <row r="2544" spans="1:13">
      <c r="A2544" s="117"/>
      <c r="B2544" s="118" t="s">
        <v>2156</v>
      </c>
      <c r="C2544" s="101" t="s">
        <v>1942</v>
      </c>
      <c r="D2544" s="119">
        <v>-222134.03</v>
      </c>
      <c r="E2544" s="119">
        <v>135547</v>
      </c>
      <c r="F2544" s="119" t="s">
        <v>114</v>
      </c>
      <c r="G2544" s="119">
        <v>0</v>
      </c>
      <c r="H2544" s="119">
        <v>0</v>
      </c>
      <c r="I2544" s="120" t="s">
        <v>118</v>
      </c>
      <c r="J2544" s="119">
        <v>0</v>
      </c>
      <c r="K2544" s="119">
        <v>0</v>
      </c>
      <c r="L2544" s="119">
        <v>-86587.03</v>
      </c>
      <c r="M2544" s="121" t="s">
        <v>1948</v>
      </c>
    </row>
    <row r="2545" spans="1:13">
      <c r="A2545" s="117"/>
      <c r="B2545" s="118" t="s">
        <v>2156</v>
      </c>
      <c r="C2545" s="101" t="s">
        <v>1943</v>
      </c>
      <c r="D2545" s="119">
        <v>-356340.03</v>
      </c>
      <c r="E2545" s="119">
        <v>134206</v>
      </c>
      <c r="F2545" s="119" t="s">
        <v>114</v>
      </c>
      <c r="G2545" s="119">
        <v>0</v>
      </c>
      <c r="H2545" s="119">
        <v>0</v>
      </c>
      <c r="I2545" s="120" t="s">
        <v>118</v>
      </c>
      <c r="J2545" s="119">
        <v>0</v>
      </c>
      <c r="K2545" s="119">
        <v>0</v>
      </c>
      <c r="L2545" s="119">
        <v>-222134.03</v>
      </c>
      <c r="M2545" s="121" t="s">
        <v>1948</v>
      </c>
    </row>
    <row r="2546" spans="1:13">
      <c r="A2546" s="117"/>
      <c r="B2546" s="118" t="s">
        <v>2156</v>
      </c>
      <c r="C2546" s="101">
        <v>2017</v>
      </c>
      <c r="D2546" s="119">
        <v>-490929.03</v>
      </c>
      <c r="E2546" s="119">
        <v>134589</v>
      </c>
      <c r="F2546" s="119" t="s">
        <v>114</v>
      </c>
      <c r="G2546" s="119">
        <v>0</v>
      </c>
      <c r="H2546" s="119">
        <v>0</v>
      </c>
      <c r="I2546" s="120" t="s">
        <v>118</v>
      </c>
      <c r="J2546" s="119">
        <v>0</v>
      </c>
      <c r="K2546" s="119">
        <v>0</v>
      </c>
      <c r="L2546" s="119">
        <v>-356340.03</v>
      </c>
      <c r="M2546" s="121" t="s">
        <v>1948</v>
      </c>
    </row>
    <row r="2547" spans="1:13">
      <c r="A2547" s="117"/>
      <c r="B2547" s="118" t="s">
        <v>2156</v>
      </c>
      <c r="C2547" s="101">
        <v>2016</v>
      </c>
      <c r="D2547" s="119">
        <v>2447749.59</v>
      </c>
      <c r="E2547" s="119">
        <v>133771</v>
      </c>
      <c r="F2547" s="119" t="s">
        <v>114</v>
      </c>
      <c r="G2547" s="119">
        <v>0</v>
      </c>
      <c r="H2547" s="119">
        <v>0</v>
      </c>
      <c r="I2547" s="120" t="s">
        <v>118</v>
      </c>
      <c r="J2547" s="119">
        <v>3072449.62</v>
      </c>
      <c r="K2547" s="119">
        <v>3072449.62</v>
      </c>
      <c r="L2547" s="119">
        <v>-490929.03</v>
      </c>
      <c r="M2547" s="121" t="s">
        <v>1948</v>
      </c>
    </row>
    <row r="2548" spans="1:13">
      <c r="A2548" s="117"/>
      <c r="B2548" s="118" t="s">
        <v>2156</v>
      </c>
      <c r="C2548" s="101">
        <v>2015</v>
      </c>
      <c r="D2548" s="119">
        <v>2442516.59</v>
      </c>
      <c r="E2548" s="119">
        <v>135233</v>
      </c>
      <c r="F2548" s="119" t="s">
        <v>114</v>
      </c>
      <c r="G2548" s="119">
        <v>0</v>
      </c>
      <c r="H2548" s="119">
        <v>0</v>
      </c>
      <c r="I2548" s="120" t="s">
        <v>118</v>
      </c>
      <c r="J2548" s="119">
        <v>0</v>
      </c>
      <c r="K2548" s="119">
        <v>0</v>
      </c>
      <c r="L2548" s="119">
        <v>2447749.59</v>
      </c>
      <c r="M2548" s="121"/>
    </row>
    <row r="2549" spans="1:13">
      <c r="A2549" s="117"/>
      <c r="B2549" s="118" t="s">
        <v>2156</v>
      </c>
      <c r="C2549" s="101">
        <v>2014</v>
      </c>
      <c r="D2549" s="119">
        <v>2296058.59</v>
      </c>
      <c r="E2549" s="119">
        <v>136458</v>
      </c>
      <c r="F2549" s="119" t="s">
        <v>114</v>
      </c>
      <c r="G2549" s="119">
        <v>0</v>
      </c>
      <c r="H2549" s="119">
        <v>140000</v>
      </c>
      <c r="I2549" s="120" t="s">
        <v>2157</v>
      </c>
      <c r="J2549" s="119">
        <v>0</v>
      </c>
      <c r="K2549" s="119">
        <v>0</v>
      </c>
      <c r="L2549" s="119">
        <v>2442516.59</v>
      </c>
      <c r="M2549" s="121"/>
    </row>
    <row r="2550" spans="1:13" ht="30">
      <c r="A2550" s="117"/>
      <c r="B2550" s="118" t="s">
        <v>2156</v>
      </c>
      <c r="C2550" s="101">
        <v>2013</v>
      </c>
      <c r="D2550" s="119">
        <v>1160927.5900000001</v>
      </c>
      <c r="E2550" s="119">
        <v>135131</v>
      </c>
      <c r="F2550" s="119" t="s">
        <v>114</v>
      </c>
      <c r="G2550" s="119">
        <v>0</v>
      </c>
      <c r="H2550" s="119">
        <v>1000000</v>
      </c>
      <c r="I2550" s="120" t="s">
        <v>2158</v>
      </c>
      <c r="J2550" s="119">
        <v>0</v>
      </c>
      <c r="K2550" s="119">
        <v>0</v>
      </c>
      <c r="L2550" s="119">
        <v>2296058.59</v>
      </c>
      <c r="M2550" s="121"/>
    </row>
    <row r="2551" spans="1:13">
      <c r="A2551" s="117"/>
      <c r="B2551" s="118" t="s">
        <v>2156</v>
      </c>
      <c r="C2551" s="101">
        <v>2012</v>
      </c>
      <c r="D2551" s="119">
        <v>1025613.5900000001</v>
      </c>
      <c r="E2551" s="119">
        <v>135314</v>
      </c>
      <c r="F2551" s="119" t="s">
        <v>114</v>
      </c>
      <c r="G2551" s="119">
        <v>0</v>
      </c>
      <c r="H2551" s="119">
        <v>0</v>
      </c>
      <c r="I2551" s="120" t="s">
        <v>118</v>
      </c>
      <c r="J2551" s="119">
        <v>0</v>
      </c>
      <c r="K2551" s="119">
        <v>0</v>
      </c>
      <c r="L2551" s="119">
        <v>1160927.5900000001</v>
      </c>
      <c r="M2551" s="121"/>
    </row>
    <row r="2552" spans="1:13">
      <c r="A2552" s="117"/>
      <c r="B2552" s="118" t="s">
        <v>2156</v>
      </c>
      <c r="C2552" s="101">
        <v>2011</v>
      </c>
      <c r="D2552" s="119">
        <v>890344.59</v>
      </c>
      <c r="E2552" s="119">
        <v>135269</v>
      </c>
      <c r="F2552" s="119" t="s">
        <v>114</v>
      </c>
      <c r="G2552" s="119">
        <v>0</v>
      </c>
      <c r="H2552" s="119">
        <v>0</v>
      </c>
      <c r="I2552" s="120" t="s">
        <v>118</v>
      </c>
      <c r="J2552" s="119">
        <v>0</v>
      </c>
      <c r="K2552" s="119">
        <v>0</v>
      </c>
      <c r="L2552" s="119">
        <v>1025613.59</v>
      </c>
      <c r="M2552" s="121"/>
    </row>
    <row r="2553" spans="1:13">
      <c r="A2553" s="117"/>
      <c r="B2553" s="118" t="s">
        <v>2156</v>
      </c>
      <c r="C2553" s="101">
        <v>2010</v>
      </c>
      <c r="D2553" s="119">
        <v>605243.59</v>
      </c>
      <c r="E2553" s="119">
        <v>285101</v>
      </c>
      <c r="F2553" s="119" t="s">
        <v>114</v>
      </c>
      <c r="G2553" s="119">
        <v>0</v>
      </c>
      <c r="H2553" s="119">
        <v>0</v>
      </c>
      <c r="I2553" s="120" t="s">
        <v>118</v>
      </c>
      <c r="J2553" s="119">
        <v>0</v>
      </c>
      <c r="K2553" s="119">
        <v>0</v>
      </c>
      <c r="L2553" s="119">
        <v>890344.59</v>
      </c>
      <c r="M2553" s="121"/>
    </row>
    <row r="2554" spans="1:13">
      <c r="A2554" s="117"/>
      <c r="B2554" s="118" t="s">
        <v>2156</v>
      </c>
      <c r="C2554" s="101">
        <v>2009</v>
      </c>
      <c r="D2554" s="119">
        <v>320560.58999999997</v>
      </c>
      <c r="E2554" s="119">
        <v>284683</v>
      </c>
      <c r="F2554" s="119" t="s">
        <v>114</v>
      </c>
      <c r="G2554" s="119">
        <v>0</v>
      </c>
      <c r="H2554" s="119">
        <v>0</v>
      </c>
      <c r="I2554" s="120" t="s">
        <v>118</v>
      </c>
      <c r="J2554" s="119">
        <v>0</v>
      </c>
      <c r="K2554" s="119">
        <v>0</v>
      </c>
      <c r="L2554" s="119">
        <v>605243.59</v>
      </c>
      <c r="M2554" s="121"/>
    </row>
    <row r="2555" spans="1:13">
      <c r="A2555" s="117"/>
      <c r="B2555" s="118" t="s">
        <v>2156</v>
      </c>
      <c r="C2555" s="101">
        <v>2008</v>
      </c>
      <c r="D2555" s="119">
        <v>2968832.65</v>
      </c>
      <c r="E2555" s="119">
        <v>285056</v>
      </c>
      <c r="F2555" s="119" t="s">
        <v>114</v>
      </c>
      <c r="G2555" s="119">
        <v>0</v>
      </c>
      <c r="H2555" s="119">
        <v>0</v>
      </c>
      <c r="I2555" s="120" t="s">
        <v>118</v>
      </c>
      <c r="J2555" s="119">
        <v>2934893.06</v>
      </c>
      <c r="K2555" s="119">
        <v>2934893.06</v>
      </c>
      <c r="L2555" s="119">
        <v>320560.59000000003</v>
      </c>
      <c r="M2555" s="121"/>
    </row>
    <row r="2556" spans="1:13">
      <c r="A2556" s="117"/>
      <c r="B2556" s="118" t="s">
        <v>2156</v>
      </c>
      <c r="C2556" s="101">
        <v>2007</v>
      </c>
      <c r="D2556" s="119">
        <v>2683760</v>
      </c>
      <c r="E2556" s="119">
        <v>285524</v>
      </c>
      <c r="F2556" s="119" t="s">
        <v>114</v>
      </c>
      <c r="G2556" s="119">
        <v>0</v>
      </c>
      <c r="H2556" s="119">
        <v>0</v>
      </c>
      <c r="I2556" s="120" t="s">
        <v>118</v>
      </c>
      <c r="J2556" s="119">
        <v>451.35</v>
      </c>
      <c r="K2556" s="119">
        <v>0</v>
      </c>
      <c r="L2556" s="119">
        <v>2968832.65</v>
      </c>
      <c r="M2556" s="121"/>
    </row>
    <row r="2557" spans="1:13">
      <c r="A2557" s="117"/>
      <c r="B2557" s="118" t="s">
        <v>2159</v>
      </c>
      <c r="C2557" s="101" t="s">
        <v>1942</v>
      </c>
      <c r="D2557" s="119">
        <v>9410166.4299999997</v>
      </c>
      <c r="E2557" s="119">
        <v>377739</v>
      </c>
      <c r="F2557" s="119" t="s">
        <v>114</v>
      </c>
      <c r="G2557" s="119">
        <v>0</v>
      </c>
      <c r="H2557" s="119">
        <v>0</v>
      </c>
      <c r="I2557" s="120" t="s">
        <v>118</v>
      </c>
      <c r="J2557" s="119">
        <v>26193.23</v>
      </c>
      <c r="K2557" s="119">
        <v>26193.23</v>
      </c>
      <c r="L2557" s="119">
        <v>9761712.1999999993</v>
      </c>
      <c r="M2557" s="121"/>
    </row>
    <row r="2558" spans="1:13">
      <c r="A2558" s="117"/>
      <c r="B2558" s="118" t="s">
        <v>2159</v>
      </c>
      <c r="C2558" s="101" t="s">
        <v>1943</v>
      </c>
      <c r="D2558" s="119">
        <v>12121692.49</v>
      </c>
      <c r="E2558" s="119">
        <v>377159</v>
      </c>
      <c r="F2558" s="119" t="s">
        <v>114</v>
      </c>
      <c r="G2558" s="119">
        <v>0</v>
      </c>
      <c r="H2558" s="119">
        <v>0</v>
      </c>
      <c r="I2558" s="120" t="s">
        <v>118</v>
      </c>
      <c r="J2558" s="119">
        <v>3088685.06</v>
      </c>
      <c r="K2558" s="119">
        <v>3088685.06</v>
      </c>
      <c r="L2558" s="119">
        <v>9410166.4299999997</v>
      </c>
      <c r="M2558" s="121"/>
    </row>
    <row r="2559" spans="1:13">
      <c r="A2559" s="117"/>
      <c r="B2559" s="118" t="s">
        <v>2159</v>
      </c>
      <c r="C2559" s="101">
        <v>2017</v>
      </c>
      <c r="D2559" s="119">
        <v>11744687.49</v>
      </c>
      <c r="E2559" s="119">
        <v>377005</v>
      </c>
      <c r="F2559" s="119" t="s">
        <v>114</v>
      </c>
      <c r="G2559" s="119">
        <v>0</v>
      </c>
      <c r="H2559" s="119">
        <v>0</v>
      </c>
      <c r="I2559" s="120" t="s">
        <v>118</v>
      </c>
      <c r="J2559" s="119">
        <v>0</v>
      </c>
      <c r="K2559" s="119">
        <v>0</v>
      </c>
      <c r="L2559" s="119">
        <v>12121692.49</v>
      </c>
      <c r="M2559" s="121"/>
    </row>
    <row r="2560" spans="1:13">
      <c r="A2560" s="117"/>
      <c r="B2560" s="118" t="s">
        <v>2159</v>
      </c>
      <c r="C2560" s="101">
        <v>2016</v>
      </c>
      <c r="D2560" s="119">
        <v>11370203.49</v>
      </c>
      <c r="E2560" s="119">
        <v>374484</v>
      </c>
      <c r="F2560" s="119" t="s">
        <v>114</v>
      </c>
      <c r="G2560" s="119">
        <v>0</v>
      </c>
      <c r="H2560" s="119">
        <v>0</v>
      </c>
      <c r="I2560" s="120" t="s">
        <v>118</v>
      </c>
      <c r="J2560" s="119">
        <v>0</v>
      </c>
      <c r="K2560" s="119">
        <v>0</v>
      </c>
      <c r="L2560" s="119">
        <v>11744687.49</v>
      </c>
      <c r="M2560" s="121"/>
    </row>
    <row r="2561" spans="1:13">
      <c r="A2561" s="117"/>
      <c r="B2561" s="118" t="s">
        <v>2159</v>
      </c>
      <c r="C2561" s="101">
        <v>2015</v>
      </c>
      <c r="D2561" s="119">
        <v>10992803.49</v>
      </c>
      <c r="E2561" s="119">
        <v>377400</v>
      </c>
      <c r="F2561" s="119" t="s">
        <v>114</v>
      </c>
      <c r="G2561" s="119">
        <v>0</v>
      </c>
      <c r="H2561" s="119">
        <v>0</v>
      </c>
      <c r="I2561" s="120" t="s">
        <v>118</v>
      </c>
      <c r="J2561" s="119">
        <v>0</v>
      </c>
      <c r="K2561" s="119">
        <v>0</v>
      </c>
      <c r="L2561" s="119">
        <v>11370203.49</v>
      </c>
      <c r="M2561" s="121"/>
    </row>
    <row r="2562" spans="1:13">
      <c r="A2562" s="117"/>
      <c r="B2562" s="118" t="s">
        <v>2159</v>
      </c>
      <c r="C2562" s="101">
        <v>2014</v>
      </c>
      <c r="D2562" s="119">
        <v>10615507.49</v>
      </c>
      <c r="E2562" s="119">
        <v>377296</v>
      </c>
      <c r="F2562" s="119" t="s">
        <v>114</v>
      </c>
      <c r="G2562" s="119">
        <v>0</v>
      </c>
      <c r="H2562" s="119">
        <v>0</v>
      </c>
      <c r="I2562" s="120" t="s">
        <v>118</v>
      </c>
      <c r="J2562" s="119">
        <v>0</v>
      </c>
      <c r="K2562" s="119">
        <v>0</v>
      </c>
      <c r="L2562" s="119">
        <v>10992803.49</v>
      </c>
      <c r="M2562" s="121"/>
    </row>
    <row r="2563" spans="1:13">
      <c r="A2563" s="117"/>
      <c r="B2563" s="118" t="s">
        <v>2159</v>
      </c>
      <c r="C2563" s="101">
        <v>2013</v>
      </c>
      <c r="D2563" s="119">
        <v>10243212.49</v>
      </c>
      <c r="E2563" s="119">
        <v>372295</v>
      </c>
      <c r="F2563" s="119" t="s">
        <v>114</v>
      </c>
      <c r="G2563" s="119">
        <v>0</v>
      </c>
      <c r="H2563" s="119">
        <v>0</v>
      </c>
      <c r="I2563" s="120" t="s">
        <v>118</v>
      </c>
      <c r="J2563" s="119">
        <v>0</v>
      </c>
      <c r="K2563" s="119">
        <v>0</v>
      </c>
      <c r="L2563" s="119">
        <v>10615507.49</v>
      </c>
      <c r="M2563" s="121"/>
    </row>
    <row r="2564" spans="1:13">
      <c r="A2564" s="117"/>
      <c r="B2564" s="118" t="s">
        <v>2159</v>
      </c>
      <c r="C2564" s="101">
        <v>2012</v>
      </c>
      <c r="D2564" s="119">
        <v>9870261.4900000002</v>
      </c>
      <c r="E2564" s="119">
        <v>372951</v>
      </c>
      <c r="F2564" s="119" t="s">
        <v>114</v>
      </c>
      <c r="G2564" s="119">
        <v>0</v>
      </c>
      <c r="H2564" s="119">
        <v>0</v>
      </c>
      <c r="I2564" s="120" t="s">
        <v>118</v>
      </c>
      <c r="J2564" s="119">
        <v>0</v>
      </c>
      <c r="K2564" s="119">
        <v>0</v>
      </c>
      <c r="L2564" s="119">
        <v>10243212.49</v>
      </c>
      <c r="M2564" s="121"/>
    </row>
    <row r="2565" spans="1:13">
      <c r="A2565" s="117"/>
      <c r="B2565" s="118" t="s">
        <v>2159</v>
      </c>
      <c r="C2565" s="101">
        <v>2011</v>
      </c>
      <c r="D2565" s="119">
        <v>9966308.4900000002</v>
      </c>
      <c r="E2565" s="119">
        <v>373953</v>
      </c>
      <c r="F2565" s="119" t="s">
        <v>114</v>
      </c>
      <c r="G2565" s="119">
        <v>0</v>
      </c>
      <c r="H2565" s="119">
        <v>0</v>
      </c>
      <c r="I2565" s="120" t="s">
        <v>118</v>
      </c>
      <c r="J2565" s="119">
        <v>470000</v>
      </c>
      <c r="K2565" s="119">
        <v>470000</v>
      </c>
      <c r="L2565" s="119">
        <v>9870261.4900000002</v>
      </c>
      <c r="M2565" s="121"/>
    </row>
    <row r="2566" spans="1:13">
      <c r="A2566" s="117"/>
      <c r="B2566" s="118" t="s">
        <v>2159</v>
      </c>
      <c r="C2566" s="101">
        <v>2010</v>
      </c>
      <c r="D2566" s="119">
        <v>9181851.4900000002</v>
      </c>
      <c r="E2566" s="119">
        <v>784457</v>
      </c>
      <c r="F2566" s="119" t="s">
        <v>114</v>
      </c>
      <c r="G2566" s="119">
        <v>0</v>
      </c>
      <c r="H2566" s="119">
        <v>0</v>
      </c>
      <c r="I2566" s="120" t="s">
        <v>118</v>
      </c>
      <c r="J2566" s="119">
        <v>0</v>
      </c>
      <c r="K2566" s="119">
        <v>0</v>
      </c>
      <c r="L2566" s="119">
        <v>9966308.4900000002</v>
      </c>
      <c r="M2566" s="121"/>
    </row>
    <row r="2567" spans="1:13">
      <c r="A2567" s="117"/>
      <c r="B2567" s="118" t="s">
        <v>2159</v>
      </c>
      <c r="C2567" s="101">
        <v>2009</v>
      </c>
      <c r="D2567" s="119">
        <v>8398053.4900000002</v>
      </c>
      <c r="E2567" s="119">
        <v>783798</v>
      </c>
      <c r="F2567" s="119" t="s">
        <v>114</v>
      </c>
      <c r="G2567" s="119">
        <v>0</v>
      </c>
      <c r="H2567" s="119">
        <v>0</v>
      </c>
      <c r="I2567" s="120" t="s">
        <v>118</v>
      </c>
      <c r="J2567" s="119">
        <v>0</v>
      </c>
      <c r="K2567" s="119">
        <v>0</v>
      </c>
      <c r="L2567" s="119">
        <v>9181851.4900000002</v>
      </c>
      <c r="M2567" s="121"/>
    </row>
    <row r="2568" spans="1:13">
      <c r="A2568" s="117"/>
      <c r="B2568" s="118" t="s">
        <v>2159</v>
      </c>
      <c r="C2568" s="101">
        <v>2008</v>
      </c>
      <c r="D2568" s="119">
        <v>7609048.4900000002</v>
      </c>
      <c r="E2568" s="119">
        <v>784672</v>
      </c>
      <c r="F2568" s="119" t="s">
        <v>114</v>
      </c>
      <c r="G2568" s="119">
        <v>0</v>
      </c>
      <c r="H2568" s="119">
        <v>0</v>
      </c>
      <c r="I2568" s="120" t="s">
        <v>118</v>
      </c>
      <c r="J2568" s="119">
        <v>0</v>
      </c>
      <c r="K2568" s="119">
        <v>0</v>
      </c>
      <c r="L2568" s="119">
        <v>8398053.4900000002</v>
      </c>
      <c r="M2568" s="121"/>
    </row>
    <row r="2569" spans="1:13">
      <c r="A2569" s="117"/>
      <c r="B2569" s="118" t="s">
        <v>2159</v>
      </c>
      <c r="C2569" s="101">
        <v>2007</v>
      </c>
      <c r="D2569" s="119">
        <v>6822557.4900000002</v>
      </c>
      <c r="E2569" s="119">
        <v>786491</v>
      </c>
      <c r="F2569" s="119" t="s">
        <v>114</v>
      </c>
      <c r="G2569" s="119">
        <v>0</v>
      </c>
      <c r="H2569" s="119">
        <v>0</v>
      </c>
      <c r="I2569" s="120" t="s">
        <v>118</v>
      </c>
      <c r="J2569" s="119">
        <v>0</v>
      </c>
      <c r="K2569" s="119">
        <v>0</v>
      </c>
      <c r="L2569" s="119">
        <v>7609048.4900000002</v>
      </c>
      <c r="M2569" s="121"/>
    </row>
    <row r="2570" spans="1:13">
      <c r="A2570" s="117"/>
      <c r="B2570" s="118" t="s">
        <v>1358</v>
      </c>
      <c r="C2570" s="101" t="s">
        <v>1942</v>
      </c>
      <c r="D2570" s="119">
        <v>7769339.9299999997</v>
      </c>
      <c r="E2570" s="119">
        <v>247165</v>
      </c>
      <c r="F2570" s="119" t="s">
        <v>114</v>
      </c>
      <c r="G2570" s="119">
        <v>0</v>
      </c>
      <c r="H2570" s="119">
        <v>0</v>
      </c>
      <c r="I2570" s="120" t="s">
        <v>118</v>
      </c>
      <c r="J2570" s="119">
        <v>2044349.4223</v>
      </c>
      <c r="K2570" s="119">
        <v>2044349.4223</v>
      </c>
      <c r="L2570" s="119">
        <v>5972155.5077</v>
      </c>
      <c r="M2570" s="121"/>
    </row>
    <row r="2571" spans="1:13">
      <c r="A2571" s="117"/>
      <c r="B2571" s="118" t="s">
        <v>1358</v>
      </c>
      <c r="C2571" s="101" t="s">
        <v>1943</v>
      </c>
      <c r="D2571" s="119">
        <v>7523973.9299999997</v>
      </c>
      <c r="E2571" s="119">
        <v>245366</v>
      </c>
      <c r="F2571" s="119" t="s">
        <v>114</v>
      </c>
      <c r="G2571" s="119">
        <v>0</v>
      </c>
      <c r="H2571" s="119">
        <v>0</v>
      </c>
      <c r="I2571" s="120" t="s">
        <v>118</v>
      </c>
      <c r="J2571" s="119">
        <v>0</v>
      </c>
      <c r="K2571" s="119">
        <v>0</v>
      </c>
      <c r="L2571" s="119">
        <v>7769339.9299999997</v>
      </c>
      <c r="M2571" s="121"/>
    </row>
    <row r="2572" spans="1:13" ht="15.75" customHeight="1">
      <c r="A2572" s="117"/>
      <c r="B2572" s="118" t="s">
        <v>1358</v>
      </c>
      <c r="C2572" s="101">
        <v>2017</v>
      </c>
      <c r="D2572" s="119">
        <v>7277990.9299999997</v>
      </c>
      <c r="E2572" s="119">
        <v>245983</v>
      </c>
      <c r="F2572" s="119" t="s">
        <v>114</v>
      </c>
      <c r="G2572" s="119">
        <v>0</v>
      </c>
      <c r="H2572" s="119">
        <v>0</v>
      </c>
      <c r="I2572" s="120" t="s">
        <v>118</v>
      </c>
      <c r="J2572" s="119">
        <v>0</v>
      </c>
      <c r="K2572" s="119">
        <v>0</v>
      </c>
      <c r="L2572" s="119">
        <v>7523973.9299999997</v>
      </c>
      <c r="M2572" s="121"/>
    </row>
    <row r="2573" spans="1:13">
      <c r="A2573" s="117"/>
      <c r="B2573" s="118" t="s">
        <v>1358</v>
      </c>
      <c r="C2573" s="101">
        <v>2016</v>
      </c>
      <c r="D2573" s="119">
        <v>7033998.9299999997</v>
      </c>
      <c r="E2573" s="119">
        <v>243992</v>
      </c>
      <c r="F2573" s="119" t="s">
        <v>114</v>
      </c>
      <c r="G2573" s="119">
        <v>0</v>
      </c>
      <c r="H2573" s="119">
        <v>0</v>
      </c>
      <c r="I2573" s="120" t="s">
        <v>118</v>
      </c>
      <c r="J2573" s="119">
        <v>0</v>
      </c>
      <c r="K2573" s="119">
        <v>0</v>
      </c>
      <c r="L2573" s="119">
        <v>7277990.9299999997</v>
      </c>
      <c r="M2573" s="121"/>
    </row>
    <row r="2574" spans="1:13">
      <c r="A2574" s="117"/>
      <c r="B2574" s="118" t="s">
        <v>1358</v>
      </c>
      <c r="C2574" s="101">
        <v>2015</v>
      </c>
      <c r="D2574" s="119">
        <v>7621094</v>
      </c>
      <c r="E2574" s="119">
        <v>246564</v>
      </c>
      <c r="F2574" s="119" t="s">
        <v>114</v>
      </c>
      <c r="G2574" s="119">
        <v>0</v>
      </c>
      <c r="H2574" s="119">
        <v>0</v>
      </c>
      <c r="I2574" s="120" t="s">
        <v>118</v>
      </c>
      <c r="J2574" s="119">
        <v>833659.07</v>
      </c>
      <c r="K2574" s="119">
        <v>833659.07</v>
      </c>
      <c r="L2574" s="119">
        <v>7033998.9299999997</v>
      </c>
      <c r="M2574" s="121"/>
    </row>
    <row r="2575" spans="1:13">
      <c r="A2575" s="117"/>
      <c r="B2575" s="118" t="s">
        <v>1358</v>
      </c>
      <c r="C2575" s="101">
        <v>2014</v>
      </c>
      <c r="D2575" s="119">
        <v>7373593</v>
      </c>
      <c r="E2575" s="119">
        <v>247501</v>
      </c>
      <c r="F2575" s="119" t="s">
        <v>114</v>
      </c>
      <c r="G2575" s="119">
        <v>0</v>
      </c>
      <c r="H2575" s="119">
        <v>0</v>
      </c>
      <c r="I2575" s="120" t="s">
        <v>118</v>
      </c>
      <c r="J2575" s="119">
        <v>0</v>
      </c>
      <c r="K2575" s="119">
        <v>0</v>
      </c>
      <c r="L2575" s="119">
        <v>7621094</v>
      </c>
      <c r="M2575" s="121"/>
    </row>
    <row r="2576" spans="1:13">
      <c r="A2576" s="117"/>
      <c r="B2576" s="118" t="s">
        <v>1358</v>
      </c>
      <c r="C2576" s="101">
        <v>2013</v>
      </c>
      <c r="D2576" s="119">
        <v>7126378</v>
      </c>
      <c r="E2576" s="119">
        <v>247215</v>
      </c>
      <c r="F2576" s="119" t="s">
        <v>114</v>
      </c>
      <c r="G2576" s="119">
        <v>0</v>
      </c>
      <c r="H2576" s="119">
        <v>0</v>
      </c>
      <c r="I2576" s="120" t="s">
        <v>118</v>
      </c>
      <c r="J2576" s="119">
        <v>0</v>
      </c>
      <c r="K2576" s="119">
        <v>0</v>
      </c>
      <c r="L2576" s="119">
        <v>7373593</v>
      </c>
      <c r="M2576" s="121"/>
    </row>
    <row r="2577" spans="1:13">
      <c r="A2577" s="117"/>
      <c r="B2577" s="118" t="s">
        <v>1358</v>
      </c>
      <c r="C2577" s="101">
        <v>2012</v>
      </c>
      <c r="D2577" s="119">
        <v>6878287</v>
      </c>
      <c r="E2577" s="119">
        <v>248091</v>
      </c>
      <c r="F2577" s="119" t="s">
        <v>114</v>
      </c>
      <c r="G2577" s="119">
        <v>0</v>
      </c>
      <c r="H2577" s="119">
        <v>0</v>
      </c>
      <c r="I2577" s="120" t="s">
        <v>118</v>
      </c>
      <c r="J2577" s="119">
        <v>0</v>
      </c>
      <c r="K2577" s="119">
        <v>0</v>
      </c>
      <c r="L2577" s="119">
        <v>7126378</v>
      </c>
      <c r="M2577" s="121"/>
    </row>
    <row r="2578" spans="1:13">
      <c r="A2578" s="117"/>
      <c r="B2578" s="118" t="s">
        <v>1358</v>
      </c>
      <c r="C2578" s="101">
        <v>2011</v>
      </c>
      <c r="D2578" s="119">
        <v>7578732</v>
      </c>
      <c r="E2578" s="119">
        <v>245692</v>
      </c>
      <c r="F2578" s="119" t="s">
        <v>114</v>
      </c>
      <c r="G2578" s="119">
        <v>0</v>
      </c>
      <c r="H2578" s="119">
        <v>0</v>
      </c>
      <c r="I2578" s="120" t="s">
        <v>118</v>
      </c>
      <c r="J2578" s="119">
        <v>946137</v>
      </c>
      <c r="K2578" s="119">
        <v>946137</v>
      </c>
      <c r="L2578" s="119">
        <v>6878287</v>
      </c>
      <c r="M2578" s="121"/>
    </row>
    <row r="2579" spans="1:13">
      <c r="A2579" s="117"/>
      <c r="B2579" s="118" t="s">
        <v>1358</v>
      </c>
      <c r="C2579" s="101">
        <v>2010</v>
      </c>
      <c r="D2579" s="119">
        <v>6966334</v>
      </c>
      <c r="E2579" s="119">
        <v>612398</v>
      </c>
      <c r="F2579" s="119" t="s">
        <v>114</v>
      </c>
      <c r="G2579" s="119">
        <v>0</v>
      </c>
      <c r="H2579" s="119">
        <v>0</v>
      </c>
      <c r="I2579" s="120" t="s">
        <v>118</v>
      </c>
      <c r="J2579" s="119">
        <v>0</v>
      </c>
      <c r="K2579" s="119">
        <v>0</v>
      </c>
      <c r="L2579" s="119">
        <v>7578732</v>
      </c>
      <c r="M2579" s="121"/>
    </row>
    <row r="2580" spans="1:13">
      <c r="A2580" s="117"/>
      <c r="B2580" s="118" t="s">
        <v>1358</v>
      </c>
      <c r="C2580" s="101">
        <v>2009</v>
      </c>
      <c r="D2580" s="119">
        <v>6354758</v>
      </c>
      <c r="E2580" s="119">
        <v>611576</v>
      </c>
      <c r="F2580" s="119" t="s">
        <v>114</v>
      </c>
      <c r="G2580" s="119">
        <v>0</v>
      </c>
      <c r="H2580" s="119">
        <v>0</v>
      </c>
      <c r="I2580" s="120" t="s">
        <v>118</v>
      </c>
      <c r="J2580" s="119">
        <v>0</v>
      </c>
      <c r="K2580" s="119">
        <v>0</v>
      </c>
      <c r="L2580" s="119">
        <v>6966334</v>
      </c>
      <c r="M2580" s="121"/>
    </row>
    <row r="2581" spans="1:13">
      <c r="A2581" s="117"/>
      <c r="B2581" s="118" t="s">
        <v>1358</v>
      </c>
      <c r="C2581" s="101">
        <v>2008</v>
      </c>
      <c r="D2581" s="119">
        <v>5739817</v>
      </c>
      <c r="E2581" s="119">
        <v>612099</v>
      </c>
      <c r="F2581" s="119" t="s">
        <v>114</v>
      </c>
      <c r="G2581" s="119">
        <v>0</v>
      </c>
      <c r="H2581" s="119">
        <v>0</v>
      </c>
      <c r="I2581" s="120" t="s">
        <v>118</v>
      </c>
      <c r="J2581" s="119">
        <v>0</v>
      </c>
      <c r="K2581" s="119">
        <v>0</v>
      </c>
      <c r="L2581" s="119">
        <v>6354758</v>
      </c>
      <c r="M2581" s="121"/>
    </row>
    <row r="2582" spans="1:13">
      <c r="A2582" s="117"/>
      <c r="B2582" s="118" t="s">
        <v>1358</v>
      </c>
      <c r="C2582" s="101">
        <v>2007</v>
      </c>
      <c r="D2582" s="119">
        <v>5129679</v>
      </c>
      <c r="E2582" s="119">
        <v>610138</v>
      </c>
      <c r="F2582" s="119" t="s">
        <v>114</v>
      </c>
      <c r="G2582" s="119">
        <v>0</v>
      </c>
      <c r="H2582" s="119">
        <v>0</v>
      </c>
      <c r="I2582" s="120" t="s">
        <v>118</v>
      </c>
      <c r="J2582" s="119">
        <v>0</v>
      </c>
      <c r="K2582" s="119">
        <v>0</v>
      </c>
      <c r="L2582" s="119">
        <v>5739817</v>
      </c>
      <c r="M2582" s="121"/>
    </row>
    <row r="2583" spans="1:13">
      <c r="A2583" s="117"/>
      <c r="B2583" s="118" t="s">
        <v>2160</v>
      </c>
      <c r="C2583" s="101" t="s">
        <v>1942</v>
      </c>
      <c r="D2583" s="119">
        <v>6780977</v>
      </c>
      <c r="E2583" s="119">
        <v>203445</v>
      </c>
      <c r="F2583" s="119" t="s">
        <v>114</v>
      </c>
      <c r="G2583" s="119">
        <v>0</v>
      </c>
      <c r="H2583" s="119">
        <v>0</v>
      </c>
      <c r="I2583" s="120" t="s">
        <v>118</v>
      </c>
      <c r="J2583" s="119">
        <v>0</v>
      </c>
      <c r="K2583" s="119">
        <v>0</v>
      </c>
      <c r="L2583" s="119">
        <v>6984422</v>
      </c>
      <c r="M2583" s="121"/>
    </row>
    <row r="2584" spans="1:13">
      <c r="A2584" s="117"/>
      <c r="B2584" s="118" t="s">
        <v>2160</v>
      </c>
      <c r="C2584" s="101" t="s">
        <v>1943</v>
      </c>
      <c r="D2584" s="119">
        <v>6578321</v>
      </c>
      <c r="E2584" s="119">
        <v>202656</v>
      </c>
      <c r="F2584" s="119" t="s">
        <v>114</v>
      </c>
      <c r="G2584" s="119">
        <v>0</v>
      </c>
      <c r="H2584" s="119">
        <v>0</v>
      </c>
      <c r="I2584" s="120" t="s">
        <v>118</v>
      </c>
      <c r="J2584" s="119">
        <v>0</v>
      </c>
      <c r="K2584" s="119">
        <v>0</v>
      </c>
      <c r="L2584" s="119">
        <v>6780977</v>
      </c>
      <c r="M2584" s="121"/>
    </row>
    <row r="2585" spans="1:13">
      <c r="A2585" s="117"/>
      <c r="B2585" s="118" t="s">
        <v>2160</v>
      </c>
      <c r="C2585" s="101">
        <v>2017</v>
      </c>
      <c r="D2585" s="119">
        <v>6375132</v>
      </c>
      <c r="E2585" s="119">
        <v>203189</v>
      </c>
      <c r="F2585" s="119" t="s">
        <v>114</v>
      </c>
      <c r="G2585" s="119">
        <v>0</v>
      </c>
      <c r="H2585" s="119">
        <v>0</v>
      </c>
      <c r="I2585" s="120" t="s">
        <v>118</v>
      </c>
      <c r="J2585" s="119">
        <v>0</v>
      </c>
      <c r="K2585" s="119">
        <v>0</v>
      </c>
      <c r="L2585" s="119">
        <v>6578321</v>
      </c>
      <c r="M2585" s="121"/>
    </row>
    <row r="2586" spans="1:13">
      <c r="A2586" s="117"/>
      <c r="B2586" s="118" t="s">
        <v>2160</v>
      </c>
      <c r="C2586" s="101">
        <v>2016</v>
      </c>
      <c r="D2586" s="119">
        <v>6173446</v>
      </c>
      <c r="E2586" s="119">
        <v>201686</v>
      </c>
      <c r="F2586" s="119" t="s">
        <v>114</v>
      </c>
      <c r="G2586" s="119">
        <v>0</v>
      </c>
      <c r="H2586" s="119">
        <v>0</v>
      </c>
      <c r="I2586" s="120" t="s">
        <v>118</v>
      </c>
      <c r="J2586" s="119">
        <v>0</v>
      </c>
      <c r="K2586" s="119">
        <v>0</v>
      </c>
      <c r="L2586" s="119">
        <v>6375132</v>
      </c>
      <c r="M2586" s="121"/>
    </row>
    <row r="2587" spans="1:13">
      <c r="A2587" s="117"/>
      <c r="B2587" s="118" t="s">
        <v>2160</v>
      </c>
      <c r="C2587" s="101">
        <v>2015</v>
      </c>
      <c r="D2587" s="119">
        <v>5969710</v>
      </c>
      <c r="E2587" s="119">
        <v>203736</v>
      </c>
      <c r="F2587" s="119" t="s">
        <v>114</v>
      </c>
      <c r="G2587" s="119">
        <v>0</v>
      </c>
      <c r="H2587" s="119">
        <v>0</v>
      </c>
      <c r="I2587" s="120" t="s">
        <v>118</v>
      </c>
      <c r="J2587" s="119">
        <v>0</v>
      </c>
      <c r="K2587" s="119">
        <v>0</v>
      </c>
      <c r="L2587" s="119">
        <v>6173446</v>
      </c>
      <c r="M2587" s="121"/>
    </row>
    <row r="2588" spans="1:13">
      <c r="A2588" s="117"/>
      <c r="B2588" s="118" t="s">
        <v>2160</v>
      </c>
      <c r="C2588" s="101">
        <v>2014</v>
      </c>
      <c r="D2588" s="119">
        <v>5764881</v>
      </c>
      <c r="E2588" s="119">
        <v>204829</v>
      </c>
      <c r="F2588" s="119" t="s">
        <v>114</v>
      </c>
      <c r="G2588" s="119">
        <v>0</v>
      </c>
      <c r="H2588" s="119">
        <v>0</v>
      </c>
      <c r="I2588" s="120" t="s">
        <v>118</v>
      </c>
      <c r="J2588" s="119">
        <v>0</v>
      </c>
      <c r="K2588" s="119">
        <v>0</v>
      </c>
      <c r="L2588" s="119">
        <v>5969710</v>
      </c>
      <c r="M2588" s="121"/>
    </row>
    <row r="2589" spans="1:13">
      <c r="A2589" s="117"/>
      <c r="B2589" s="118" t="s">
        <v>2160</v>
      </c>
      <c r="C2589" s="101">
        <v>2013</v>
      </c>
      <c r="D2589" s="119">
        <v>5562117</v>
      </c>
      <c r="E2589" s="119">
        <v>202764</v>
      </c>
      <c r="F2589" s="119" t="s">
        <v>114</v>
      </c>
      <c r="G2589" s="119">
        <v>0</v>
      </c>
      <c r="H2589" s="119">
        <v>0</v>
      </c>
      <c r="I2589" s="120" t="s">
        <v>118</v>
      </c>
      <c r="J2589" s="119">
        <v>0</v>
      </c>
      <c r="K2589" s="119">
        <v>0</v>
      </c>
      <c r="L2589" s="119">
        <v>5764881</v>
      </c>
      <c r="M2589" s="121"/>
    </row>
    <row r="2590" spans="1:13">
      <c r="A2590" s="117"/>
      <c r="B2590" s="118" t="s">
        <v>2160</v>
      </c>
      <c r="C2590" s="101">
        <v>2012</v>
      </c>
      <c r="D2590" s="119">
        <v>5359154</v>
      </c>
      <c r="E2590" s="119">
        <v>202963</v>
      </c>
      <c r="F2590" s="119" t="s">
        <v>114</v>
      </c>
      <c r="G2590" s="119">
        <v>0</v>
      </c>
      <c r="H2590" s="119">
        <v>0</v>
      </c>
      <c r="I2590" s="120" t="s">
        <v>118</v>
      </c>
      <c r="J2590" s="119">
        <v>0</v>
      </c>
      <c r="K2590" s="119">
        <v>0</v>
      </c>
      <c r="L2590" s="119">
        <v>5562117</v>
      </c>
      <c r="M2590" s="121"/>
    </row>
    <row r="2591" spans="1:13">
      <c r="A2591" s="117"/>
      <c r="B2591" s="118" t="s">
        <v>2160</v>
      </c>
      <c r="C2591" s="101">
        <v>2011</v>
      </c>
      <c r="D2591" s="119">
        <v>5155790</v>
      </c>
      <c r="E2591" s="119">
        <v>203364</v>
      </c>
      <c r="F2591" s="119" t="s">
        <v>114</v>
      </c>
      <c r="G2591" s="119">
        <v>0</v>
      </c>
      <c r="H2591" s="119">
        <v>0</v>
      </c>
      <c r="I2591" s="120" t="s">
        <v>118</v>
      </c>
      <c r="J2591" s="119">
        <v>0</v>
      </c>
      <c r="K2591" s="119">
        <v>0</v>
      </c>
      <c r="L2591" s="119">
        <v>5359154</v>
      </c>
      <c r="M2591" s="121"/>
    </row>
    <row r="2592" spans="1:13">
      <c r="A2592" s="117"/>
      <c r="B2592" s="118" t="s">
        <v>2160</v>
      </c>
      <c r="C2592" s="101">
        <v>2010</v>
      </c>
      <c r="D2592" s="119">
        <v>4750966</v>
      </c>
      <c r="E2592" s="119">
        <v>404824</v>
      </c>
      <c r="F2592" s="119" t="s">
        <v>114</v>
      </c>
      <c r="G2592" s="119">
        <v>0</v>
      </c>
      <c r="H2592" s="119">
        <v>0</v>
      </c>
      <c r="I2592" s="120" t="s">
        <v>118</v>
      </c>
      <c r="J2592" s="119">
        <v>0</v>
      </c>
      <c r="K2592" s="119">
        <v>0</v>
      </c>
      <c r="L2592" s="119">
        <v>5155790</v>
      </c>
      <c r="M2592" s="121"/>
    </row>
    <row r="2593" spans="1:13">
      <c r="A2593" s="117"/>
      <c r="B2593" s="118" t="s">
        <v>2160</v>
      </c>
      <c r="C2593" s="101">
        <v>2009</v>
      </c>
      <c r="D2593" s="119">
        <v>4346098</v>
      </c>
      <c r="E2593" s="119">
        <v>404868</v>
      </c>
      <c r="F2593" s="119" t="s">
        <v>114</v>
      </c>
      <c r="G2593" s="119">
        <v>0</v>
      </c>
      <c r="H2593" s="119">
        <v>0</v>
      </c>
      <c r="I2593" s="120" t="s">
        <v>118</v>
      </c>
      <c r="J2593" s="119">
        <v>0</v>
      </c>
      <c r="K2593" s="119">
        <v>0</v>
      </c>
      <c r="L2593" s="119">
        <v>4750966</v>
      </c>
      <c r="M2593" s="121"/>
    </row>
    <row r="2594" spans="1:13">
      <c r="A2594" s="117"/>
      <c r="B2594" s="118" t="s">
        <v>2160</v>
      </c>
      <c r="C2594" s="101">
        <v>2008</v>
      </c>
      <c r="D2594" s="119">
        <v>3938862</v>
      </c>
      <c r="E2594" s="119">
        <v>404880</v>
      </c>
      <c r="F2594" s="119" t="s">
        <v>114</v>
      </c>
      <c r="G2594" s="119">
        <v>0</v>
      </c>
      <c r="H2594" s="119">
        <v>0</v>
      </c>
      <c r="I2594" s="120" t="s">
        <v>118</v>
      </c>
      <c r="J2594" s="119">
        <v>0</v>
      </c>
      <c r="K2594" s="119">
        <v>0</v>
      </c>
      <c r="L2594" s="119">
        <v>4346098</v>
      </c>
      <c r="M2594" s="121"/>
    </row>
    <row r="2595" spans="1:13">
      <c r="A2595" s="117"/>
      <c r="B2595" s="118" t="s">
        <v>2160</v>
      </c>
      <c r="C2595" s="101">
        <v>2007</v>
      </c>
      <c r="D2595" s="119">
        <v>3533661</v>
      </c>
      <c r="E2595" s="119">
        <v>405201</v>
      </c>
      <c r="F2595" s="119" t="s">
        <v>114</v>
      </c>
      <c r="G2595" s="119">
        <v>0</v>
      </c>
      <c r="H2595" s="119">
        <v>0</v>
      </c>
      <c r="I2595" s="120" t="s">
        <v>118</v>
      </c>
      <c r="J2595" s="119">
        <v>0</v>
      </c>
      <c r="K2595" s="119">
        <v>0</v>
      </c>
      <c r="L2595" s="119">
        <v>3938862</v>
      </c>
      <c r="M2595" s="121"/>
    </row>
    <row r="2596" spans="1:13">
      <c r="A2596" s="117"/>
      <c r="B2596" s="118" t="s">
        <v>2161</v>
      </c>
      <c r="C2596" s="101" t="s">
        <v>1942</v>
      </c>
      <c r="D2596" s="119">
        <v>897128</v>
      </c>
      <c r="E2596" s="119">
        <v>22155</v>
      </c>
      <c r="F2596" s="119" t="s">
        <v>114</v>
      </c>
      <c r="G2596" s="119">
        <v>0</v>
      </c>
      <c r="H2596" s="119">
        <v>0</v>
      </c>
      <c r="I2596" s="120" t="s">
        <v>118</v>
      </c>
      <c r="J2596" s="119">
        <v>0</v>
      </c>
      <c r="K2596" s="119">
        <v>0</v>
      </c>
      <c r="L2596" s="119">
        <v>919283</v>
      </c>
      <c r="M2596" s="121"/>
    </row>
    <row r="2597" spans="1:13">
      <c r="A2597" s="117"/>
      <c r="B2597" s="118" t="s">
        <v>2161</v>
      </c>
      <c r="C2597" s="101" t="s">
        <v>1943</v>
      </c>
      <c r="D2597" s="119">
        <v>875155</v>
      </c>
      <c r="E2597" s="119">
        <v>21973</v>
      </c>
      <c r="F2597" s="119" t="s">
        <v>114</v>
      </c>
      <c r="G2597" s="119">
        <v>0</v>
      </c>
      <c r="H2597" s="119">
        <v>0</v>
      </c>
      <c r="I2597" s="120" t="s">
        <v>118</v>
      </c>
      <c r="J2597" s="119">
        <v>0</v>
      </c>
      <c r="K2597" s="119">
        <v>0</v>
      </c>
      <c r="L2597" s="119">
        <v>897128</v>
      </c>
      <c r="M2597" s="121"/>
    </row>
    <row r="2598" spans="1:13">
      <c r="A2598" s="117"/>
      <c r="B2598" s="118" t="s">
        <v>2161</v>
      </c>
      <c r="C2598" s="101">
        <v>2017</v>
      </c>
      <c r="D2598" s="119">
        <v>853067</v>
      </c>
      <c r="E2598" s="119">
        <v>22088</v>
      </c>
      <c r="F2598" s="119" t="s">
        <v>114</v>
      </c>
      <c r="G2598" s="119">
        <v>0</v>
      </c>
      <c r="H2598" s="119">
        <v>0</v>
      </c>
      <c r="I2598" s="120" t="s">
        <v>118</v>
      </c>
      <c r="J2598" s="119">
        <v>0</v>
      </c>
      <c r="K2598" s="119">
        <v>0</v>
      </c>
      <c r="L2598" s="119">
        <v>875155</v>
      </c>
      <c r="M2598" s="121"/>
    </row>
    <row r="2599" spans="1:13">
      <c r="A2599" s="117"/>
      <c r="B2599" s="118" t="s">
        <v>2161</v>
      </c>
      <c r="C2599" s="101">
        <v>2016</v>
      </c>
      <c r="D2599" s="119">
        <v>831163</v>
      </c>
      <c r="E2599" s="119">
        <v>21904</v>
      </c>
      <c r="F2599" s="119" t="s">
        <v>114</v>
      </c>
      <c r="G2599" s="119">
        <v>0</v>
      </c>
      <c r="H2599" s="119">
        <v>0</v>
      </c>
      <c r="I2599" s="120" t="s">
        <v>118</v>
      </c>
      <c r="J2599" s="119">
        <v>0</v>
      </c>
      <c r="K2599" s="119">
        <v>0</v>
      </c>
      <c r="L2599" s="119">
        <v>853067</v>
      </c>
      <c r="M2599" s="121"/>
    </row>
    <row r="2600" spans="1:13">
      <c r="A2600" s="117"/>
      <c r="B2600" s="118" t="s">
        <v>2161</v>
      </c>
      <c r="C2600" s="101">
        <v>2015</v>
      </c>
      <c r="D2600" s="119">
        <v>809014</v>
      </c>
      <c r="E2600" s="119">
        <v>22149</v>
      </c>
      <c r="F2600" s="119" t="s">
        <v>114</v>
      </c>
      <c r="G2600" s="119">
        <v>0</v>
      </c>
      <c r="H2600" s="119">
        <v>0</v>
      </c>
      <c r="I2600" s="120" t="s">
        <v>118</v>
      </c>
      <c r="J2600" s="119">
        <v>0</v>
      </c>
      <c r="K2600" s="119">
        <v>0</v>
      </c>
      <c r="L2600" s="119">
        <v>831163</v>
      </c>
      <c r="M2600" s="121"/>
    </row>
    <row r="2601" spans="1:13">
      <c r="A2601" s="117"/>
      <c r="B2601" s="118" t="s">
        <v>2161</v>
      </c>
      <c r="C2601" s="101">
        <v>2014</v>
      </c>
      <c r="D2601" s="119">
        <v>786688</v>
      </c>
      <c r="E2601" s="119">
        <v>22326</v>
      </c>
      <c r="F2601" s="119" t="s">
        <v>114</v>
      </c>
      <c r="G2601" s="119">
        <v>0</v>
      </c>
      <c r="H2601" s="119">
        <v>0</v>
      </c>
      <c r="I2601" s="120" t="s">
        <v>118</v>
      </c>
      <c r="J2601" s="119">
        <v>0</v>
      </c>
      <c r="K2601" s="119">
        <v>0</v>
      </c>
      <c r="L2601" s="119">
        <v>809014</v>
      </c>
      <c r="M2601" s="121"/>
    </row>
    <row r="2602" spans="1:13">
      <c r="A2602" s="117"/>
      <c r="B2602" s="118" t="s">
        <v>2161</v>
      </c>
      <c r="C2602" s="101">
        <v>2013</v>
      </c>
      <c r="D2602" s="119">
        <v>764144</v>
      </c>
      <c r="E2602" s="119">
        <v>22544</v>
      </c>
      <c r="F2602" s="119" t="s">
        <v>114</v>
      </c>
      <c r="G2602" s="119">
        <v>0</v>
      </c>
      <c r="H2602" s="119">
        <v>0</v>
      </c>
      <c r="I2602" s="120" t="s">
        <v>118</v>
      </c>
      <c r="J2602" s="119">
        <v>0</v>
      </c>
      <c r="K2602" s="119">
        <v>0</v>
      </c>
      <c r="L2602" s="119">
        <v>786688</v>
      </c>
      <c r="M2602" s="121"/>
    </row>
    <row r="2603" spans="1:13">
      <c r="A2603" s="117"/>
      <c r="B2603" s="118" t="s">
        <v>2161</v>
      </c>
      <c r="C2603" s="101">
        <v>2012</v>
      </c>
      <c r="D2603" s="119">
        <v>741474</v>
      </c>
      <c r="E2603" s="119">
        <v>22670</v>
      </c>
      <c r="F2603" s="119" t="s">
        <v>114</v>
      </c>
      <c r="G2603" s="119">
        <v>0</v>
      </c>
      <c r="H2603" s="119">
        <v>0</v>
      </c>
      <c r="I2603" s="120" t="s">
        <v>118</v>
      </c>
      <c r="J2603" s="119">
        <v>0</v>
      </c>
      <c r="K2603" s="119">
        <v>0</v>
      </c>
      <c r="L2603" s="119">
        <v>764144</v>
      </c>
      <c r="M2603" s="121"/>
    </row>
    <row r="2604" spans="1:13">
      <c r="A2604" s="117"/>
      <c r="B2604" s="118" t="s">
        <v>2161</v>
      </c>
      <c r="C2604" s="101">
        <v>2011</v>
      </c>
      <c r="D2604" s="119">
        <v>718765</v>
      </c>
      <c r="E2604" s="119">
        <v>22709</v>
      </c>
      <c r="F2604" s="119" t="s">
        <v>114</v>
      </c>
      <c r="G2604" s="119">
        <v>0</v>
      </c>
      <c r="H2604" s="119">
        <v>0</v>
      </c>
      <c r="I2604" s="120" t="s">
        <v>118</v>
      </c>
      <c r="J2604" s="119">
        <v>0</v>
      </c>
      <c r="K2604" s="119">
        <v>0</v>
      </c>
      <c r="L2604" s="119">
        <v>741474</v>
      </c>
      <c r="M2604" s="121"/>
    </row>
    <row r="2605" spans="1:13">
      <c r="A2605" s="117"/>
      <c r="B2605" s="118" t="s">
        <v>2161</v>
      </c>
      <c r="C2605" s="101">
        <v>2010</v>
      </c>
      <c r="D2605" s="119">
        <v>670859</v>
      </c>
      <c r="E2605" s="119">
        <v>47906</v>
      </c>
      <c r="F2605" s="119" t="s">
        <v>114</v>
      </c>
      <c r="G2605" s="119">
        <v>0</v>
      </c>
      <c r="H2605" s="119">
        <v>0</v>
      </c>
      <c r="I2605" s="120" t="s">
        <v>118</v>
      </c>
      <c r="J2605" s="119">
        <v>0</v>
      </c>
      <c r="K2605" s="119">
        <v>0</v>
      </c>
      <c r="L2605" s="119">
        <v>718765</v>
      </c>
      <c r="M2605" s="121"/>
    </row>
    <row r="2606" spans="1:13">
      <c r="A2606" s="117"/>
      <c r="B2606" s="118" t="s">
        <v>2161</v>
      </c>
      <c r="C2606" s="101">
        <v>2009</v>
      </c>
      <c r="D2606" s="119">
        <v>623009</v>
      </c>
      <c r="E2606" s="119">
        <v>47850</v>
      </c>
      <c r="F2606" s="119" t="s">
        <v>114</v>
      </c>
      <c r="G2606" s="119">
        <v>0</v>
      </c>
      <c r="H2606" s="119">
        <v>0</v>
      </c>
      <c r="I2606" s="120" t="s">
        <v>118</v>
      </c>
      <c r="J2606" s="119">
        <v>0</v>
      </c>
      <c r="K2606" s="119">
        <v>0</v>
      </c>
      <c r="L2606" s="119">
        <v>670859</v>
      </c>
      <c r="M2606" s="121"/>
    </row>
    <row r="2607" spans="1:13">
      <c r="A2607" s="117"/>
      <c r="B2607" s="118" t="s">
        <v>2161</v>
      </c>
      <c r="C2607" s="101">
        <v>2008</v>
      </c>
      <c r="D2607" s="119">
        <v>574926</v>
      </c>
      <c r="E2607" s="119">
        <v>47821</v>
      </c>
      <c r="F2607" s="119" t="s">
        <v>114</v>
      </c>
      <c r="G2607" s="119">
        <v>0</v>
      </c>
      <c r="H2607" s="119">
        <v>0</v>
      </c>
      <c r="I2607" s="120" t="s">
        <v>118</v>
      </c>
      <c r="J2607" s="119">
        <v>0</v>
      </c>
      <c r="K2607" s="119">
        <v>0</v>
      </c>
      <c r="L2607" s="119">
        <v>623009</v>
      </c>
      <c r="M2607" s="121"/>
    </row>
    <row r="2608" spans="1:13">
      <c r="A2608" s="117"/>
      <c r="B2608" s="118" t="s">
        <v>2161</v>
      </c>
      <c r="C2608" s="101">
        <v>2007</v>
      </c>
      <c r="D2608" s="119">
        <v>526995</v>
      </c>
      <c r="E2608" s="119">
        <v>47931</v>
      </c>
      <c r="F2608" s="119" t="s">
        <v>114</v>
      </c>
      <c r="G2608" s="119">
        <v>0</v>
      </c>
      <c r="H2608" s="119">
        <v>0</v>
      </c>
      <c r="I2608" s="120" t="s">
        <v>118</v>
      </c>
      <c r="J2608" s="119">
        <v>0</v>
      </c>
      <c r="K2608" s="119">
        <v>0</v>
      </c>
      <c r="L2608" s="119">
        <v>574926</v>
      </c>
      <c r="M2608" s="121"/>
    </row>
    <row r="2609" spans="1:13">
      <c r="A2609" s="117"/>
      <c r="B2609" s="122" t="s">
        <v>1455</v>
      </c>
      <c r="C2609" s="123"/>
      <c r="D2609" s="124"/>
      <c r="E2609" s="124">
        <v>44251864</v>
      </c>
      <c r="F2609" s="124"/>
      <c r="G2609" s="124"/>
      <c r="H2609" s="124">
        <v>3977296</v>
      </c>
      <c r="I2609" s="125"/>
      <c r="J2609" s="124">
        <v>36127329.010000005</v>
      </c>
      <c r="K2609" s="124">
        <v>36102510.600000001</v>
      </c>
      <c r="L2609" s="124"/>
      <c r="M2609" s="126"/>
    </row>
    <row r="2610" spans="1:13">
      <c r="A2610" s="117"/>
      <c r="B2610" s="115" t="s">
        <v>1456</v>
      </c>
      <c r="C2610" s="101"/>
      <c r="D2610" s="119"/>
      <c r="E2610" s="119"/>
      <c r="F2610" s="119"/>
      <c r="G2610" s="119"/>
      <c r="H2610" s="119"/>
      <c r="I2610" s="120"/>
      <c r="J2610" s="119" t="s">
        <v>118</v>
      </c>
      <c r="K2610" s="119" t="s">
        <v>118</v>
      </c>
      <c r="L2610" s="119"/>
      <c r="M2610" s="121"/>
    </row>
    <row r="2611" spans="1:13">
      <c r="A2611" s="117"/>
      <c r="B2611" s="118" t="s">
        <v>2162</v>
      </c>
      <c r="C2611" s="101" t="s">
        <v>1942</v>
      </c>
      <c r="D2611" s="119">
        <v>168676</v>
      </c>
      <c r="E2611" s="119">
        <v>11342</v>
      </c>
      <c r="F2611" s="119" t="s">
        <v>114</v>
      </c>
      <c r="G2611" s="119">
        <v>0</v>
      </c>
      <c r="H2611" s="119">
        <v>0</v>
      </c>
      <c r="I2611" s="120" t="s">
        <v>118</v>
      </c>
      <c r="J2611" s="119">
        <v>0</v>
      </c>
      <c r="K2611" s="119">
        <v>0</v>
      </c>
      <c r="L2611" s="119">
        <v>180018</v>
      </c>
      <c r="M2611" s="121"/>
    </row>
    <row r="2612" spans="1:13">
      <c r="A2612" s="117"/>
      <c r="B2612" s="118" t="s">
        <v>2162</v>
      </c>
      <c r="C2612" s="101" t="s">
        <v>1943</v>
      </c>
      <c r="D2612" s="119">
        <v>157243</v>
      </c>
      <c r="E2612" s="119">
        <v>11433</v>
      </c>
      <c r="F2612" s="119" t="s">
        <v>114</v>
      </c>
      <c r="G2612" s="119">
        <v>0</v>
      </c>
      <c r="H2612" s="119">
        <v>0</v>
      </c>
      <c r="I2612" s="120" t="s">
        <v>118</v>
      </c>
      <c r="J2612" s="119">
        <v>0</v>
      </c>
      <c r="K2612" s="119">
        <v>0</v>
      </c>
      <c r="L2612" s="119">
        <v>168676</v>
      </c>
      <c r="M2612" s="121"/>
    </row>
    <row r="2613" spans="1:13">
      <c r="A2613" s="117"/>
      <c r="B2613" s="118" t="s">
        <v>2162</v>
      </c>
      <c r="C2613" s="101">
        <v>2017</v>
      </c>
      <c r="D2613" s="119">
        <v>146200</v>
      </c>
      <c r="E2613" s="119">
        <v>11043</v>
      </c>
      <c r="F2613" s="119" t="s">
        <v>114</v>
      </c>
      <c r="G2613" s="119">
        <v>0</v>
      </c>
      <c r="H2613" s="119">
        <v>0</v>
      </c>
      <c r="I2613" s="120" t="s">
        <v>118</v>
      </c>
      <c r="J2613" s="119">
        <v>0</v>
      </c>
      <c r="K2613" s="119">
        <v>0</v>
      </c>
      <c r="L2613" s="119">
        <v>157243</v>
      </c>
      <c r="M2613" s="121"/>
    </row>
    <row r="2614" spans="1:13">
      <c r="A2614" s="117"/>
      <c r="B2614" s="118" t="s">
        <v>2162</v>
      </c>
      <c r="C2614" s="101">
        <v>2016</v>
      </c>
      <c r="D2614" s="119">
        <v>135270</v>
      </c>
      <c r="E2614" s="119">
        <v>10930</v>
      </c>
      <c r="F2614" s="119" t="s">
        <v>114</v>
      </c>
      <c r="G2614" s="119">
        <v>0</v>
      </c>
      <c r="H2614" s="119">
        <v>0</v>
      </c>
      <c r="I2614" s="120" t="s">
        <v>118</v>
      </c>
      <c r="J2614" s="119">
        <v>0</v>
      </c>
      <c r="K2614" s="119">
        <v>0</v>
      </c>
      <c r="L2614" s="119">
        <v>146200</v>
      </c>
      <c r="M2614" s="121"/>
    </row>
    <row r="2615" spans="1:13">
      <c r="A2615" s="117"/>
      <c r="B2615" s="118" t="s">
        <v>2162</v>
      </c>
      <c r="C2615" s="101">
        <v>2015</v>
      </c>
      <c r="D2615" s="119">
        <v>124150</v>
      </c>
      <c r="E2615" s="119">
        <v>11120</v>
      </c>
      <c r="F2615" s="119" t="s">
        <v>114</v>
      </c>
      <c r="G2615" s="119">
        <v>0</v>
      </c>
      <c r="H2615" s="119">
        <v>0</v>
      </c>
      <c r="I2615" s="120" t="s">
        <v>118</v>
      </c>
      <c r="J2615" s="119">
        <v>0</v>
      </c>
      <c r="K2615" s="119">
        <v>0</v>
      </c>
      <c r="L2615" s="119">
        <v>135270</v>
      </c>
      <c r="M2615" s="121"/>
    </row>
    <row r="2616" spans="1:13">
      <c r="A2616" s="117"/>
      <c r="B2616" s="118" t="s">
        <v>2162</v>
      </c>
      <c r="C2616" s="101">
        <v>2014</v>
      </c>
      <c r="D2616" s="119">
        <v>112965</v>
      </c>
      <c r="E2616" s="119">
        <v>11185</v>
      </c>
      <c r="F2616" s="119" t="s">
        <v>114</v>
      </c>
      <c r="G2616" s="119">
        <v>0</v>
      </c>
      <c r="H2616" s="119">
        <v>0</v>
      </c>
      <c r="I2616" s="120" t="s">
        <v>118</v>
      </c>
      <c r="J2616" s="119">
        <v>0</v>
      </c>
      <c r="K2616" s="119">
        <v>0</v>
      </c>
      <c r="L2616" s="119">
        <v>124150</v>
      </c>
      <c r="M2616" s="121"/>
    </row>
    <row r="2617" spans="1:13">
      <c r="A2617" s="117"/>
      <c r="B2617" s="118" t="s">
        <v>2162</v>
      </c>
      <c r="C2617" s="101">
        <v>2013</v>
      </c>
      <c r="D2617" s="119">
        <v>101752</v>
      </c>
      <c r="E2617" s="119">
        <v>11213</v>
      </c>
      <c r="F2617" s="119" t="s">
        <v>114</v>
      </c>
      <c r="G2617" s="119">
        <v>0</v>
      </c>
      <c r="H2617" s="119">
        <v>0</v>
      </c>
      <c r="I2617" s="120" t="s">
        <v>118</v>
      </c>
      <c r="J2617" s="119">
        <v>0</v>
      </c>
      <c r="K2617" s="119">
        <v>0</v>
      </c>
      <c r="L2617" s="119">
        <v>112965</v>
      </c>
      <c r="M2617" s="121"/>
    </row>
    <row r="2618" spans="1:13">
      <c r="A2618" s="117"/>
      <c r="B2618" s="118" t="s">
        <v>2162</v>
      </c>
      <c r="C2618" s="101">
        <v>2012</v>
      </c>
      <c r="D2618" s="119">
        <v>90536</v>
      </c>
      <c r="E2618" s="119">
        <v>11216</v>
      </c>
      <c r="F2618" s="119" t="s">
        <v>114</v>
      </c>
      <c r="G2618" s="119">
        <v>0</v>
      </c>
      <c r="H2618" s="119">
        <v>0</v>
      </c>
      <c r="I2618" s="120" t="s">
        <v>118</v>
      </c>
      <c r="J2618" s="119">
        <v>0</v>
      </c>
      <c r="K2618" s="119">
        <v>0</v>
      </c>
      <c r="L2618" s="119">
        <v>101752</v>
      </c>
      <c r="M2618" s="121"/>
    </row>
    <row r="2619" spans="1:13">
      <c r="A2619" s="117"/>
      <c r="B2619" s="118" t="s">
        <v>2162</v>
      </c>
      <c r="C2619" s="101">
        <v>2011</v>
      </c>
      <c r="D2619" s="119">
        <v>79313</v>
      </c>
      <c r="E2619" s="119">
        <v>11223</v>
      </c>
      <c r="F2619" s="119" t="s">
        <v>114</v>
      </c>
      <c r="G2619" s="119">
        <v>0</v>
      </c>
      <c r="H2619" s="119">
        <v>0</v>
      </c>
      <c r="I2619" s="120" t="s">
        <v>118</v>
      </c>
      <c r="J2619" s="119">
        <v>0</v>
      </c>
      <c r="K2619" s="119">
        <v>0</v>
      </c>
      <c r="L2619" s="119">
        <v>90536</v>
      </c>
      <c r="M2619" s="121"/>
    </row>
    <row r="2620" spans="1:13">
      <c r="A2620" s="117"/>
      <c r="B2620" s="118" t="s">
        <v>2162</v>
      </c>
      <c r="C2620" s="101">
        <v>2010</v>
      </c>
      <c r="D2620" s="119">
        <v>69988</v>
      </c>
      <c r="E2620" s="119">
        <v>9325</v>
      </c>
      <c r="F2620" s="119" t="s">
        <v>114</v>
      </c>
      <c r="G2620" s="119">
        <v>0</v>
      </c>
      <c r="H2620" s="119">
        <v>0</v>
      </c>
      <c r="I2620" s="120" t="s">
        <v>118</v>
      </c>
      <c r="J2620" s="119">
        <v>0</v>
      </c>
      <c r="K2620" s="119">
        <v>0</v>
      </c>
      <c r="L2620" s="119">
        <v>79313</v>
      </c>
      <c r="M2620" s="121"/>
    </row>
    <row r="2621" spans="1:13">
      <c r="A2621" s="117"/>
      <c r="B2621" s="118" t="s">
        <v>2162</v>
      </c>
      <c r="C2621" s="101">
        <v>2009</v>
      </c>
      <c r="D2621" s="119">
        <v>60792</v>
      </c>
      <c r="E2621" s="119">
        <v>9196</v>
      </c>
      <c r="F2621" s="119" t="s">
        <v>114</v>
      </c>
      <c r="G2621" s="119">
        <v>0</v>
      </c>
      <c r="H2621" s="119">
        <v>0</v>
      </c>
      <c r="I2621" s="120" t="s">
        <v>118</v>
      </c>
      <c r="J2621" s="119">
        <v>0</v>
      </c>
      <c r="K2621" s="119">
        <v>0</v>
      </c>
      <c r="L2621" s="119">
        <v>69988</v>
      </c>
      <c r="M2621" s="121"/>
    </row>
    <row r="2622" spans="1:13">
      <c r="A2622" s="117"/>
      <c r="B2622" s="118" t="s">
        <v>2162</v>
      </c>
      <c r="C2622" s="101">
        <v>2008</v>
      </c>
      <c r="D2622" s="119">
        <v>51499</v>
      </c>
      <c r="E2622" s="119">
        <v>9166</v>
      </c>
      <c r="F2622" s="119" t="s">
        <v>114</v>
      </c>
      <c r="G2622" s="119">
        <v>0</v>
      </c>
      <c r="H2622" s="119">
        <v>0</v>
      </c>
      <c r="I2622" s="120" t="s">
        <v>118</v>
      </c>
      <c r="J2622" s="119">
        <v>0</v>
      </c>
      <c r="K2622" s="119">
        <v>0</v>
      </c>
      <c r="L2622" s="119">
        <v>60792</v>
      </c>
      <c r="M2622" s="121"/>
    </row>
    <row r="2623" spans="1:13">
      <c r="A2623" s="117"/>
      <c r="B2623" s="118" t="s">
        <v>2162</v>
      </c>
      <c r="C2623" s="101">
        <v>2007</v>
      </c>
      <c r="D2623" s="119">
        <v>42193</v>
      </c>
      <c r="E2623" s="119">
        <v>9306</v>
      </c>
      <c r="F2623" s="119" t="s">
        <v>114</v>
      </c>
      <c r="G2623" s="119">
        <v>0</v>
      </c>
      <c r="H2623" s="119">
        <v>0</v>
      </c>
      <c r="I2623" s="120" t="s">
        <v>118</v>
      </c>
      <c r="J2623" s="119">
        <v>0</v>
      </c>
      <c r="K2623" s="119">
        <v>0</v>
      </c>
      <c r="L2623" s="119">
        <v>51499</v>
      </c>
      <c r="M2623" s="121"/>
    </row>
    <row r="2624" spans="1:13">
      <c r="A2624" s="117"/>
      <c r="B2624" s="118" t="s">
        <v>2163</v>
      </c>
      <c r="C2624" s="101" t="s">
        <v>1942</v>
      </c>
      <c r="D2624" s="119">
        <v>390975</v>
      </c>
      <c r="E2624" s="119">
        <v>16270</v>
      </c>
      <c r="F2624" s="119" t="s">
        <v>114</v>
      </c>
      <c r="G2624" s="119">
        <v>0</v>
      </c>
      <c r="H2624" s="119">
        <v>0</v>
      </c>
      <c r="I2624" s="120" t="s">
        <v>118</v>
      </c>
      <c r="J2624" s="119">
        <v>0</v>
      </c>
      <c r="K2624" s="119">
        <v>0</v>
      </c>
      <c r="L2624" s="119">
        <v>407245</v>
      </c>
      <c r="M2624" s="121"/>
    </row>
    <row r="2625" spans="1:13">
      <c r="A2625" s="117"/>
      <c r="B2625" s="118" t="s">
        <v>2163</v>
      </c>
      <c r="C2625" s="101" t="s">
        <v>1943</v>
      </c>
      <c r="D2625" s="119">
        <v>374915</v>
      </c>
      <c r="E2625" s="119">
        <v>16060</v>
      </c>
      <c r="F2625" s="119" t="s">
        <v>114</v>
      </c>
      <c r="G2625" s="119">
        <v>0</v>
      </c>
      <c r="H2625" s="119">
        <v>0</v>
      </c>
      <c r="I2625" s="120" t="s">
        <v>118</v>
      </c>
      <c r="J2625" s="119">
        <v>0</v>
      </c>
      <c r="K2625" s="119">
        <v>0</v>
      </c>
      <c r="L2625" s="119">
        <v>390975</v>
      </c>
      <c r="M2625" s="121"/>
    </row>
    <row r="2626" spans="1:13">
      <c r="A2626" s="117"/>
      <c r="B2626" s="118" t="s">
        <v>2163</v>
      </c>
      <c r="C2626" s="101">
        <v>2017</v>
      </c>
      <c r="D2626" s="119">
        <v>359022</v>
      </c>
      <c r="E2626" s="119">
        <v>15893</v>
      </c>
      <c r="F2626" s="119" t="s">
        <v>114</v>
      </c>
      <c r="G2626" s="119">
        <v>0</v>
      </c>
      <c r="H2626" s="119">
        <v>0</v>
      </c>
      <c r="I2626" s="120" t="s">
        <v>118</v>
      </c>
      <c r="J2626" s="119">
        <v>0</v>
      </c>
      <c r="K2626" s="119">
        <v>0</v>
      </c>
      <c r="L2626" s="119">
        <v>374915</v>
      </c>
      <c r="M2626" s="121"/>
    </row>
    <row r="2627" spans="1:13">
      <c r="A2627" s="117"/>
      <c r="B2627" s="118" t="s">
        <v>2163</v>
      </c>
      <c r="C2627" s="101">
        <v>2016</v>
      </c>
      <c r="D2627" s="119">
        <v>343228</v>
      </c>
      <c r="E2627" s="119">
        <v>15794</v>
      </c>
      <c r="F2627" s="119" t="s">
        <v>114</v>
      </c>
      <c r="G2627" s="119">
        <v>0</v>
      </c>
      <c r="H2627" s="119">
        <v>0</v>
      </c>
      <c r="I2627" s="120" t="s">
        <v>118</v>
      </c>
      <c r="J2627" s="119">
        <v>0</v>
      </c>
      <c r="K2627" s="119">
        <v>0</v>
      </c>
      <c r="L2627" s="119">
        <v>359022</v>
      </c>
      <c r="M2627" s="121"/>
    </row>
    <row r="2628" spans="1:13">
      <c r="A2628" s="117"/>
      <c r="B2628" s="118" t="s">
        <v>2163</v>
      </c>
      <c r="C2628" s="101">
        <v>2015</v>
      </c>
      <c r="D2628" s="119">
        <v>327301</v>
      </c>
      <c r="E2628" s="119">
        <v>15927</v>
      </c>
      <c r="F2628" s="119" t="s">
        <v>114</v>
      </c>
      <c r="G2628" s="119">
        <v>0</v>
      </c>
      <c r="H2628" s="119">
        <v>0</v>
      </c>
      <c r="I2628" s="120" t="s">
        <v>118</v>
      </c>
      <c r="J2628" s="119">
        <v>0</v>
      </c>
      <c r="K2628" s="119">
        <v>0</v>
      </c>
      <c r="L2628" s="119">
        <v>343228</v>
      </c>
      <c r="M2628" s="121"/>
    </row>
    <row r="2629" spans="1:13">
      <c r="A2629" s="117"/>
      <c r="B2629" s="118" t="s">
        <v>2163</v>
      </c>
      <c r="C2629" s="101">
        <v>2014</v>
      </c>
      <c r="D2629" s="119">
        <v>311303</v>
      </c>
      <c r="E2629" s="119">
        <v>15998</v>
      </c>
      <c r="F2629" s="119" t="s">
        <v>114</v>
      </c>
      <c r="G2629" s="119">
        <v>0</v>
      </c>
      <c r="H2629" s="119">
        <v>0</v>
      </c>
      <c r="I2629" s="120" t="s">
        <v>118</v>
      </c>
      <c r="J2629" s="119">
        <v>0</v>
      </c>
      <c r="K2629" s="119">
        <v>0</v>
      </c>
      <c r="L2629" s="119">
        <v>327301</v>
      </c>
      <c r="M2629" s="121"/>
    </row>
    <row r="2630" spans="1:13">
      <c r="A2630" s="117"/>
      <c r="B2630" s="118" t="s">
        <v>2163</v>
      </c>
      <c r="C2630" s="101">
        <v>2013</v>
      </c>
      <c r="D2630" s="119">
        <v>295130</v>
      </c>
      <c r="E2630" s="119">
        <v>16173</v>
      </c>
      <c r="F2630" s="119" t="s">
        <v>114</v>
      </c>
      <c r="G2630" s="119">
        <v>0</v>
      </c>
      <c r="H2630" s="119">
        <v>0</v>
      </c>
      <c r="I2630" s="120" t="s">
        <v>118</v>
      </c>
      <c r="J2630" s="119">
        <v>0</v>
      </c>
      <c r="K2630" s="119">
        <v>0</v>
      </c>
      <c r="L2630" s="119">
        <v>311303</v>
      </c>
      <c r="M2630" s="121"/>
    </row>
    <row r="2631" spans="1:13">
      <c r="A2631" s="117"/>
      <c r="B2631" s="118" t="s">
        <v>2163</v>
      </c>
      <c r="C2631" s="101">
        <v>2012</v>
      </c>
      <c r="D2631" s="119">
        <v>279237</v>
      </c>
      <c r="E2631" s="119">
        <v>15893</v>
      </c>
      <c r="F2631" s="119" t="s">
        <v>114</v>
      </c>
      <c r="G2631" s="119">
        <v>0</v>
      </c>
      <c r="H2631" s="119">
        <v>0</v>
      </c>
      <c r="I2631" s="120" t="s">
        <v>118</v>
      </c>
      <c r="J2631" s="119">
        <v>0</v>
      </c>
      <c r="K2631" s="119">
        <v>0</v>
      </c>
      <c r="L2631" s="119">
        <v>295130</v>
      </c>
      <c r="M2631" s="121"/>
    </row>
    <row r="2632" spans="1:13">
      <c r="A2632" s="117"/>
      <c r="B2632" s="118" t="s">
        <v>2163</v>
      </c>
      <c r="C2632" s="101">
        <v>2011</v>
      </c>
      <c r="D2632" s="119">
        <v>263316</v>
      </c>
      <c r="E2632" s="119">
        <v>15921</v>
      </c>
      <c r="F2632" s="119" t="s">
        <v>114</v>
      </c>
      <c r="G2632" s="119">
        <v>0</v>
      </c>
      <c r="H2632" s="119">
        <v>0</v>
      </c>
      <c r="I2632" s="120" t="s">
        <v>118</v>
      </c>
      <c r="J2632" s="119">
        <v>0</v>
      </c>
      <c r="K2632" s="119">
        <v>0</v>
      </c>
      <c r="L2632" s="119">
        <v>279237</v>
      </c>
      <c r="M2632" s="121"/>
    </row>
    <row r="2633" spans="1:13">
      <c r="A2633" s="117"/>
      <c r="B2633" s="118" t="s">
        <v>2163</v>
      </c>
      <c r="C2633" s="101">
        <v>2010</v>
      </c>
      <c r="D2633" s="119">
        <v>232984</v>
      </c>
      <c r="E2633" s="119">
        <v>30332</v>
      </c>
      <c r="F2633" s="119" t="s">
        <v>114</v>
      </c>
      <c r="G2633" s="119">
        <v>0</v>
      </c>
      <c r="H2633" s="119">
        <v>0</v>
      </c>
      <c r="I2633" s="120" t="s">
        <v>118</v>
      </c>
      <c r="J2633" s="119">
        <v>0</v>
      </c>
      <c r="K2633" s="119">
        <v>0</v>
      </c>
      <c r="L2633" s="119">
        <v>263316</v>
      </c>
      <c r="M2633" s="121"/>
    </row>
    <row r="2634" spans="1:13">
      <c r="A2634" s="117"/>
      <c r="B2634" s="118" t="s">
        <v>2163</v>
      </c>
      <c r="C2634" s="101">
        <v>2009</v>
      </c>
      <c r="D2634" s="119">
        <v>202650</v>
      </c>
      <c r="E2634" s="119">
        <v>30334</v>
      </c>
      <c r="F2634" s="119" t="s">
        <v>114</v>
      </c>
      <c r="G2634" s="119">
        <v>0</v>
      </c>
      <c r="H2634" s="119">
        <v>0</v>
      </c>
      <c r="I2634" s="120" t="s">
        <v>118</v>
      </c>
      <c r="J2634" s="119">
        <v>0</v>
      </c>
      <c r="K2634" s="119">
        <v>0</v>
      </c>
      <c r="L2634" s="119">
        <v>232984</v>
      </c>
      <c r="M2634" s="121"/>
    </row>
    <row r="2635" spans="1:13">
      <c r="A2635" s="117"/>
      <c r="B2635" s="118" t="s">
        <v>2163</v>
      </c>
      <c r="C2635" s="101">
        <v>2008</v>
      </c>
      <c r="D2635" s="119">
        <v>172074</v>
      </c>
      <c r="E2635" s="119">
        <v>30392</v>
      </c>
      <c r="F2635" s="119" t="s">
        <v>114</v>
      </c>
      <c r="G2635" s="119">
        <v>0</v>
      </c>
      <c r="H2635" s="119">
        <v>0</v>
      </c>
      <c r="I2635" s="120" t="s">
        <v>118</v>
      </c>
      <c r="J2635" s="119">
        <v>0</v>
      </c>
      <c r="K2635" s="119">
        <v>0</v>
      </c>
      <c r="L2635" s="119">
        <v>202650</v>
      </c>
      <c r="M2635" s="121"/>
    </row>
    <row r="2636" spans="1:13">
      <c r="A2636" s="117"/>
      <c r="B2636" s="118" t="s">
        <v>2163</v>
      </c>
      <c r="C2636" s="101">
        <v>2007</v>
      </c>
      <c r="D2636" s="119">
        <v>141690</v>
      </c>
      <c r="E2636" s="119">
        <v>30384</v>
      </c>
      <c r="F2636" s="119" t="s">
        <v>114</v>
      </c>
      <c r="G2636" s="119">
        <v>0</v>
      </c>
      <c r="H2636" s="119">
        <v>0</v>
      </c>
      <c r="I2636" s="120" t="s">
        <v>118</v>
      </c>
      <c r="J2636" s="119">
        <v>0</v>
      </c>
      <c r="K2636" s="119">
        <v>0</v>
      </c>
      <c r="L2636" s="119">
        <v>172074</v>
      </c>
      <c r="M2636" s="121"/>
    </row>
    <row r="2637" spans="1:13">
      <c r="A2637" s="117"/>
      <c r="B2637" s="118" t="s">
        <v>1456</v>
      </c>
      <c r="C2637" s="101" t="s">
        <v>1942</v>
      </c>
      <c r="D2637" s="119">
        <v>5280880</v>
      </c>
      <c r="E2637" s="119">
        <v>222990</v>
      </c>
      <c r="F2637" s="119" t="s">
        <v>114</v>
      </c>
      <c r="G2637" s="119">
        <v>0</v>
      </c>
      <c r="H2637" s="119">
        <v>0</v>
      </c>
      <c r="I2637" s="120" t="s">
        <v>118</v>
      </c>
      <c r="J2637" s="119">
        <v>0</v>
      </c>
      <c r="K2637" s="119">
        <v>0</v>
      </c>
      <c r="L2637" s="119">
        <v>5503870</v>
      </c>
      <c r="M2637" s="121"/>
    </row>
    <row r="2638" spans="1:13">
      <c r="A2638" s="117"/>
      <c r="B2638" s="118" t="s">
        <v>1456</v>
      </c>
      <c r="C2638" s="101" t="s">
        <v>1943</v>
      </c>
      <c r="D2638" s="119">
        <v>5059426</v>
      </c>
      <c r="E2638" s="119">
        <v>221454</v>
      </c>
      <c r="F2638" s="119" t="s">
        <v>114</v>
      </c>
      <c r="G2638" s="119">
        <v>0</v>
      </c>
      <c r="H2638" s="119">
        <v>0</v>
      </c>
      <c r="I2638" s="120" t="s">
        <v>118</v>
      </c>
      <c r="J2638" s="119">
        <v>0</v>
      </c>
      <c r="K2638" s="119">
        <v>0</v>
      </c>
      <c r="L2638" s="119">
        <v>5280880</v>
      </c>
      <c r="M2638" s="121"/>
    </row>
    <row r="2639" spans="1:13">
      <c r="A2639" s="117"/>
      <c r="B2639" s="118" t="s">
        <v>1456</v>
      </c>
      <c r="C2639" s="101">
        <v>2017</v>
      </c>
      <c r="D2639" s="119">
        <v>5387693</v>
      </c>
      <c r="E2639" s="119">
        <v>221733</v>
      </c>
      <c r="F2639" s="119" t="s">
        <v>114</v>
      </c>
      <c r="G2639" s="119">
        <v>0</v>
      </c>
      <c r="H2639" s="119">
        <v>0</v>
      </c>
      <c r="I2639" s="120" t="s">
        <v>118</v>
      </c>
      <c r="J2639" s="119">
        <v>0</v>
      </c>
      <c r="K2639" s="119">
        <v>0</v>
      </c>
      <c r="L2639" s="119">
        <v>5059426</v>
      </c>
      <c r="M2639" s="121"/>
    </row>
    <row r="2640" spans="1:13">
      <c r="A2640" s="117"/>
      <c r="B2640" s="118" t="s">
        <v>1456</v>
      </c>
      <c r="C2640" s="101">
        <v>2016</v>
      </c>
      <c r="D2640" s="119">
        <v>5167958</v>
      </c>
      <c r="E2640" s="119">
        <v>219735</v>
      </c>
      <c r="F2640" s="119" t="s">
        <v>114</v>
      </c>
      <c r="G2640" s="119">
        <v>0</v>
      </c>
      <c r="H2640" s="119">
        <v>0</v>
      </c>
      <c r="I2640" s="120" t="s">
        <v>118</v>
      </c>
      <c r="J2640" s="119">
        <v>0</v>
      </c>
      <c r="K2640" s="119">
        <v>0</v>
      </c>
      <c r="L2640" s="119">
        <v>5387693</v>
      </c>
      <c r="M2640" s="121"/>
    </row>
    <row r="2641" spans="1:13">
      <c r="A2641" s="117"/>
      <c r="B2641" s="118" t="s">
        <v>1456</v>
      </c>
      <c r="C2641" s="101">
        <v>2015</v>
      </c>
      <c r="D2641" s="119">
        <v>4946584</v>
      </c>
      <c r="E2641" s="119">
        <v>221374</v>
      </c>
      <c r="F2641" s="119" t="s">
        <v>114</v>
      </c>
      <c r="G2641" s="119">
        <v>0</v>
      </c>
      <c r="H2641" s="119">
        <v>0</v>
      </c>
      <c r="I2641" s="120" t="s">
        <v>118</v>
      </c>
      <c r="J2641" s="119">
        <v>0</v>
      </c>
      <c r="K2641" s="119">
        <v>0</v>
      </c>
      <c r="L2641" s="119">
        <v>5167958</v>
      </c>
      <c r="M2641" s="121"/>
    </row>
    <row r="2642" spans="1:13">
      <c r="A2642" s="117"/>
      <c r="B2642" s="118" t="s">
        <v>1456</v>
      </c>
      <c r="C2642" s="101">
        <v>2014</v>
      </c>
      <c r="D2642" s="119">
        <v>4724580</v>
      </c>
      <c r="E2642" s="119">
        <v>222004</v>
      </c>
      <c r="F2642" s="119" t="s">
        <v>114</v>
      </c>
      <c r="G2642" s="119">
        <v>0</v>
      </c>
      <c r="H2642" s="119">
        <v>0</v>
      </c>
      <c r="I2642" s="120" t="s">
        <v>118</v>
      </c>
      <c r="J2642" s="119">
        <v>0</v>
      </c>
      <c r="K2642" s="119">
        <v>0</v>
      </c>
      <c r="L2642" s="119">
        <v>4946584</v>
      </c>
      <c r="M2642" s="121"/>
    </row>
    <row r="2643" spans="1:13">
      <c r="A2643" s="117"/>
      <c r="B2643" s="118" t="s">
        <v>1456</v>
      </c>
      <c r="C2643" s="101">
        <v>2013</v>
      </c>
      <c r="D2643" s="119">
        <v>5838545</v>
      </c>
      <c r="E2643" s="119">
        <v>223098</v>
      </c>
      <c r="F2643" s="119" t="s">
        <v>114</v>
      </c>
      <c r="G2643" s="119">
        <v>0</v>
      </c>
      <c r="H2643" s="119">
        <v>0</v>
      </c>
      <c r="I2643" s="120" t="s">
        <v>118</v>
      </c>
      <c r="J2643" s="119">
        <v>1337063</v>
      </c>
      <c r="K2643" s="119">
        <v>1337063</v>
      </c>
      <c r="L2643" s="119">
        <v>4724580</v>
      </c>
      <c r="M2643" s="121"/>
    </row>
    <row r="2644" spans="1:13">
      <c r="A2644" s="117"/>
      <c r="B2644" s="118" t="s">
        <v>1456</v>
      </c>
      <c r="C2644" s="101">
        <v>2012</v>
      </c>
      <c r="D2644" s="119">
        <v>5615245</v>
      </c>
      <c r="E2644" s="119">
        <v>223300</v>
      </c>
      <c r="F2644" s="119" t="s">
        <v>114</v>
      </c>
      <c r="G2644" s="119">
        <v>0</v>
      </c>
      <c r="H2644" s="119">
        <v>0</v>
      </c>
      <c r="I2644" s="120" t="s">
        <v>118</v>
      </c>
      <c r="J2644" s="119">
        <v>0</v>
      </c>
      <c r="K2644" s="119">
        <v>0</v>
      </c>
      <c r="L2644" s="119">
        <v>5838545</v>
      </c>
      <c r="M2644" s="121"/>
    </row>
    <row r="2645" spans="1:13">
      <c r="A2645" s="117"/>
      <c r="B2645" s="118" t="s">
        <v>1456</v>
      </c>
      <c r="C2645" s="101">
        <v>2011</v>
      </c>
      <c r="D2645" s="119">
        <v>5394346</v>
      </c>
      <c r="E2645" s="119">
        <v>220899</v>
      </c>
      <c r="F2645" s="119" t="s">
        <v>114</v>
      </c>
      <c r="G2645" s="119">
        <v>0</v>
      </c>
      <c r="H2645" s="119">
        <v>0</v>
      </c>
      <c r="I2645" s="120" t="s">
        <v>118</v>
      </c>
      <c r="J2645" s="119">
        <v>0</v>
      </c>
      <c r="K2645" s="119">
        <v>0</v>
      </c>
      <c r="L2645" s="119">
        <v>5615245</v>
      </c>
      <c r="M2645" s="121"/>
    </row>
    <row r="2646" spans="1:13">
      <c r="A2646" s="117"/>
      <c r="B2646" s="118" t="s">
        <v>1456</v>
      </c>
      <c r="C2646" s="101">
        <v>2010</v>
      </c>
      <c r="D2646" s="119">
        <v>4955050</v>
      </c>
      <c r="E2646" s="119">
        <v>439296</v>
      </c>
      <c r="F2646" s="119" t="s">
        <v>114</v>
      </c>
      <c r="G2646" s="119">
        <v>0</v>
      </c>
      <c r="H2646" s="119">
        <v>0</v>
      </c>
      <c r="I2646" s="120" t="s">
        <v>118</v>
      </c>
      <c r="J2646" s="119">
        <v>0</v>
      </c>
      <c r="K2646" s="119">
        <v>0</v>
      </c>
      <c r="L2646" s="119">
        <v>5394346</v>
      </c>
      <c r="M2646" s="121"/>
    </row>
    <row r="2647" spans="1:13">
      <c r="A2647" s="117"/>
      <c r="B2647" s="118" t="s">
        <v>1456</v>
      </c>
      <c r="C2647" s="101">
        <v>2009</v>
      </c>
      <c r="D2647" s="119">
        <v>4516590</v>
      </c>
      <c r="E2647" s="119">
        <v>438460</v>
      </c>
      <c r="F2647" s="119" t="s">
        <v>114</v>
      </c>
      <c r="G2647" s="119">
        <v>0</v>
      </c>
      <c r="H2647" s="119">
        <v>0</v>
      </c>
      <c r="I2647" s="120" t="s">
        <v>118</v>
      </c>
      <c r="J2647" s="119">
        <v>0</v>
      </c>
      <c r="K2647" s="119">
        <v>0</v>
      </c>
      <c r="L2647" s="119">
        <v>4955050</v>
      </c>
      <c r="M2647" s="121"/>
    </row>
    <row r="2648" spans="1:13">
      <c r="A2648" s="117"/>
      <c r="B2648" s="118" t="s">
        <v>1456</v>
      </c>
      <c r="C2648" s="101">
        <v>2008</v>
      </c>
      <c r="D2648" s="119">
        <v>4074271</v>
      </c>
      <c r="E2648" s="119">
        <v>439761</v>
      </c>
      <c r="F2648" s="119" t="s">
        <v>114</v>
      </c>
      <c r="G2648" s="119">
        <v>0</v>
      </c>
      <c r="H2648" s="119">
        <v>0</v>
      </c>
      <c r="I2648" s="120" t="s">
        <v>118</v>
      </c>
      <c r="J2648" s="119">
        <v>0</v>
      </c>
      <c r="K2648" s="119">
        <v>0</v>
      </c>
      <c r="L2648" s="119">
        <v>4516590</v>
      </c>
      <c r="M2648" s="121"/>
    </row>
    <row r="2649" spans="1:13">
      <c r="A2649" s="117"/>
      <c r="B2649" s="118" t="s">
        <v>1456</v>
      </c>
      <c r="C2649" s="101">
        <v>2007</v>
      </c>
      <c r="D2649" s="119">
        <v>3634288</v>
      </c>
      <c r="E2649" s="119">
        <v>439983</v>
      </c>
      <c r="F2649" s="119" t="s">
        <v>114</v>
      </c>
      <c r="G2649" s="119">
        <v>0</v>
      </c>
      <c r="H2649" s="119">
        <v>0</v>
      </c>
      <c r="I2649" s="120" t="s">
        <v>118</v>
      </c>
      <c r="J2649" s="119">
        <v>0</v>
      </c>
      <c r="K2649" s="119">
        <v>0</v>
      </c>
      <c r="L2649" s="119">
        <v>4074271</v>
      </c>
      <c r="M2649" s="121"/>
    </row>
    <row r="2650" spans="1:13">
      <c r="A2650" s="117"/>
      <c r="B2650" s="118" t="s">
        <v>2164</v>
      </c>
      <c r="C2650" s="101" t="s">
        <v>1942</v>
      </c>
      <c r="D2650" s="119">
        <v>6528107</v>
      </c>
      <c r="E2650" s="119">
        <v>212809</v>
      </c>
      <c r="F2650" s="119" t="s">
        <v>114</v>
      </c>
      <c r="G2650" s="119">
        <v>0</v>
      </c>
      <c r="H2650" s="119">
        <v>0</v>
      </c>
      <c r="I2650" s="120" t="s">
        <v>118</v>
      </c>
      <c r="J2650" s="119">
        <v>0</v>
      </c>
      <c r="K2650" s="119">
        <v>0</v>
      </c>
      <c r="L2650" s="119">
        <v>6740916</v>
      </c>
      <c r="M2650" s="121"/>
    </row>
    <row r="2651" spans="1:13">
      <c r="A2651" s="117"/>
      <c r="B2651" s="118" t="s">
        <v>2164</v>
      </c>
      <c r="C2651" s="101" t="s">
        <v>1943</v>
      </c>
      <c r="D2651" s="119">
        <v>6317406</v>
      </c>
      <c r="E2651" s="119">
        <v>210701</v>
      </c>
      <c r="F2651" s="119" t="s">
        <v>114</v>
      </c>
      <c r="G2651" s="119">
        <v>0</v>
      </c>
      <c r="H2651" s="119">
        <v>0</v>
      </c>
      <c r="I2651" s="120" t="s">
        <v>118</v>
      </c>
      <c r="J2651" s="119">
        <v>0</v>
      </c>
      <c r="K2651" s="119">
        <v>0</v>
      </c>
      <c r="L2651" s="119">
        <v>6528107</v>
      </c>
      <c r="M2651" s="121"/>
    </row>
    <row r="2652" spans="1:13">
      <c r="A2652" s="117"/>
      <c r="B2652" s="118" t="s">
        <v>2164</v>
      </c>
      <c r="C2652" s="101">
        <v>2017</v>
      </c>
      <c r="D2652" s="119">
        <v>6106526</v>
      </c>
      <c r="E2652" s="119">
        <v>210880</v>
      </c>
      <c r="F2652" s="119" t="s">
        <v>114</v>
      </c>
      <c r="G2652" s="119">
        <v>0</v>
      </c>
      <c r="H2652" s="119">
        <v>0</v>
      </c>
      <c r="I2652" s="120" t="s">
        <v>118</v>
      </c>
      <c r="J2652" s="119">
        <v>0</v>
      </c>
      <c r="K2652" s="119">
        <v>0</v>
      </c>
      <c r="L2652" s="119">
        <v>6317406</v>
      </c>
      <c r="M2652" s="121"/>
    </row>
    <row r="2653" spans="1:13">
      <c r="A2653" s="117"/>
      <c r="B2653" s="118" t="s">
        <v>2164</v>
      </c>
      <c r="C2653" s="101">
        <v>2016</v>
      </c>
      <c r="D2653" s="119">
        <v>5898931</v>
      </c>
      <c r="E2653" s="119">
        <v>207595</v>
      </c>
      <c r="F2653" s="119" t="s">
        <v>114</v>
      </c>
      <c r="G2653" s="119">
        <v>0</v>
      </c>
      <c r="H2653" s="119">
        <v>0</v>
      </c>
      <c r="I2653" s="120" t="s">
        <v>118</v>
      </c>
      <c r="J2653" s="119">
        <v>0</v>
      </c>
      <c r="K2653" s="119">
        <v>0</v>
      </c>
      <c r="L2653" s="119">
        <v>6106526</v>
      </c>
      <c r="M2653" s="121"/>
    </row>
    <row r="2654" spans="1:13">
      <c r="A2654" s="117"/>
      <c r="B2654" s="118" t="s">
        <v>2164</v>
      </c>
      <c r="C2654" s="101">
        <v>2015</v>
      </c>
      <c r="D2654" s="119">
        <v>5690653</v>
      </c>
      <c r="E2654" s="119">
        <v>208278</v>
      </c>
      <c r="F2654" s="119" t="s">
        <v>114</v>
      </c>
      <c r="G2654" s="119">
        <v>0</v>
      </c>
      <c r="H2654" s="119">
        <v>0</v>
      </c>
      <c r="I2654" s="120" t="s">
        <v>118</v>
      </c>
      <c r="J2654" s="119">
        <v>0</v>
      </c>
      <c r="K2654" s="119">
        <v>0</v>
      </c>
      <c r="L2654" s="119">
        <v>5898931</v>
      </c>
      <c r="M2654" s="121"/>
    </row>
    <row r="2655" spans="1:13">
      <c r="A2655" s="117"/>
      <c r="B2655" s="118" t="s">
        <v>2164</v>
      </c>
      <c r="C2655" s="101">
        <v>2014</v>
      </c>
      <c r="D2655" s="119">
        <v>5481280</v>
      </c>
      <c r="E2655" s="119">
        <v>209373</v>
      </c>
      <c r="F2655" s="119" t="s">
        <v>114</v>
      </c>
      <c r="G2655" s="119">
        <v>0</v>
      </c>
      <c r="H2655" s="119">
        <v>0</v>
      </c>
      <c r="I2655" s="120" t="s">
        <v>118</v>
      </c>
      <c r="J2655" s="119">
        <v>0</v>
      </c>
      <c r="K2655" s="119">
        <v>0</v>
      </c>
      <c r="L2655" s="119">
        <v>5690653</v>
      </c>
      <c r="M2655" s="121"/>
    </row>
    <row r="2656" spans="1:13">
      <c r="A2656" s="117"/>
      <c r="B2656" s="118" t="s">
        <v>2164</v>
      </c>
      <c r="C2656" s="101">
        <v>2013</v>
      </c>
      <c r="D2656" s="119">
        <v>5273052</v>
      </c>
      <c r="E2656" s="119">
        <v>208228</v>
      </c>
      <c r="F2656" s="119" t="s">
        <v>114</v>
      </c>
      <c r="G2656" s="119">
        <v>0</v>
      </c>
      <c r="H2656" s="119">
        <v>0</v>
      </c>
      <c r="I2656" s="120" t="s">
        <v>118</v>
      </c>
      <c r="J2656" s="119">
        <v>0</v>
      </c>
      <c r="K2656" s="119">
        <v>0</v>
      </c>
      <c r="L2656" s="119">
        <v>5481280</v>
      </c>
      <c r="M2656" s="121"/>
    </row>
    <row r="2657" spans="1:13">
      <c r="A2657" s="117"/>
      <c r="B2657" s="118" t="s">
        <v>2164</v>
      </c>
      <c r="C2657" s="101">
        <v>2012</v>
      </c>
      <c r="D2657" s="119">
        <v>5064467</v>
      </c>
      <c r="E2657" s="119">
        <v>208585</v>
      </c>
      <c r="F2657" s="119" t="s">
        <v>114</v>
      </c>
      <c r="G2657" s="119">
        <v>0</v>
      </c>
      <c r="H2657" s="119">
        <v>0</v>
      </c>
      <c r="I2657" s="120" t="s">
        <v>118</v>
      </c>
      <c r="J2657" s="119">
        <v>0</v>
      </c>
      <c r="K2657" s="119">
        <v>0</v>
      </c>
      <c r="L2657" s="119">
        <v>5273052</v>
      </c>
      <c r="M2657" s="121"/>
    </row>
    <row r="2658" spans="1:13">
      <c r="A2658" s="117"/>
      <c r="B2658" s="118" t="s">
        <v>2164</v>
      </c>
      <c r="C2658" s="101">
        <v>2011</v>
      </c>
      <c r="D2658" s="119">
        <v>4853473</v>
      </c>
      <c r="E2658" s="119">
        <v>210994</v>
      </c>
      <c r="F2658" s="119" t="s">
        <v>114</v>
      </c>
      <c r="G2658" s="119">
        <v>0</v>
      </c>
      <c r="H2658" s="119">
        <v>0</v>
      </c>
      <c r="I2658" s="120" t="s">
        <v>118</v>
      </c>
      <c r="J2658" s="119">
        <v>0</v>
      </c>
      <c r="K2658" s="119">
        <v>0</v>
      </c>
      <c r="L2658" s="119">
        <v>5064467</v>
      </c>
      <c r="M2658" s="121"/>
    </row>
    <row r="2659" spans="1:13">
      <c r="A2659" s="117"/>
      <c r="B2659" s="118" t="s">
        <v>2164</v>
      </c>
      <c r="C2659" s="101">
        <v>2010</v>
      </c>
      <c r="D2659" s="119">
        <v>4471197</v>
      </c>
      <c r="E2659" s="119">
        <v>382276</v>
      </c>
      <c r="F2659" s="119" t="s">
        <v>114</v>
      </c>
      <c r="G2659" s="119">
        <v>0</v>
      </c>
      <c r="H2659" s="119">
        <v>0</v>
      </c>
      <c r="I2659" s="120" t="s">
        <v>118</v>
      </c>
      <c r="J2659" s="119">
        <v>0</v>
      </c>
      <c r="K2659" s="119">
        <v>0</v>
      </c>
      <c r="L2659" s="119">
        <v>4853473</v>
      </c>
      <c r="M2659" s="121"/>
    </row>
    <row r="2660" spans="1:13">
      <c r="A2660" s="117"/>
      <c r="B2660" s="118" t="s">
        <v>2164</v>
      </c>
      <c r="C2660" s="101">
        <v>2009</v>
      </c>
      <c r="D2660" s="119">
        <v>4089209</v>
      </c>
      <c r="E2660" s="119">
        <v>381988</v>
      </c>
      <c r="F2660" s="119" t="s">
        <v>114</v>
      </c>
      <c r="G2660" s="119">
        <v>0</v>
      </c>
      <c r="H2660" s="119">
        <v>0</v>
      </c>
      <c r="I2660" s="120" t="s">
        <v>118</v>
      </c>
      <c r="J2660" s="119">
        <v>0</v>
      </c>
      <c r="K2660" s="119">
        <v>0</v>
      </c>
      <c r="L2660" s="119">
        <v>4471197</v>
      </c>
      <c r="M2660" s="121"/>
    </row>
    <row r="2661" spans="1:13">
      <c r="A2661" s="117"/>
      <c r="B2661" s="118" t="s">
        <v>2164</v>
      </c>
      <c r="C2661" s="101">
        <v>2008</v>
      </c>
      <c r="D2661" s="119">
        <v>3705770</v>
      </c>
      <c r="E2661" s="119">
        <v>381012</v>
      </c>
      <c r="F2661" s="119" t="s">
        <v>114</v>
      </c>
      <c r="G2661" s="119">
        <v>0</v>
      </c>
      <c r="H2661" s="119">
        <v>0</v>
      </c>
      <c r="I2661" s="120" t="s">
        <v>118</v>
      </c>
      <c r="J2661" s="119">
        <v>0</v>
      </c>
      <c r="K2661" s="119">
        <v>0</v>
      </c>
      <c r="L2661" s="119">
        <v>4089209</v>
      </c>
      <c r="M2661" s="121"/>
    </row>
    <row r="2662" spans="1:13">
      <c r="A2662" s="117"/>
      <c r="B2662" s="118" t="s">
        <v>2164</v>
      </c>
      <c r="C2662" s="101">
        <v>2007</v>
      </c>
      <c r="D2662" s="119">
        <v>3325018</v>
      </c>
      <c r="E2662" s="119">
        <v>380752</v>
      </c>
      <c r="F2662" s="119" t="s">
        <v>114</v>
      </c>
      <c r="G2662" s="119">
        <v>0</v>
      </c>
      <c r="H2662" s="119">
        <v>0</v>
      </c>
      <c r="I2662" s="120" t="s">
        <v>118</v>
      </c>
      <c r="J2662" s="119">
        <v>0</v>
      </c>
      <c r="K2662" s="119">
        <v>0</v>
      </c>
      <c r="L2662" s="119">
        <v>3705770</v>
      </c>
      <c r="M2662" s="121"/>
    </row>
    <row r="2663" spans="1:13">
      <c r="A2663" s="117"/>
      <c r="B2663" s="118" t="s">
        <v>2165</v>
      </c>
      <c r="C2663" s="101" t="s">
        <v>1942</v>
      </c>
      <c r="D2663" s="119">
        <v>1135217</v>
      </c>
      <c r="E2663" s="119">
        <v>20323</v>
      </c>
      <c r="F2663" s="119" t="s">
        <v>114</v>
      </c>
      <c r="G2663" s="119">
        <v>0</v>
      </c>
      <c r="H2663" s="119">
        <v>0</v>
      </c>
      <c r="I2663" s="120" t="s">
        <v>118</v>
      </c>
      <c r="J2663" s="119">
        <v>0</v>
      </c>
      <c r="K2663" s="119">
        <v>0</v>
      </c>
      <c r="L2663" s="119">
        <v>1155540</v>
      </c>
      <c r="M2663" s="121"/>
    </row>
    <row r="2664" spans="1:13">
      <c r="A2664" s="117"/>
      <c r="B2664" s="118" t="s">
        <v>2165</v>
      </c>
      <c r="C2664" s="101" t="s">
        <v>1943</v>
      </c>
      <c r="D2664" s="119">
        <v>1114927</v>
      </c>
      <c r="E2664" s="119">
        <v>20290</v>
      </c>
      <c r="F2664" s="119" t="s">
        <v>114</v>
      </c>
      <c r="G2664" s="119">
        <v>0</v>
      </c>
      <c r="H2664" s="119">
        <v>0</v>
      </c>
      <c r="I2664" s="120" t="s">
        <v>118</v>
      </c>
      <c r="J2664" s="119">
        <v>0</v>
      </c>
      <c r="K2664" s="119">
        <v>0</v>
      </c>
      <c r="L2664" s="119">
        <v>1135217</v>
      </c>
      <c r="M2664" s="121"/>
    </row>
    <row r="2665" spans="1:13" ht="30">
      <c r="A2665" s="117"/>
      <c r="B2665" s="118" t="s">
        <v>2165</v>
      </c>
      <c r="C2665" s="101">
        <v>2017</v>
      </c>
      <c r="D2665" s="119">
        <v>544584</v>
      </c>
      <c r="E2665" s="119">
        <v>20343</v>
      </c>
      <c r="F2665" s="119" t="s">
        <v>114</v>
      </c>
      <c r="G2665" s="119">
        <v>0</v>
      </c>
      <c r="H2665" s="119">
        <v>550000</v>
      </c>
      <c r="I2665" s="120" t="s">
        <v>2166</v>
      </c>
      <c r="J2665" s="119">
        <v>0</v>
      </c>
      <c r="K2665" s="119">
        <v>0</v>
      </c>
      <c r="L2665" s="119">
        <v>1114927</v>
      </c>
      <c r="M2665" s="121"/>
    </row>
    <row r="2666" spans="1:13">
      <c r="A2666" s="117"/>
      <c r="B2666" s="118" t="s">
        <v>2165</v>
      </c>
      <c r="C2666" s="101">
        <v>2016</v>
      </c>
      <c r="D2666" s="119">
        <v>524666</v>
      </c>
      <c r="E2666" s="119">
        <v>19918</v>
      </c>
      <c r="F2666" s="119" t="s">
        <v>114</v>
      </c>
      <c r="G2666" s="119">
        <v>0</v>
      </c>
      <c r="H2666" s="119">
        <v>0</v>
      </c>
      <c r="I2666" s="120" t="s">
        <v>118</v>
      </c>
      <c r="J2666" s="119">
        <v>0</v>
      </c>
      <c r="K2666" s="119">
        <v>0</v>
      </c>
      <c r="L2666" s="119">
        <v>544584</v>
      </c>
      <c r="M2666" s="121"/>
    </row>
    <row r="2667" spans="1:13">
      <c r="A2667" s="117"/>
      <c r="B2667" s="118" t="s">
        <v>2165</v>
      </c>
      <c r="C2667" s="101">
        <v>2015</v>
      </c>
      <c r="D2667" s="119">
        <v>504641</v>
      </c>
      <c r="E2667" s="119">
        <v>20025</v>
      </c>
      <c r="F2667" s="119" t="s">
        <v>114</v>
      </c>
      <c r="G2667" s="119">
        <v>0</v>
      </c>
      <c r="H2667" s="119">
        <v>0</v>
      </c>
      <c r="I2667" s="120" t="s">
        <v>118</v>
      </c>
      <c r="J2667" s="119">
        <v>0</v>
      </c>
      <c r="K2667" s="119">
        <v>0</v>
      </c>
      <c r="L2667" s="119">
        <v>524666</v>
      </c>
      <c r="M2667" s="121"/>
    </row>
    <row r="2668" spans="1:13">
      <c r="A2668" s="117"/>
      <c r="B2668" s="118" t="s">
        <v>2165</v>
      </c>
      <c r="C2668" s="101">
        <v>2014</v>
      </c>
      <c r="D2668" s="119">
        <v>484633</v>
      </c>
      <c r="E2668" s="119">
        <v>20008</v>
      </c>
      <c r="F2668" s="119" t="s">
        <v>114</v>
      </c>
      <c r="G2668" s="119">
        <v>0</v>
      </c>
      <c r="H2668" s="119">
        <v>0</v>
      </c>
      <c r="I2668" s="120" t="s">
        <v>118</v>
      </c>
      <c r="J2668" s="119">
        <v>0</v>
      </c>
      <c r="K2668" s="119">
        <v>0</v>
      </c>
      <c r="L2668" s="119">
        <v>504641</v>
      </c>
      <c r="M2668" s="121"/>
    </row>
    <row r="2669" spans="1:13">
      <c r="A2669" s="117"/>
      <c r="B2669" s="118" t="s">
        <v>2165</v>
      </c>
      <c r="C2669" s="101">
        <v>2013</v>
      </c>
      <c r="D2669" s="119">
        <v>464737</v>
      </c>
      <c r="E2669" s="119">
        <v>19896</v>
      </c>
      <c r="F2669" s="119" t="s">
        <v>114</v>
      </c>
      <c r="G2669" s="119">
        <v>0</v>
      </c>
      <c r="H2669" s="119">
        <v>0</v>
      </c>
      <c r="I2669" s="120" t="s">
        <v>118</v>
      </c>
      <c r="J2669" s="119">
        <v>0</v>
      </c>
      <c r="K2669" s="119">
        <v>0</v>
      </c>
      <c r="L2669" s="119">
        <v>484633</v>
      </c>
      <c r="M2669" s="121"/>
    </row>
    <row r="2670" spans="1:13">
      <c r="A2670" s="117"/>
      <c r="B2670" s="118" t="s">
        <v>2165</v>
      </c>
      <c r="C2670" s="101">
        <v>2012</v>
      </c>
      <c r="D2670" s="119">
        <v>444791</v>
      </c>
      <c r="E2670" s="119">
        <v>19946</v>
      </c>
      <c r="F2670" s="119" t="s">
        <v>114</v>
      </c>
      <c r="G2670" s="119">
        <v>0</v>
      </c>
      <c r="H2670" s="119">
        <v>0</v>
      </c>
      <c r="I2670" s="120" t="s">
        <v>118</v>
      </c>
      <c r="J2670" s="119">
        <v>0</v>
      </c>
      <c r="K2670" s="119">
        <v>0</v>
      </c>
      <c r="L2670" s="119">
        <v>464737</v>
      </c>
      <c r="M2670" s="121"/>
    </row>
    <row r="2671" spans="1:13">
      <c r="A2671" s="117"/>
      <c r="B2671" s="118" t="s">
        <v>2165</v>
      </c>
      <c r="C2671" s="101">
        <v>2011</v>
      </c>
      <c r="D2671" s="119">
        <v>424980</v>
      </c>
      <c r="E2671" s="119">
        <v>19811</v>
      </c>
      <c r="F2671" s="119" t="s">
        <v>114</v>
      </c>
      <c r="G2671" s="119">
        <v>0</v>
      </c>
      <c r="H2671" s="119">
        <v>0</v>
      </c>
      <c r="I2671" s="120" t="s">
        <v>118</v>
      </c>
      <c r="J2671" s="119">
        <v>0</v>
      </c>
      <c r="K2671" s="119">
        <v>0</v>
      </c>
      <c r="L2671" s="119">
        <v>444791</v>
      </c>
      <c r="M2671" s="121"/>
    </row>
    <row r="2672" spans="1:13">
      <c r="A2672" s="117"/>
      <c r="B2672" s="118" t="s">
        <v>2165</v>
      </c>
      <c r="C2672" s="101">
        <v>2010</v>
      </c>
      <c r="D2672" s="119">
        <v>386276</v>
      </c>
      <c r="E2672" s="119">
        <v>38704</v>
      </c>
      <c r="F2672" s="119" t="s">
        <v>114</v>
      </c>
      <c r="G2672" s="119">
        <v>0</v>
      </c>
      <c r="H2672" s="119">
        <v>0</v>
      </c>
      <c r="I2672" s="120" t="s">
        <v>118</v>
      </c>
      <c r="J2672" s="119">
        <v>0</v>
      </c>
      <c r="K2672" s="119">
        <v>0</v>
      </c>
      <c r="L2672" s="119">
        <v>424980</v>
      </c>
      <c r="M2672" s="121"/>
    </row>
    <row r="2673" spans="1:13">
      <c r="A2673" s="117"/>
      <c r="B2673" s="118" t="s">
        <v>2165</v>
      </c>
      <c r="C2673" s="101">
        <v>2009</v>
      </c>
      <c r="D2673" s="119">
        <v>347586</v>
      </c>
      <c r="E2673" s="119">
        <v>38690</v>
      </c>
      <c r="F2673" s="119" t="s">
        <v>114</v>
      </c>
      <c r="G2673" s="119">
        <v>0</v>
      </c>
      <c r="H2673" s="119">
        <v>0</v>
      </c>
      <c r="I2673" s="120" t="s">
        <v>118</v>
      </c>
      <c r="J2673" s="119">
        <v>0</v>
      </c>
      <c r="K2673" s="119">
        <v>0</v>
      </c>
      <c r="L2673" s="119">
        <v>386276</v>
      </c>
      <c r="M2673" s="121"/>
    </row>
    <row r="2674" spans="1:13">
      <c r="A2674" s="117"/>
      <c r="B2674" s="118" t="s">
        <v>2165</v>
      </c>
      <c r="C2674" s="101">
        <v>2008</v>
      </c>
      <c r="D2674" s="119">
        <v>308683</v>
      </c>
      <c r="E2674" s="119">
        <v>38674</v>
      </c>
      <c r="F2674" s="119" t="s">
        <v>114</v>
      </c>
      <c r="G2674" s="119">
        <v>0</v>
      </c>
      <c r="H2674" s="119">
        <v>0</v>
      </c>
      <c r="I2674" s="120" t="s">
        <v>118</v>
      </c>
      <c r="J2674" s="119">
        <v>0</v>
      </c>
      <c r="K2674" s="119">
        <v>0</v>
      </c>
      <c r="L2674" s="119">
        <v>347586</v>
      </c>
      <c r="M2674" s="121"/>
    </row>
    <row r="2675" spans="1:13">
      <c r="A2675" s="117"/>
      <c r="B2675" s="118" t="s">
        <v>2165</v>
      </c>
      <c r="C2675" s="101">
        <v>2007</v>
      </c>
      <c r="D2675" s="119">
        <v>270019</v>
      </c>
      <c r="E2675" s="119">
        <v>38664</v>
      </c>
      <c r="F2675" s="119" t="s">
        <v>114</v>
      </c>
      <c r="G2675" s="119">
        <v>0</v>
      </c>
      <c r="H2675" s="119">
        <v>0</v>
      </c>
      <c r="I2675" s="120" t="s">
        <v>118</v>
      </c>
      <c r="J2675" s="119">
        <v>0</v>
      </c>
      <c r="K2675" s="119">
        <v>0</v>
      </c>
      <c r="L2675" s="119">
        <v>308683</v>
      </c>
      <c r="M2675" s="121"/>
    </row>
    <row r="2676" spans="1:13">
      <c r="A2676" s="117"/>
      <c r="B2676" s="122" t="s">
        <v>1473</v>
      </c>
      <c r="C2676" s="123"/>
      <c r="D2676" s="124"/>
      <c r="E2676" s="124">
        <v>7905919</v>
      </c>
      <c r="F2676" s="124"/>
      <c r="G2676" s="124"/>
      <c r="H2676" s="124">
        <v>550000</v>
      </c>
      <c r="I2676" s="125"/>
      <c r="J2676" s="124">
        <v>1337063</v>
      </c>
      <c r="K2676" s="124">
        <v>1337063</v>
      </c>
      <c r="L2676" s="124"/>
      <c r="M2676" s="126"/>
    </row>
    <row r="2677" spans="1:13">
      <c r="A2677" s="117"/>
      <c r="B2677" s="115" t="s">
        <v>1474</v>
      </c>
      <c r="C2677" s="101"/>
      <c r="D2677" s="119"/>
      <c r="E2677" s="119"/>
      <c r="F2677" s="119"/>
      <c r="G2677" s="119"/>
      <c r="H2677" s="119"/>
      <c r="I2677" s="120"/>
      <c r="J2677" s="119" t="s">
        <v>118</v>
      </c>
      <c r="K2677" s="119" t="s">
        <v>118</v>
      </c>
      <c r="L2677" s="119"/>
      <c r="M2677" s="121"/>
    </row>
    <row r="2678" spans="1:13" ht="30">
      <c r="A2678" s="117"/>
      <c r="B2678" s="118" t="s">
        <v>2167</v>
      </c>
      <c r="C2678" s="101" t="s">
        <v>1942</v>
      </c>
      <c r="D2678" s="119">
        <v>-3073722.09</v>
      </c>
      <c r="E2678" s="119">
        <v>162665</v>
      </c>
      <c r="F2678" s="119" t="s">
        <v>114</v>
      </c>
      <c r="G2678" s="119">
        <v>0</v>
      </c>
      <c r="H2678" s="119">
        <v>0</v>
      </c>
      <c r="I2678" s="120" t="s">
        <v>118</v>
      </c>
      <c r="J2678" s="119">
        <v>0</v>
      </c>
      <c r="K2678" s="119">
        <v>0</v>
      </c>
      <c r="L2678" s="119">
        <v>-2911057.09</v>
      </c>
      <c r="M2678" s="121" t="s">
        <v>2006</v>
      </c>
    </row>
    <row r="2679" spans="1:13" ht="30">
      <c r="A2679" s="117"/>
      <c r="B2679" s="118" t="s">
        <v>2167</v>
      </c>
      <c r="C2679" s="101" t="s">
        <v>1943</v>
      </c>
      <c r="D2679" s="119">
        <v>-3235602.09</v>
      </c>
      <c r="E2679" s="119">
        <v>161880</v>
      </c>
      <c r="F2679" s="119" t="s">
        <v>114</v>
      </c>
      <c r="G2679" s="119">
        <v>0</v>
      </c>
      <c r="H2679" s="119">
        <v>0</v>
      </c>
      <c r="I2679" s="120" t="s">
        <v>118</v>
      </c>
      <c r="J2679" s="119">
        <v>0</v>
      </c>
      <c r="K2679" s="119">
        <v>0</v>
      </c>
      <c r="L2679" s="119">
        <v>-3073722.09</v>
      </c>
      <c r="M2679" s="121" t="s">
        <v>2006</v>
      </c>
    </row>
    <row r="2680" spans="1:13" ht="30">
      <c r="A2680" s="117"/>
      <c r="B2680" s="118" t="s">
        <v>2167</v>
      </c>
      <c r="C2680" s="101">
        <v>2017</v>
      </c>
      <c r="D2680" s="119">
        <v>-3397677.09</v>
      </c>
      <c r="E2680" s="119">
        <v>162075</v>
      </c>
      <c r="F2680" s="119" t="s">
        <v>114</v>
      </c>
      <c r="G2680" s="119">
        <v>0</v>
      </c>
      <c r="H2680" s="119">
        <v>0</v>
      </c>
      <c r="I2680" s="120" t="s">
        <v>118</v>
      </c>
      <c r="J2680" s="119">
        <v>0</v>
      </c>
      <c r="K2680" s="119">
        <v>0</v>
      </c>
      <c r="L2680" s="119">
        <v>-3235602.09</v>
      </c>
      <c r="M2680" s="121" t="s">
        <v>2006</v>
      </c>
    </row>
    <row r="2681" spans="1:13" ht="30">
      <c r="A2681" s="117"/>
      <c r="B2681" s="118" t="s">
        <v>2167</v>
      </c>
      <c r="C2681" s="101">
        <v>2016</v>
      </c>
      <c r="D2681" s="119">
        <v>-3558670.09</v>
      </c>
      <c r="E2681" s="119">
        <v>160993</v>
      </c>
      <c r="F2681" s="119" t="s">
        <v>114</v>
      </c>
      <c r="G2681" s="119">
        <v>0</v>
      </c>
      <c r="H2681" s="119">
        <v>0</v>
      </c>
      <c r="I2681" s="120" t="s">
        <v>118</v>
      </c>
      <c r="J2681" s="119">
        <v>0</v>
      </c>
      <c r="K2681" s="119">
        <v>0</v>
      </c>
      <c r="L2681" s="119">
        <v>-3397677.09</v>
      </c>
      <c r="M2681" s="121" t="s">
        <v>2006</v>
      </c>
    </row>
    <row r="2682" spans="1:13" ht="30">
      <c r="A2682" s="117"/>
      <c r="B2682" s="118" t="s">
        <v>2167</v>
      </c>
      <c r="C2682" s="101">
        <v>2015</v>
      </c>
      <c r="D2682" s="119">
        <v>2709738</v>
      </c>
      <c r="E2682" s="119">
        <v>161322</v>
      </c>
      <c r="F2682" s="119" t="s">
        <v>114</v>
      </c>
      <c r="G2682" s="119">
        <v>0</v>
      </c>
      <c r="H2682" s="119">
        <v>0</v>
      </c>
      <c r="I2682" s="120" t="s">
        <v>118</v>
      </c>
      <c r="J2682" s="119">
        <v>6429730.0899999999</v>
      </c>
      <c r="K2682" s="119">
        <v>6429730.0899999999</v>
      </c>
      <c r="L2682" s="119">
        <v>-3558670.09</v>
      </c>
      <c r="M2682" s="121" t="s">
        <v>2006</v>
      </c>
    </row>
    <row r="2683" spans="1:13">
      <c r="A2683" s="117"/>
      <c r="B2683" s="118" t="s">
        <v>2167</v>
      </c>
      <c r="C2683" s="101">
        <v>2014</v>
      </c>
      <c r="D2683" s="119">
        <v>2547790</v>
      </c>
      <c r="E2683" s="119">
        <v>161948</v>
      </c>
      <c r="F2683" s="119" t="s">
        <v>114</v>
      </c>
      <c r="G2683" s="119">
        <v>0</v>
      </c>
      <c r="H2683" s="119">
        <v>0</v>
      </c>
      <c r="I2683" s="120" t="s">
        <v>118</v>
      </c>
      <c r="J2683" s="119">
        <v>0</v>
      </c>
      <c r="K2683" s="119">
        <v>0</v>
      </c>
      <c r="L2683" s="119">
        <v>2709738</v>
      </c>
      <c r="M2683" s="121"/>
    </row>
    <row r="2684" spans="1:13">
      <c r="A2684" s="117"/>
      <c r="B2684" s="118" t="s">
        <v>2167</v>
      </c>
      <c r="C2684" s="101">
        <v>2013</v>
      </c>
      <c r="D2684" s="119">
        <v>2389247</v>
      </c>
      <c r="E2684" s="119">
        <v>158543</v>
      </c>
      <c r="F2684" s="119" t="s">
        <v>114</v>
      </c>
      <c r="G2684" s="119">
        <v>0</v>
      </c>
      <c r="H2684" s="119">
        <v>0</v>
      </c>
      <c r="I2684" s="120" t="s">
        <v>118</v>
      </c>
      <c r="J2684" s="119">
        <v>0</v>
      </c>
      <c r="K2684" s="119">
        <v>0</v>
      </c>
      <c r="L2684" s="119">
        <v>2547790</v>
      </c>
      <c r="M2684" s="121"/>
    </row>
    <row r="2685" spans="1:13">
      <c r="A2685" s="117"/>
      <c r="B2685" s="118" t="s">
        <v>2167</v>
      </c>
      <c r="C2685" s="101">
        <v>2012</v>
      </c>
      <c r="D2685" s="119">
        <v>2231785</v>
      </c>
      <c r="E2685" s="119">
        <v>157462</v>
      </c>
      <c r="F2685" s="119" t="s">
        <v>114</v>
      </c>
      <c r="G2685" s="119">
        <v>0</v>
      </c>
      <c r="H2685" s="119">
        <v>0</v>
      </c>
      <c r="I2685" s="120" t="s">
        <v>118</v>
      </c>
      <c r="J2685" s="119">
        <v>0</v>
      </c>
      <c r="K2685" s="119">
        <v>0</v>
      </c>
      <c r="L2685" s="119">
        <v>2389247</v>
      </c>
      <c r="M2685" s="121"/>
    </row>
    <row r="2686" spans="1:13">
      <c r="A2686" s="117"/>
      <c r="B2686" s="118" t="s">
        <v>2167</v>
      </c>
      <c r="C2686" s="101">
        <v>2011</v>
      </c>
      <c r="D2686" s="119">
        <v>2075682</v>
      </c>
      <c r="E2686" s="119">
        <v>156103</v>
      </c>
      <c r="F2686" s="119" t="s">
        <v>114</v>
      </c>
      <c r="G2686" s="119">
        <v>0</v>
      </c>
      <c r="H2686" s="119">
        <v>0</v>
      </c>
      <c r="I2686" s="120" t="s">
        <v>118</v>
      </c>
      <c r="J2686" s="119">
        <v>0</v>
      </c>
      <c r="K2686" s="119">
        <v>0</v>
      </c>
      <c r="L2686" s="119">
        <v>2231785</v>
      </c>
      <c r="M2686" s="121"/>
    </row>
    <row r="2687" spans="1:13">
      <c r="A2687" s="117"/>
      <c r="B2687" s="118" t="s">
        <v>2167</v>
      </c>
      <c r="C2687" s="101">
        <v>2010</v>
      </c>
      <c r="D2687" s="119">
        <v>1772639</v>
      </c>
      <c r="E2687" s="119">
        <v>303043</v>
      </c>
      <c r="F2687" s="119" t="s">
        <v>114</v>
      </c>
      <c r="G2687" s="119">
        <v>0</v>
      </c>
      <c r="H2687" s="119">
        <v>0</v>
      </c>
      <c r="I2687" s="120" t="s">
        <v>118</v>
      </c>
      <c r="J2687" s="119">
        <v>0</v>
      </c>
      <c r="K2687" s="119">
        <v>0</v>
      </c>
      <c r="L2687" s="119">
        <v>2075682</v>
      </c>
      <c r="M2687" s="121"/>
    </row>
    <row r="2688" spans="1:13">
      <c r="A2688" s="117"/>
      <c r="B2688" s="118" t="s">
        <v>2167</v>
      </c>
      <c r="C2688" s="101">
        <v>2009</v>
      </c>
      <c r="D2688" s="119">
        <v>1469707</v>
      </c>
      <c r="E2688" s="119">
        <v>302932</v>
      </c>
      <c r="F2688" s="119" t="s">
        <v>114</v>
      </c>
      <c r="G2688" s="119">
        <v>0</v>
      </c>
      <c r="H2688" s="119">
        <v>0</v>
      </c>
      <c r="I2688" s="120" t="s">
        <v>118</v>
      </c>
      <c r="J2688" s="119">
        <v>0</v>
      </c>
      <c r="K2688" s="119">
        <v>0</v>
      </c>
      <c r="L2688" s="119">
        <v>1772639</v>
      </c>
      <c r="M2688" s="121"/>
    </row>
    <row r="2689" spans="1:13">
      <c r="A2689" s="117"/>
      <c r="B2689" s="118" t="s">
        <v>2167</v>
      </c>
      <c r="C2689" s="101">
        <v>2008</v>
      </c>
      <c r="D2689" s="119">
        <v>1164753</v>
      </c>
      <c r="E2689" s="119">
        <v>303144</v>
      </c>
      <c r="F2689" s="119" t="s">
        <v>114</v>
      </c>
      <c r="G2689" s="119">
        <v>0</v>
      </c>
      <c r="H2689" s="119">
        <v>0</v>
      </c>
      <c r="I2689" s="120" t="s">
        <v>118</v>
      </c>
      <c r="J2689" s="119">
        <v>0</v>
      </c>
      <c r="K2689" s="119">
        <v>0</v>
      </c>
      <c r="L2689" s="119">
        <v>1469707</v>
      </c>
      <c r="M2689" s="121"/>
    </row>
    <row r="2690" spans="1:13">
      <c r="A2690" s="117"/>
      <c r="B2690" s="118" t="s">
        <v>2167</v>
      </c>
      <c r="C2690" s="101">
        <v>2007</v>
      </c>
      <c r="D2690" s="119">
        <v>863511</v>
      </c>
      <c r="E2690" s="119">
        <v>301242</v>
      </c>
      <c r="F2690" s="119" t="s">
        <v>114</v>
      </c>
      <c r="G2690" s="119">
        <v>0</v>
      </c>
      <c r="H2690" s="119">
        <v>0</v>
      </c>
      <c r="I2690" s="120" t="s">
        <v>118</v>
      </c>
      <c r="J2690" s="119">
        <v>0</v>
      </c>
      <c r="K2690" s="119">
        <v>0</v>
      </c>
      <c r="L2690" s="119">
        <v>1164753</v>
      </c>
      <c r="M2690" s="121"/>
    </row>
    <row r="2691" spans="1:13">
      <c r="A2691" s="117"/>
      <c r="B2691" s="118" t="s">
        <v>2168</v>
      </c>
      <c r="C2691" s="101" t="s">
        <v>1942</v>
      </c>
      <c r="D2691" s="119">
        <v>4528156</v>
      </c>
      <c r="E2691" s="119">
        <v>169001</v>
      </c>
      <c r="F2691" s="119" t="s">
        <v>114</v>
      </c>
      <c r="G2691" s="119">
        <v>0</v>
      </c>
      <c r="H2691" s="119">
        <v>0</v>
      </c>
      <c r="I2691" s="120" t="s">
        <v>118</v>
      </c>
      <c r="J2691" s="119">
        <v>0</v>
      </c>
      <c r="K2691" s="119">
        <v>0</v>
      </c>
      <c r="L2691" s="119">
        <v>4697157</v>
      </c>
      <c r="M2691" s="121"/>
    </row>
    <row r="2692" spans="1:13">
      <c r="A2692" s="117"/>
      <c r="B2692" s="118" t="s">
        <v>2168</v>
      </c>
      <c r="C2692" s="101" t="s">
        <v>1943</v>
      </c>
      <c r="D2692" s="119">
        <v>4359584</v>
      </c>
      <c r="E2692" s="119">
        <v>168572</v>
      </c>
      <c r="F2692" s="119" t="s">
        <v>114</v>
      </c>
      <c r="G2692" s="119">
        <v>0</v>
      </c>
      <c r="H2692" s="119">
        <v>0</v>
      </c>
      <c r="I2692" s="120" t="s">
        <v>118</v>
      </c>
      <c r="J2692" s="119">
        <v>0</v>
      </c>
      <c r="K2692" s="119">
        <v>0</v>
      </c>
      <c r="L2692" s="119">
        <v>4528156</v>
      </c>
      <c r="M2692" s="121"/>
    </row>
    <row r="2693" spans="1:13">
      <c r="A2693" s="117"/>
      <c r="B2693" s="118" t="s">
        <v>2168</v>
      </c>
      <c r="C2693" s="101">
        <v>2017</v>
      </c>
      <c r="D2693" s="119">
        <v>4190880</v>
      </c>
      <c r="E2693" s="119">
        <v>168704</v>
      </c>
      <c r="F2693" s="119" t="s">
        <v>114</v>
      </c>
      <c r="G2693" s="119">
        <v>0</v>
      </c>
      <c r="H2693" s="119">
        <v>0</v>
      </c>
      <c r="I2693" s="120" t="s">
        <v>118</v>
      </c>
      <c r="J2693" s="119">
        <v>0</v>
      </c>
      <c r="K2693" s="119">
        <v>0</v>
      </c>
      <c r="L2693" s="119">
        <v>4359584</v>
      </c>
      <c r="M2693" s="121"/>
    </row>
    <row r="2694" spans="1:13">
      <c r="A2694" s="117"/>
      <c r="B2694" s="118" t="s">
        <v>2168</v>
      </c>
      <c r="C2694" s="101">
        <v>2016</v>
      </c>
      <c r="D2694" s="119">
        <v>4023415</v>
      </c>
      <c r="E2694" s="119">
        <v>167465</v>
      </c>
      <c r="F2694" s="119" t="s">
        <v>114</v>
      </c>
      <c r="G2694" s="119">
        <v>0</v>
      </c>
      <c r="H2694" s="119">
        <v>0</v>
      </c>
      <c r="I2694" s="120" t="s">
        <v>118</v>
      </c>
      <c r="J2694" s="119">
        <v>0</v>
      </c>
      <c r="K2694" s="119">
        <v>0</v>
      </c>
      <c r="L2694" s="119">
        <v>4190880</v>
      </c>
      <c r="M2694" s="121"/>
    </row>
    <row r="2695" spans="1:13">
      <c r="A2695" s="117"/>
      <c r="B2695" s="118" t="s">
        <v>2168</v>
      </c>
      <c r="C2695" s="101">
        <v>2015</v>
      </c>
      <c r="D2695" s="119">
        <v>3854068</v>
      </c>
      <c r="E2695" s="119">
        <v>169347</v>
      </c>
      <c r="F2695" s="119" t="s">
        <v>114</v>
      </c>
      <c r="G2695" s="119">
        <v>0</v>
      </c>
      <c r="H2695" s="119">
        <v>0</v>
      </c>
      <c r="I2695" s="120" t="s">
        <v>118</v>
      </c>
      <c r="J2695" s="119">
        <v>0</v>
      </c>
      <c r="K2695" s="119">
        <v>0</v>
      </c>
      <c r="L2695" s="119">
        <v>4023415</v>
      </c>
      <c r="M2695" s="121"/>
    </row>
    <row r="2696" spans="1:13">
      <c r="A2696" s="117"/>
      <c r="B2696" s="118" t="s">
        <v>2168</v>
      </c>
      <c r="C2696" s="101">
        <v>2014</v>
      </c>
      <c r="D2696" s="119">
        <v>3684860</v>
      </c>
      <c r="E2696" s="119">
        <v>169208</v>
      </c>
      <c r="F2696" s="119" t="s">
        <v>114</v>
      </c>
      <c r="G2696" s="119">
        <v>0</v>
      </c>
      <c r="H2696" s="119">
        <v>0</v>
      </c>
      <c r="I2696" s="120" t="s">
        <v>118</v>
      </c>
      <c r="J2696" s="119">
        <v>0</v>
      </c>
      <c r="K2696" s="119">
        <v>0</v>
      </c>
      <c r="L2696" s="119">
        <v>3854068</v>
      </c>
      <c r="M2696" s="121"/>
    </row>
    <row r="2697" spans="1:13">
      <c r="A2697" s="117"/>
      <c r="B2697" s="118" t="s">
        <v>2168</v>
      </c>
      <c r="C2697" s="101">
        <v>2013</v>
      </c>
      <c r="D2697" s="119">
        <v>4496315</v>
      </c>
      <c r="E2697" s="119">
        <v>171809</v>
      </c>
      <c r="F2697" s="119" t="s">
        <v>114</v>
      </c>
      <c r="G2697" s="119">
        <v>0</v>
      </c>
      <c r="H2697" s="119">
        <v>0</v>
      </c>
      <c r="I2697" s="120" t="s">
        <v>118</v>
      </c>
      <c r="J2697" s="119">
        <v>983264</v>
      </c>
      <c r="K2697" s="119">
        <v>983264</v>
      </c>
      <c r="L2697" s="119">
        <v>3684860</v>
      </c>
      <c r="M2697" s="121"/>
    </row>
    <row r="2698" spans="1:13">
      <c r="A2698" s="117"/>
      <c r="B2698" s="118" t="s">
        <v>2168</v>
      </c>
      <c r="C2698" s="101">
        <v>2012</v>
      </c>
      <c r="D2698" s="119">
        <v>4325856</v>
      </c>
      <c r="E2698" s="119">
        <v>170459</v>
      </c>
      <c r="F2698" s="119" t="s">
        <v>114</v>
      </c>
      <c r="G2698" s="119">
        <v>0</v>
      </c>
      <c r="H2698" s="119">
        <v>0</v>
      </c>
      <c r="I2698" s="120" t="s">
        <v>118</v>
      </c>
      <c r="J2698" s="119">
        <v>0</v>
      </c>
      <c r="K2698" s="119">
        <v>0</v>
      </c>
      <c r="L2698" s="119">
        <v>4496315</v>
      </c>
      <c r="M2698" s="121"/>
    </row>
    <row r="2699" spans="1:13">
      <c r="A2699" s="117"/>
      <c r="B2699" s="118" t="s">
        <v>2168</v>
      </c>
      <c r="C2699" s="101">
        <v>2011</v>
      </c>
      <c r="D2699" s="119">
        <v>4155589</v>
      </c>
      <c r="E2699" s="119">
        <v>170267</v>
      </c>
      <c r="F2699" s="119" t="s">
        <v>114</v>
      </c>
      <c r="G2699" s="119">
        <v>0</v>
      </c>
      <c r="H2699" s="119">
        <v>0</v>
      </c>
      <c r="I2699" s="120" t="s">
        <v>118</v>
      </c>
      <c r="J2699" s="119">
        <v>0</v>
      </c>
      <c r="K2699" s="119">
        <v>0</v>
      </c>
      <c r="L2699" s="119">
        <v>4325856</v>
      </c>
      <c r="M2699" s="121"/>
    </row>
    <row r="2700" spans="1:13">
      <c r="A2700" s="117"/>
      <c r="B2700" s="118" t="s">
        <v>2168</v>
      </c>
      <c r="C2700" s="101">
        <v>2010</v>
      </c>
      <c r="D2700" s="119">
        <v>3858017</v>
      </c>
      <c r="E2700" s="119">
        <v>297572</v>
      </c>
      <c r="F2700" s="119" t="s">
        <v>114</v>
      </c>
      <c r="G2700" s="119">
        <v>0</v>
      </c>
      <c r="H2700" s="119">
        <v>0</v>
      </c>
      <c r="I2700" s="120" t="s">
        <v>118</v>
      </c>
      <c r="J2700" s="119">
        <v>0</v>
      </c>
      <c r="K2700" s="119">
        <v>0</v>
      </c>
      <c r="L2700" s="119">
        <v>4155589</v>
      </c>
      <c r="M2700" s="121"/>
    </row>
    <row r="2701" spans="1:13">
      <c r="A2701" s="117"/>
      <c r="B2701" s="118" t="s">
        <v>2168</v>
      </c>
      <c r="C2701" s="101">
        <v>2009</v>
      </c>
      <c r="D2701" s="119">
        <v>3560686</v>
      </c>
      <c r="E2701" s="119">
        <v>297331</v>
      </c>
      <c r="F2701" s="119" t="s">
        <v>114</v>
      </c>
      <c r="G2701" s="119">
        <v>0</v>
      </c>
      <c r="H2701" s="119">
        <v>0</v>
      </c>
      <c r="I2701" s="120" t="s">
        <v>118</v>
      </c>
      <c r="J2701" s="119">
        <v>0</v>
      </c>
      <c r="K2701" s="119">
        <v>0</v>
      </c>
      <c r="L2701" s="119">
        <v>3858017</v>
      </c>
      <c r="M2701" s="121"/>
    </row>
    <row r="2702" spans="1:13">
      <c r="A2702" s="117"/>
      <c r="B2702" s="118" t="s">
        <v>2168</v>
      </c>
      <c r="C2702" s="101">
        <v>2008</v>
      </c>
      <c r="D2702" s="119">
        <v>3261350</v>
      </c>
      <c r="E2702" s="119">
        <v>297370</v>
      </c>
      <c r="F2702" s="119" t="s">
        <v>114</v>
      </c>
      <c r="G2702" s="119">
        <v>0</v>
      </c>
      <c r="H2702" s="119">
        <v>0</v>
      </c>
      <c r="I2702" s="120" t="s">
        <v>118</v>
      </c>
      <c r="J2702" s="119">
        <v>0</v>
      </c>
      <c r="K2702" s="119">
        <v>0</v>
      </c>
      <c r="L2702" s="119">
        <v>3560686</v>
      </c>
      <c r="M2702" s="121"/>
    </row>
    <row r="2703" spans="1:13">
      <c r="A2703" s="117"/>
      <c r="B2703" s="118" t="s">
        <v>2168</v>
      </c>
      <c r="C2703" s="101">
        <v>2007</v>
      </c>
      <c r="D2703" s="119">
        <v>2964192</v>
      </c>
      <c r="E2703" s="119">
        <v>297158</v>
      </c>
      <c r="F2703" s="119" t="s">
        <v>114</v>
      </c>
      <c r="G2703" s="119">
        <v>0</v>
      </c>
      <c r="H2703" s="119">
        <v>0</v>
      </c>
      <c r="I2703" s="120" t="s">
        <v>118</v>
      </c>
      <c r="J2703" s="119">
        <v>0</v>
      </c>
      <c r="K2703" s="119">
        <v>0</v>
      </c>
      <c r="L2703" s="119">
        <v>3261350</v>
      </c>
      <c r="M2703" s="121"/>
    </row>
    <row r="2704" spans="1:13">
      <c r="A2704" s="117"/>
      <c r="B2704" s="118" t="s">
        <v>2169</v>
      </c>
      <c r="C2704" s="101" t="s">
        <v>1942</v>
      </c>
      <c r="D2704" s="119">
        <v>3050206</v>
      </c>
      <c r="E2704" s="119">
        <v>109138</v>
      </c>
      <c r="F2704" s="119" t="s">
        <v>114</v>
      </c>
      <c r="G2704" s="119">
        <v>0</v>
      </c>
      <c r="H2704" s="119">
        <v>0</v>
      </c>
      <c r="I2704" s="120" t="s">
        <v>118</v>
      </c>
      <c r="J2704" s="119">
        <v>0</v>
      </c>
      <c r="K2704" s="119">
        <v>0</v>
      </c>
      <c r="L2704" s="119">
        <v>3159344</v>
      </c>
      <c r="M2704" s="121"/>
    </row>
    <row r="2705" spans="1:13">
      <c r="A2705" s="117"/>
      <c r="B2705" s="118" t="s">
        <v>2169</v>
      </c>
      <c r="C2705" s="101" t="s">
        <v>1943</v>
      </c>
      <c r="D2705" s="119">
        <v>2942600</v>
      </c>
      <c r="E2705" s="119">
        <v>107606</v>
      </c>
      <c r="F2705" s="119" t="s">
        <v>114</v>
      </c>
      <c r="G2705" s="119">
        <v>0</v>
      </c>
      <c r="H2705" s="119">
        <v>0</v>
      </c>
      <c r="I2705" s="120" t="s">
        <v>118</v>
      </c>
      <c r="J2705" s="119">
        <v>0</v>
      </c>
      <c r="K2705" s="119">
        <v>0</v>
      </c>
      <c r="L2705" s="119">
        <v>3050206</v>
      </c>
      <c r="M2705" s="121"/>
    </row>
    <row r="2706" spans="1:13">
      <c r="A2706" s="117"/>
      <c r="B2706" s="118" t="s">
        <v>2169</v>
      </c>
      <c r="C2706" s="101">
        <v>2017</v>
      </c>
      <c r="D2706" s="119">
        <v>2835574</v>
      </c>
      <c r="E2706" s="119">
        <v>107026</v>
      </c>
      <c r="F2706" s="119" t="s">
        <v>114</v>
      </c>
      <c r="G2706" s="119">
        <v>0</v>
      </c>
      <c r="H2706" s="119">
        <v>0</v>
      </c>
      <c r="I2706" s="120" t="s">
        <v>118</v>
      </c>
      <c r="J2706" s="119">
        <v>0</v>
      </c>
      <c r="K2706" s="119">
        <v>0</v>
      </c>
      <c r="L2706" s="119">
        <v>2942600</v>
      </c>
      <c r="M2706" s="121"/>
    </row>
    <row r="2707" spans="1:13">
      <c r="A2707" s="117"/>
      <c r="B2707" s="118" t="s">
        <v>2169</v>
      </c>
      <c r="C2707" s="101">
        <v>2016</v>
      </c>
      <c r="D2707" s="119">
        <v>2730223</v>
      </c>
      <c r="E2707" s="119">
        <v>105351</v>
      </c>
      <c r="F2707" s="119" t="s">
        <v>114</v>
      </c>
      <c r="G2707" s="119">
        <v>0</v>
      </c>
      <c r="H2707" s="119">
        <v>0</v>
      </c>
      <c r="I2707" s="120" t="s">
        <v>118</v>
      </c>
      <c r="J2707" s="119">
        <v>0</v>
      </c>
      <c r="K2707" s="119">
        <v>0</v>
      </c>
      <c r="L2707" s="119">
        <v>2835574</v>
      </c>
      <c r="M2707" s="121"/>
    </row>
    <row r="2708" spans="1:13">
      <c r="A2708" s="117"/>
      <c r="B2708" s="118" t="s">
        <v>2169</v>
      </c>
      <c r="C2708" s="101">
        <v>2015</v>
      </c>
      <c r="D2708" s="119">
        <v>2625117</v>
      </c>
      <c r="E2708" s="119">
        <v>105106</v>
      </c>
      <c r="F2708" s="119" t="s">
        <v>114</v>
      </c>
      <c r="G2708" s="119">
        <v>0</v>
      </c>
      <c r="H2708" s="119">
        <v>0</v>
      </c>
      <c r="I2708" s="120" t="s">
        <v>118</v>
      </c>
      <c r="J2708" s="119">
        <v>0</v>
      </c>
      <c r="K2708" s="119">
        <v>0</v>
      </c>
      <c r="L2708" s="119">
        <v>2730223</v>
      </c>
      <c r="M2708" s="121"/>
    </row>
    <row r="2709" spans="1:13">
      <c r="A2709" s="117"/>
      <c r="B2709" s="118" t="s">
        <v>2169</v>
      </c>
      <c r="C2709" s="101">
        <v>2014</v>
      </c>
      <c r="D2709" s="119">
        <v>2520124</v>
      </c>
      <c r="E2709" s="119">
        <v>104993</v>
      </c>
      <c r="F2709" s="119" t="s">
        <v>114</v>
      </c>
      <c r="G2709" s="119">
        <v>0</v>
      </c>
      <c r="H2709" s="119">
        <v>0</v>
      </c>
      <c r="I2709" s="120" t="s">
        <v>118</v>
      </c>
      <c r="J2709" s="119">
        <v>0</v>
      </c>
      <c r="K2709" s="119">
        <v>0</v>
      </c>
      <c r="L2709" s="119">
        <v>2625117</v>
      </c>
      <c r="M2709" s="121"/>
    </row>
    <row r="2710" spans="1:13">
      <c r="A2710" s="117"/>
      <c r="B2710" s="118" t="s">
        <v>2169</v>
      </c>
      <c r="C2710" s="101">
        <v>2013</v>
      </c>
      <c r="D2710" s="119">
        <v>2415161</v>
      </c>
      <c r="E2710" s="119">
        <v>104963</v>
      </c>
      <c r="F2710" s="119" t="s">
        <v>114</v>
      </c>
      <c r="G2710" s="119">
        <v>0</v>
      </c>
      <c r="H2710" s="119">
        <v>0</v>
      </c>
      <c r="I2710" s="120" t="s">
        <v>118</v>
      </c>
      <c r="J2710" s="119">
        <v>0</v>
      </c>
      <c r="K2710" s="119">
        <v>0</v>
      </c>
      <c r="L2710" s="119">
        <v>2520124</v>
      </c>
      <c r="M2710" s="121"/>
    </row>
    <row r="2711" spans="1:13">
      <c r="A2711" s="117"/>
      <c r="B2711" s="118" t="s">
        <v>2169</v>
      </c>
      <c r="C2711" s="101">
        <v>2012</v>
      </c>
      <c r="D2711" s="119">
        <v>2309063</v>
      </c>
      <c r="E2711" s="119">
        <v>106098</v>
      </c>
      <c r="F2711" s="119" t="s">
        <v>114</v>
      </c>
      <c r="G2711" s="119">
        <v>0</v>
      </c>
      <c r="H2711" s="119">
        <v>0</v>
      </c>
      <c r="I2711" s="120" t="s">
        <v>118</v>
      </c>
      <c r="J2711" s="119">
        <v>0</v>
      </c>
      <c r="K2711" s="119">
        <v>0</v>
      </c>
      <c r="L2711" s="119">
        <v>2415161</v>
      </c>
      <c r="M2711" s="121"/>
    </row>
    <row r="2712" spans="1:13">
      <c r="A2712" s="117"/>
      <c r="B2712" s="118" t="s">
        <v>2169</v>
      </c>
      <c r="C2712" s="101">
        <v>2011</v>
      </c>
      <c r="D2712" s="119">
        <v>2203324</v>
      </c>
      <c r="E2712" s="119">
        <v>105739</v>
      </c>
      <c r="F2712" s="119" t="s">
        <v>114</v>
      </c>
      <c r="G2712" s="119">
        <v>0</v>
      </c>
      <c r="H2712" s="119">
        <v>0</v>
      </c>
      <c r="I2712" s="120" t="s">
        <v>118</v>
      </c>
      <c r="J2712" s="119">
        <v>0</v>
      </c>
      <c r="K2712" s="119">
        <v>0</v>
      </c>
      <c r="L2712" s="119">
        <v>2309063</v>
      </c>
      <c r="M2712" s="121"/>
    </row>
    <row r="2713" spans="1:13">
      <c r="A2713" s="117"/>
      <c r="B2713" s="118" t="s">
        <v>2169</v>
      </c>
      <c r="C2713" s="101">
        <v>2010</v>
      </c>
      <c r="D2713" s="119">
        <v>2019482</v>
      </c>
      <c r="E2713" s="119">
        <v>183842</v>
      </c>
      <c r="F2713" s="119" t="s">
        <v>114</v>
      </c>
      <c r="G2713" s="119">
        <v>0</v>
      </c>
      <c r="H2713" s="119">
        <v>0</v>
      </c>
      <c r="I2713" s="120" t="s">
        <v>118</v>
      </c>
      <c r="J2713" s="119">
        <v>0</v>
      </c>
      <c r="K2713" s="119">
        <v>0</v>
      </c>
      <c r="L2713" s="119">
        <v>2203324</v>
      </c>
      <c r="M2713" s="121"/>
    </row>
    <row r="2714" spans="1:13">
      <c r="A2714" s="117"/>
      <c r="B2714" s="118" t="s">
        <v>2169</v>
      </c>
      <c r="C2714" s="101">
        <v>2009</v>
      </c>
      <c r="D2714" s="119">
        <v>1835944</v>
      </c>
      <c r="E2714" s="119">
        <v>183538</v>
      </c>
      <c r="F2714" s="119" t="s">
        <v>114</v>
      </c>
      <c r="G2714" s="119">
        <v>0</v>
      </c>
      <c r="H2714" s="119">
        <v>0</v>
      </c>
      <c r="I2714" s="120" t="s">
        <v>118</v>
      </c>
      <c r="J2714" s="119">
        <v>0</v>
      </c>
      <c r="K2714" s="119">
        <v>0</v>
      </c>
      <c r="L2714" s="119">
        <v>2019482</v>
      </c>
      <c r="M2714" s="121"/>
    </row>
    <row r="2715" spans="1:13">
      <c r="A2715" s="117"/>
      <c r="B2715" s="118" t="s">
        <v>2169</v>
      </c>
      <c r="C2715" s="101">
        <v>2008</v>
      </c>
      <c r="D2715" s="119">
        <v>1651296</v>
      </c>
      <c r="E2715" s="119">
        <v>183434</v>
      </c>
      <c r="F2715" s="119" t="s">
        <v>114</v>
      </c>
      <c r="G2715" s="119">
        <v>0</v>
      </c>
      <c r="H2715" s="119">
        <v>0</v>
      </c>
      <c r="I2715" s="120" t="s">
        <v>118</v>
      </c>
      <c r="J2715" s="119">
        <v>0</v>
      </c>
      <c r="K2715" s="119">
        <v>0</v>
      </c>
      <c r="L2715" s="119">
        <v>1835944</v>
      </c>
      <c r="M2715" s="121"/>
    </row>
    <row r="2716" spans="1:13">
      <c r="A2716" s="117"/>
      <c r="B2716" s="118" t="s">
        <v>2169</v>
      </c>
      <c r="C2716" s="101">
        <v>2007</v>
      </c>
      <c r="D2716" s="119">
        <v>1467941</v>
      </c>
      <c r="E2716" s="119">
        <v>183355</v>
      </c>
      <c r="F2716" s="119" t="s">
        <v>114</v>
      </c>
      <c r="G2716" s="119">
        <v>0</v>
      </c>
      <c r="H2716" s="119">
        <v>0</v>
      </c>
      <c r="I2716" s="120" t="s">
        <v>118</v>
      </c>
      <c r="J2716" s="119">
        <v>0</v>
      </c>
      <c r="K2716" s="119">
        <v>0</v>
      </c>
      <c r="L2716" s="119">
        <v>1651296</v>
      </c>
      <c r="M2716" s="121"/>
    </row>
    <row r="2717" spans="1:13">
      <c r="A2717" s="117"/>
      <c r="B2717" s="118" t="s">
        <v>2170</v>
      </c>
      <c r="C2717" s="101" t="s">
        <v>1942</v>
      </c>
      <c r="D2717" s="119">
        <v>559805.63</v>
      </c>
      <c r="E2717" s="119">
        <v>119347</v>
      </c>
      <c r="F2717" s="119" t="s">
        <v>114</v>
      </c>
      <c r="G2717" s="119">
        <v>0</v>
      </c>
      <c r="H2717" s="119">
        <v>0</v>
      </c>
      <c r="I2717" s="120" t="s">
        <v>118</v>
      </c>
      <c r="J2717" s="119">
        <v>0</v>
      </c>
      <c r="K2717" s="119">
        <v>0</v>
      </c>
      <c r="L2717" s="119">
        <v>679152.63</v>
      </c>
      <c r="M2717" s="121"/>
    </row>
    <row r="2718" spans="1:13">
      <c r="A2718" s="117"/>
      <c r="B2718" s="118" t="s">
        <v>2170</v>
      </c>
      <c r="C2718" s="101" t="s">
        <v>1943</v>
      </c>
      <c r="D2718" s="119">
        <v>440881.63</v>
      </c>
      <c r="E2718" s="119">
        <v>118924</v>
      </c>
      <c r="F2718" s="119" t="s">
        <v>114</v>
      </c>
      <c r="G2718" s="119">
        <v>0</v>
      </c>
      <c r="H2718" s="119">
        <v>0</v>
      </c>
      <c r="I2718" s="120" t="s">
        <v>118</v>
      </c>
      <c r="J2718" s="119">
        <v>0</v>
      </c>
      <c r="K2718" s="119">
        <v>0</v>
      </c>
      <c r="L2718" s="119">
        <v>559805.63</v>
      </c>
      <c r="M2718" s="121"/>
    </row>
    <row r="2719" spans="1:13">
      <c r="A2719" s="117"/>
      <c r="B2719" s="118" t="s">
        <v>2170</v>
      </c>
      <c r="C2719" s="101">
        <v>2017</v>
      </c>
      <c r="D2719" s="119">
        <v>1952342</v>
      </c>
      <c r="E2719" s="119">
        <v>119508</v>
      </c>
      <c r="F2719" s="119" t="s">
        <v>114</v>
      </c>
      <c r="G2719" s="119">
        <v>0</v>
      </c>
      <c r="H2719" s="119">
        <v>0</v>
      </c>
      <c r="I2719" s="120" t="s">
        <v>118</v>
      </c>
      <c r="J2719" s="119">
        <v>1630968.37</v>
      </c>
      <c r="K2719" s="119">
        <v>1630968.37</v>
      </c>
      <c r="L2719" s="119">
        <v>440881.63</v>
      </c>
      <c r="M2719" s="121"/>
    </row>
    <row r="2720" spans="1:13">
      <c r="A2720" s="117"/>
      <c r="B2720" s="118" t="s">
        <v>2170</v>
      </c>
      <c r="C2720" s="101">
        <v>2016</v>
      </c>
      <c r="D2720" s="119">
        <v>1833837</v>
      </c>
      <c r="E2720" s="119">
        <v>118505</v>
      </c>
      <c r="F2720" s="119" t="s">
        <v>114</v>
      </c>
      <c r="G2720" s="119">
        <v>0</v>
      </c>
      <c r="H2720" s="119">
        <v>0</v>
      </c>
      <c r="I2720" s="120" t="s">
        <v>118</v>
      </c>
      <c r="J2720" s="119">
        <v>0</v>
      </c>
      <c r="K2720" s="119">
        <v>0</v>
      </c>
      <c r="L2720" s="119">
        <v>1952342</v>
      </c>
      <c r="M2720" s="121"/>
    </row>
    <row r="2721" spans="1:13">
      <c r="A2721" s="117"/>
      <c r="B2721" s="118" t="s">
        <v>2170</v>
      </c>
      <c r="C2721" s="101">
        <v>2015</v>
      </c>
      <c r="D2721" s="119">
        <v>1715133</v>
      </c>
      <c r="E2721" s="119">
        <v>118704</v>
      </c>
      <c r="F2721" s="119" t="s">
        <v>114</v>
      </c>
      <c r="G2721" s="119">
        <v>0</v>
      </c>
      <c r="H2721" s="119">
        <v>0</v>
      </c>
      <c r="I2721" s="120" t="s">
        <v>118</v>
      </c>
      <c r="J2721" s="119">
        <v>0</v>
      </c>
      <c r="K2721" s="119">
        <v>0</v>
      </c>
      <c r="L2721" s="119">
        <v>1833837</v>
      </c>
      <c r="M2721" s="121"/>
    </row>
    <row r="2722" spans="1:13">
      <c r="A2722" s="117"/>
      <c r="B2722" s="118" t="s">
        <v>2170</v>
      </c>
      <c r="C2722" s="101">
        <v>2014</v>
      </c>
      <c r="D2722" s="119">
        <v>1596219</v>
      </c>
      <c r="E2722" s="119">
        <v>118914</v>
      </c>
      <c r="F2722" s="119" t="s">
        <v>114</v>
      </c>
      <c r="G2722" s="119">
        <v>0</v>
      </c>
      <c r="H2722" s="119">
        <v>0</v>
      </c>
      <c r="I2722" s="120" t="s">
        <v>118</v>
      </c>
      <c r="J2722" s="119">
        <v>0</v>
      </c>
      <c r="K2722" s="119">
        <v>0</v>
      </c>
      <c r="L2722" s="119">
        <v>1715133</v>
      </c>
      <c r="M2722" s="121"/>
    </row>
    <row r="2723" spans="1:13">
      <c r="A2723" s="117"/>
      <c r="B2723" s="118" t="s">
        <v>2170</v>
      </c>
      <c r="C2723" s="101">
        <v>2013</v>
      </c>
      <c r="D2723" s="119">
        <v>3722086</v>
      </c>
      <c r="E2723" s="119">
        <v>124297</v>
      </c>
      <c r="F2723" s="119" t="s">
        <v>114</v>
      </c>
      <c r="G2723" s="119">
        <v>0</v>
      </c>
      <c r="H2723" s="119">
        <v>0</v>
      </c>
      <c r="I2723" s="120" t="s">
        <v>118</v>
      </c>
      <c r="J2723" s="119">
        <v>2250164</v>
      </c>
      <c r="K2723" s="119">
        <v>2250164</v>
      </c>
      <c r="L2723" s="119">
        <v>1596219</v>
      </c>
      <c r="M2723" s="121"/>
    </row>
    <row r="2724" spans="1:13">
      <c r="A2724" s="117"/>
      <c r="B2724" s="118" t="s">
        <v>2170</v>
      </c>
      <c r="C2724" s="101">
        <v>2012</v>
      </c>
      <c r="D2724" s="119">
        <v>3598312</v>
      </c>
      <c r="E2724" s="119">
        <v>123774</v>
      </c>
      <c r="F2724" s="119" t="s">
        <v>114</v>
      </c>
      <c r="G2724" s="119">
        <v>0</v>
      </c>
      <c r="H2724" s="119">
        <v>0</v>
      </c>
      <c r="I2724" s="120" t="s">
        <v>118</v>
      </c>
      <c r="J2724" s="119">
        <v>0</v>
      </c>
      <c r="K2724" s="119">
        <v>0</v>
      </c>
      <c r="L2724" s="119">
        <v>3722086</v>
      </c>
      <c r="M2724" s="121"/>
    </row>
    <row r="2725" spans="1:13">
      <c r="A2725" s="117"/>
      <c r="B2725" s="118" t="s">
        <v>2170</v>
      </c>
      <c r="C2725" s="101">
        <v>2011</v>
      </c>
      <c r="D2725" s="119">
        <v>3475426</v>
      </c>
      <c r="E2725" s="119">
        <v>122886</v>
      </c>
      <c r="F2725" s="119" t="s">
        <v>114</v>
      </c>
      <c r="G2725" s="119">
        <v>0</v>
      </c>
      <c r="H2725" s="119">
        <v>0</v>
      </c>
      <c r="I2725" s="120" t="s">
        <v>118</v>
      </c>
      <c r="J2725" s="119">
        <v>0</v>
      </c>
      <c r="K2725" s="119">
        <v>0</v>
      </c>
      <c r="L2725" s="119">
        <v>3598312</v>
      </c>
      <c r="M2725" s="121"/>
    </row>
    <row r="2726" spans="1:13">
      <c r="A2726" s="117"/>
      <c r="B2726" s="118" t="s">
        <v>2170</v>
      </c>
      <c r="C2726" s="101">
        <v>2010</v>
      </c>
      <c r="D2726" s="119">
        <v>3222267</v>
      </c>
      <c r="E2726" s="119">
        <v>253159</v>
      </c>
      <c r="F2726" s="119" t="s">
        <v>114</v>
      </c>
      <c r="G2726" s="119">
        <v>0</v>
      </c>
      <c r="H2726" s="119">
        <v>0</v>
      </c>
      <c r="I2726" s="120" t="s">
        <v>118</v>
      </c>
      <c r="J2726" s="119">
        <v>0</v>
      </c>
      <c r="K2726" s="119">
        <v>0</v>
      </c>
      <c r="L2726" s="119">
        <v>3475426</v>
      </c>
      <c r="M2726" s="121"/>
    </row>
    <row r="2727" spans="1:13">
      <c r="A2727" s="117"/>
      <c r="B2727" s="118" t="s">
        <v>2170</v>
      </c>
      <c r="C2727" s="101">
        <v>2009</v>
      </c>
      <c r="D2727" s="119">
        <v>2969867</v>
      </c>
      <c r="E2727" s="119">
        <v>252400</v>
      </c>
      <c r="F2727" s="119" t="s">
        <v>114</v>
      </c>
      <c r="G2727" s="119">
        <v>0</v>
      </c>
      <c r="H2727" s="119">
        <v>0</v>
      </c>
      <c r="I2727" s="120" t="s">
        <v>118</v>
      </c>
      <c r="J2727" s="119">
        <v>0</v>
      </c>
      <c r="K2727" s="119">
        <v>0</v>
      </c>
      <c r="L2727" s="119">
        <v>3222267</v>
      </c>
      <c r="M2727" s="121"/>
    </row>
    <row r="2728" spans="1:13">
      <c r="A2728" s="117"/>
      <c r="B2728" s="118" t="s">
        <v>2170</v>
      </c>
      <c r="C2728" s="101">
        <v>2008</v>
      </c>
      <c r="D2728" s="119">
        <v>2716562</v>
      </c>
      <c r="E2728" s="119">
        <v>251908</v>
      </c>
      <c r="F2728" s="119" t="s">
        <v>114</v>
      </c>
      <c r="G2728" s="119">
        <v>0</v>
      </c>
      <c r="H2728" s="119">
        <v>0</v>
      </c>
      <c r="I2728" s="120" t="s">
        <v>118</v>
      </c>
      <c r="J2728" s="119">
        <v>0</v>
      </c>
      <c r="K2728" s="119">
        <v>0</v>
      </c>
      <c r="L2728" s="119">
        <v>2969867</v>
      </c>
      <c r="M2728" s="121"/>
    </row>
    <row r="2729" spans="1:13">
      <c r="A2729" s="117"/>
      <c r="B2729" s="118" t="s">
        <v>2170</v>
      </c>
      <c r="C2729" s="101">
        <v>2007</v>
      </c>
      <c r="D2729" s="119">
        <v>2465672</v>
      </c>
      <c r="E2729" s="119">
        <v>250890</v>
      </c>
      <c r="F2729" s="119" t="s">
        <v>114</v>
      </c>
      <c r="G2729" s="119">
        <v>0</v>
      </c>
      <c r="H2729" s="119">
        <v>0</v>
      </c>
      <c r="I2729" s="120" t="s">
        <v>118</v>
      </c>
      <c r="J2729" s="119">
        <v>0</v>
      </c>
      <c r="K2729" s="119">
        <v>0</v>
      </c>
      <c r="L2729" s="119">
        <v>2716562</v>
      </c>
      <c r="M2729" s="121"/>
    </row>
    <row r="2730" spans="1:13">
      <c r="A2730" s="117"/>
      <c r="B2730" s="118" t="s">
        <v>2171</v>
      </c>
      <c r="C2730" s="101" t="s">
        <v>1942</v>
      </c>
      <c r="D2730" s="119">
        <v>222258.79</v>
      </c>
      <c r="E2730" s="119">
        <v>27692</v>
      </c>
      <c r="F2730" s="119" t="s">
        <v>114</v>
      </c>
      <c r="G2730" s="119">
        <v>0</v>
      </c>
      <c r="H2730" s="119">
        <v>0</v>
      </c>
      <c r="I2730" s="120" t="s">
        <v>118</v>
      </c>
      <c r="J2730" s="119">
        <v>0</v>
      </c>
      <c r="K2730" s="119">
        <v>0</v>
      </c>
      <c r="L2730" s="119">
        <v>249950.79</v>
      </c>
      <c r="M2730" s="121"/>
    </row>
    <row r="2731" spans="1:13">
      <c r="A2731" s="117"/>
      <c r="B2731" s="118" t="s">
        <v>2171</v>
      </c>
      <c r="C2731" s="101" t="s">
        <v>1943</v>
      </c>
      <c r="D2731" s="119">
        <v>194893.79</v>
      </c>
      <c r="E2731" s="119">
        <v>27365</v>
      </c>
      <c r="F2731" s="119" t="s">
        <v>114</v>
      </c>
      <c r="G2731" s="119">
        <v>0</v>
      </c>
      <c r="H2731" s="119">
        <v>0</v>
      </c>
      <c r="I2731" s="120" t="s">
        <v>118</v>
      </c>
      <c r="J2731" s="119">
        <v>0</v>
      </c>
      <c r="K2731" s="119">
        <v>0</v>
      </c>
      <c r="L2731" s="119">
        <v>222258.79</v>
      </c>
      <c r="M2731" s="121"/>
    </row>
    <row r="2732" spans="1:13">
      <c r="A2732" s="117"/>
      <c r="B2732" s="118" t="s">
        <v>2171</v>
      </c>
      <c r="C2732" s="101">
        <v>2017</v>
      </c>
      <c r="D2732" s="119">
        <v>167466.79</v>
      </c>
      <c r="E2732" s="119">
        <v>27427</v>
      </c>
      <c r="F2732" s="119" t="s">
        <v>114</v>
      </c>
      <c r="G2732" s="119">
        <v>0</v>
      </c>
      <c r="H2732" s="119">
        <v>0</v>
      </c>
      <c r="I2732" s="120" t="s">
        <v>118</v>
      </c>
      <c r="J2732" s="119">
        <v>0</v>
      </c>
      <c r="K2732" s="119">
        <v>0</v>
      </c>
      <c r="L2732" s="119">
        <v>194893.79</v>
      </c>
      <c r="M2732" s="121"/>
    </row>
    <row r="2733" spans="1:13">
      <c r="A2733" s="117"/>
      <c r="B2733" s="118" t="s">
        <v>2171</v>
      </c>
      <c r="C2733" s="101">
        <v>2016</v>
      </c>
      <c r="D2733" s="119">
        <v>140151.79</v>
      </c>
      <c r="E2733" s="119">
        <v>27315</v>
      </c>
      <c r="F2733" s="119" t="s">
        <v>114</v>
      </c>
      <c r="G2733" s="119">
        <v>0</v>
      </c>
      <c r="H2733" s="119">
        <v>0</v>
      </c>
      <c r="I2733" s="120" t="s">
        <v>118</v>
      </c>
      <c r="J2733" s="119">
        <v>0</v>
      </c>
      <c r="K2733" s="119">
        <v>0</v>
      </c>
      <c r="L2733" s="119">
        <v>167466.79</v>
      </c>
      <c r="M2733" s="121"/>
    </row>
    <row r="2734" spans="1:13">
      <c r="A2734" s="117"/>
      <c r="B2734" s="118" t="s">
        <v>2171</v>
      </c>
      <c r="C2734" s="101">
        <v>2015</v>
      </c>
      <c r="D2734" s="119">
        <v>112678.79000000001</v>
      </c>
      <c r="E2734" s="119">
        <v>27473</v>
      </c>
      <c r="F2734" s="119" t="s">
        <v>114</v>
      </c>
      <c r="G2734" s="119">
        <v>0</v>
      </c>
      <c r="H2734" s="119">
        <v>0</v>
      </c>
      <c r="I2734" s="120" t="s">
        <v>118</v>
      </c>
      <c r="J2734" s="119">
        <v>0</v>
      </c>
      <c r="K2734" s="119">
        <v>0</v>
      </c>
      <c r="L2734" s="119">
        <v>140151.79</v>
      </c>
      <c r="M2734" s="121"/>
    </row>
    <row r="2735" spans="1:13">
      <c r="A2735" s="117"/>
      <c r="B2735" s="118" t="s">
        <v>2171</v>
      </c>
      <c r="C2735" s="101">
        <v>2014</v>
      </c>
      <c r="D2735" s="119">
        <v>85036.79</v>
      </c>
      <c r="E2735" s="119">
        <v>27642</v>
      </c>
      <c r="F2735" s="119" t="s">
        <v>114</v>
      </c>
      <c r="G2735" s="119">
        <v>0</v>
      </c>
      <c r="H2735" s="119">
        <v>0</v>
      </c>
      <c r="I2735" s="120" t="s">
        <v>118</v>
      </c>
      <c r="J2735" s="119">
        <v>0</v>
      </c>
      <c r="K2735" s="119">
        <v>0</v>
      </c>
      <c r="L2735" s="119">
        <v>112678.79</v>
      </c>
      <c r="M2735" s="121"/>
    </row>
    <row r="2736" spans="1:13">
      <c r="A2736" s="117"/>
      <c r="B2736" s="118" t="s">
        <v>2171</v>
      </c>
      <c r="C2736" s="101">
        <v>2013</v>
      </c>
      <c r="D2736" s="119">
        <v>56524.789999999994</v>
      </c>
      <c r="E2736" s="119">
        <v>28512</v>
      </c>
      <c r="F2736" s="119" t="s">
        <v>114</v>
      </c>
      <c r="G2736" s="119">
        <v>0</v>
      </c>
      <c r="H2736" s="119">
        <v>0</v>
      </c>
      <c r="I2736" s="120" t="s">
        <v>118</v>
      </c>
      <c r="J2736" s="119">
        <v>0</v>
      </c>
      <c r="K2736" s="119">
        <v>0</v>
      </c>
      <c r="L2736" s="119">
        <v>85036.79</v>
      </c>
      <c r="M2736" s="121"/>
    </row>
    <row r="2737" spans="1:13">
      <c r="A2737" s="117"/>
      <c r="B2737" s="118" t="s">
        <v>2171</v>
      </c>
      <c r="C2737" s="101">
        <v>2012</v>
      </c>
      <c r="D2737" s="119">
        <v>28146.79</v>
      </c>
      <c r="E2737" s="119">
        <v>28378</v>
      </c>
      <c r="F2737" s="119" t="s">
        <v>114</v>
      </c>
      <c r="G2737" s="119">
        <v>0</v>
      </c>
      <c r="H2737" s="119">
        <v>0</v>
      </c>
      <c r="I2737" s="120" t="s">
        <v>118</v>
      </c>
      <c r="J2737" s="119">
        <v>0</v>
      </c>
      <c r="K2737" s="119">
        <v>0</v>
      </c>
      <c r="L2737" s="119">
        <v>56524.79</v>
      </c>
      <c r="M2737" s="121"/>
    </row>
    <row r="2738" spans="1:13">
      <c r="A2738" s="117"/>
      <c r="B2738" s="118" t="s">
        <v>2171</v>
      </c>
      <c r="C2738" s="101">
        <v>2011</v>
      </c>
      <c r="D2738" s="119">
        <v>-587.20999999999913</v>
      </c>
      <c r="E2738" s="119">
        <v>28734</v>
      </c>
      <c r="F2738" s="119" t="s">
        <v>114</v>
      </c>
      <c r="G2738" s="119">
        <v>0</v>
      </c>
      <c r="H2738" s="119">
        <v>0</v>
      </c>
      <c r="I2738" s="120" t="s">
        <v>118</v>
      </c>
      <c r="J2738" s="119">
        <v>0</v>
      </c>
      <c r="K2738" s="119">
        <v>0</v>
      </c>
      <c r="L2738" s="119">
        <v>28146.79</v>
      </c>
      <c r="M2738" s="121"/>
    </row>
    <row r="2739" spans="1:13">
      <c r="A2739" s="117"/>
      <c r="B2739" s="118" t="s">
        <v>2171</v>
      </c>
      <c r="C2739" s="101">
        <v>2010</v>
      </c>
      <c r="D2739" s="119">
        <v>-57993.21</v>
      </c>
      <c r="E2739" s="119">
        <v>57406</v>
      </c>
      <c r="F2739" s="119" t="s">
        <v>114</v>
      </c>
      <c r="G2739" s="119">
        <v>0</v>
      </c>
      <c r="H2739" s="119">
        <v>0</v>
      </c>
      <c r="I2739" s="120" t="s">
        <v>118</v>
      </c>
      <c r="J2739" s="119">
        <v>0</v>
      </c>
      <c r="K2739" s="119">
        <v>0</v>
      </c>
      <c r="L2739" s="119">
        <v>-587.21</v>
      </c>
      <c r="M2739" s="121" t="s">
        <v>1948</v>
      </c>
    </row>
    <row r="2740" spans="1:13">
      <c r="A2740" s="117"/>
      <c r="B2740" s="118" t="s">
        <v>2171</v>
      </c>
      <c r="C2740" s="101">
        <v>2009</v>
      </c>
      <c r="D2740" s="119">
        <v>700641</v>
      </c>
      <c r="E2740" s="119">
        <v>57266</v>
      </c>
      <c r="F2740" s="119" t="s">
        <v>114</v>
      </c>
      <c r="G2740" s="119">
        <v>0</v>
      </c>
      <c r="H2740" s="119">
        <v>0</v>
      </c>
      <c r="I2740" s="120" t="s">
        <v>118</v>
      </c>
      <c r="J2740" s="119">
        <v>815900.21</v>
      </c>
      <c r="K2740" s="119">
        <v>815900.21</v>
      </c>
      <c r="L2740" s="119">
        <v>-57993.21</v>
      </c>
      <c r="M2740" s="121" t="s">
        <v>1948</v>
      </c>
    </row>
    <row r="2741" spans="1:13">
      <c r="A2741" s="117"/>
      <c r="B2741" s="118" t="s">
        <v>2171</v>
      </c>
      <c r="C2741" s="101">
        <v>2008</v>
      </c>
      <c r="D2741" s="119">
        <v>643761</v>
      </c>
      <c r="E2741" s="119">
        <v>56560</v>
      </c>
      <c r="F2741" s="119" t="s">
        <v>114</v>
      </c>
      <c r="G2741" s="119">
        <v>0</v>
      </c>
      <c r="H2741" s="119">
        <v>0</v>
      </c>
      <c r="I2741" s="120" t="s">
        <v>118</v>
      </c>
      <c r="J2741" s="119">
        <v>0</v>
      </c>
      <c r="K2741" s="119">
        <v>0</v>
      </c>
      <c r="L2741" s="119">
        <v>700641</v>
      </c>
      <c r="M2741" s="121"/>
    </row>
    <row r="2742" spans="1:13">
      <c r="A2742" s="117"/>
      <c r="B2742" s="118" t="s">
        <v>2171</v>
      </c>
      <c r="C2742" s="101">
        <v>2007</v>
      </c>
      <c r="D2742" s="119">
        <v>587190</v>
      </c>
      <c r="E2742" s="119">
        <v>56571</v>
      </c>
      <c r="F2742" s="119" t="s">
        <v>114</v>
      </c>
      <c r="G2742" s="119">
        <v>0</v>
      </c>
      <c r="H2742" s="119">
        <v>0</v>
      </c>
      <c r="I2742" s="120" t="s">
        <v>118</v>
      </c>
      <c r="J2742" s="119">
        <v>0</v>
      </c>
      <c r="K2742" s="119">
        <v>0</v>
      </c>
      <c r="L2742" s="119">
        <v>643761</v>
      </c>
      <c r="M2742" s="121"/>
    </row>
    <row r="2743" spans="1:13">
      <c r="A2743" s="117"/>
      <c r="B2743" s="118" t="s">
        <v>2172</v>
      </c>
      <c r="C2743" s="101" t="s">
        <v>1942</v>
      </c>
      <c r="D2743" s="119">
        <v>3740630</v>
      </c>
      <c r="E2743" s="119">
        <v>121647</v>
      </c>
      <c r="F2743" s="119" t="s">
        <v>114</v>
      </c>
      <c r="G2743" s="119">
        <v>0</v>
      </c>
      <c r="H2743" s="119">
        <v>0</v>
      </c>
      <c r="I2743" s="120" t="s">
        <v>118</v>
      </c>
      <c r="J2743" s="119">
        <v>0</v>
      </c>
      <c r="K2743" s="119">
        <v>0</v>
      </c>
      <c r="L2743" s="119">
        <v>3862277</v>
      </c>
      <c r="M2743" s="121"/>
    </row>
    <row r="2744" spans="1:13">
      <c r="A2744" s="117"/>
      <c r="B2744" s="118" t="s">
        <v>2172</v>
      </c>
      <c r="C2744" s="101" t="s">
        <v>1943</v>
      </c>
      <c r="D2744" s="119">
        <v>3619403</v>
      </c>
      <c r="E2744" s="119">
        <v>121227</v>
      </c>
      <c r="F2744" s="119" t="s">
        <v>114</v>
      </c>
      <c r="G2744" s="119">
        <v>0</v>
      </c>
      <c r="H2744" s="119">
        <v>0</v>
      </c>
      <c r="I2744" s="120" t="s">
        <v>118</v>
      </c>
      <c r="J2744" s="119">
        <v>0</v>
      </c>
      <c r="K2744" s="119">
        <v>0</v>
      </c>
      <c r="L2744" s="119">
        <v>3740630</v>
      </c>
      <c r="M2744" s="121"/>
    </row>
    <row r="2745" spans="1:13">
      <c r="A2745" s="117"/>
      <c r="B2745" s="118" t="s">
        <v>2172</v>
      </c>
      <c r="C2745" s="101">
        <v>2017</v>
      </c>
      <c r="D2745" s="119">
        <v>3498024</v>
      </c>
      <c r="E2745" s="119">
        <v>121379</v>
      </c>
      <c r="F2745" s="119" t="s">
        <v>114</v>
      </c>
      <c r="G2745" s="119">
        <v>0</v>
      </c>
      <c r="H2745" s="119">
        <v>0</v>
      </c>
      <c r="I2745" s="120" t="s">
        <v>118</v>
      </c>
      <c r="J2745" s="119">
        <v>0</v>
      </c>
      <c r="K2745" s="119">
        <v>0</v>
      </c>
      <c r="L2745" s="119">
        <v>3619403</v>
      </c>
      <c r="M2745" s="121"/>
    </row>
    <row r="2746" spans="1:13">
      <c r="A2746" s="117"/>
      <c r="B2746" s="118" t="s">
        <v>2172</v>
      </c>
      <c r="C2746" s="101">
        <v>2016</v>
      </c>
      <c r="D2746" s="119">
        <v>3377420</v>
      </c>
      <c r="E2746" s="119">
        <v>120604</v>
      </c>
      <c r="F2746" s="119" t="s">
        <v>114</v>
      </c>
      <c r="G2746" s="119">
        <v>0</v>
      </c>
      <c r="H2746" s="119">
        <v>0</v>
      </c>
      <c r="I2746" s="120" t="s">
        <v>118</v>
      </c>
      <c r="J2746" s="119">
        <v>0</v>
      </c>
      <c r="K2746" s="119">
        <v>0</v>
      </c>
      <c r="L2746" s="119">
        <v>3498024</v>
      </c>
      <c r="M2746" s="121"/>
    </row>
    <row r="2747" spans="1:13">
      <c r="A2747" s="117"/>
      <c r="B2747" s="118" t="s">
        <v>2172</v>
      </c>
      <c r="C2747" s="101">
        <v>2015</v>
      </c>
      <c r="D2747" s="119">
        <v>3255488</v>
      </c>
      <c r="E2747" s="119">
        <v>121932</v>
      </c>
      <c r="F2747" s="119" t="s">
        <v>114</v>
      </c>
      <c r="G2747" s="119">
        <v>0</v>
      </c>
      <c r="H2747" s="119">
        <v>0</v>
      </c>
      <c r="I2747" s="120" t="s">
        <v>118</v>
      </c>
      <c r="J2747" s="119">
        <v>0</v>
      </c>
      <c r="K2747" s="119">
        <v>0</v>
      </c>
      <c r="L2747" s="119">
        <v>3377420</v>
      </c>
      <c r="M2747" s="121"/>
    </row>
    <row r="2748" spans="1:13">
      <c r="A2748" s="117"/>
      <c r="B2748" s="118" t="s">
        <v>2172</v>
      </c>
      <c r="C2748" s="101">
        <v>2014</v>
      </c>
      <c r="D2748" s="119">
        <v>3132998</v>
      </c>
      <c r="E2748" s="119">
        <v>122490</v>
      </c>
      <c r="F2748" s="119" t="s">
        <v>114</v>
      </c>
      <c r="G2748" s="119">
        <v>0</v>
      </c>
      <c r="H2748" s="119">
        <v>0</v>
      </c>
      <c r="I2748" s="120" t="s">
        <v>118</v>
      </c>
      <c r="J2748" s="119">
        <v>0</v>
      </c>
      <c r="K2748" s="119">
        <v>0</v>
      </c>
      <c r="L2748" s="119">
        <v>3255488</v>
      </c>
      <c r="M2748" s="121"/>
    </row>
    <row r="2749" spans="1:13">
      <c r="A2749" s="117"/>
      <c r="B2749" s="118" t="s">
        <v>2172</v>
      </c>
      <c r="C2749" s="101">
        <v>2013</v>
      </c>
      <c r="D2749" s="119">
        <v>3009317</v>
      </c>
      <c r="E2749" s="119">
        <v>123681</v>
      </c>
      <c r="F2749" s="119" t="s">
        <v>114</v>
      </c>
      <c r="G2749" s="119">
        <v>0</v>
      </c>
      <c r="H2749" s="119">
        <v>0</v>
      </c>
      <c r="I2749" s="120" t="s">
        <v>118</v>
      </c>
      <c r="J2749" s="119">
        <v>0</v>
      </c>
      <c r="K2749" s="119">
        <v>0</v>
      </c>
      <c r="L2749" s="119">
        <v>3132998</v>
      </c>
      <c r="M2749" s="121"/>
    </row>
    <row r="2750" spans="1:13">
      <c r="A2750" s="117"/>
      <c r="B2750" s="118" t="s">
        <v>2172</v>
      </c>
      <c r="C2750" s="101">
        <v>2012</v>
      </c>
      <c r="D2750" s="119">
        <v>2885781</v>
      </c>
      <c r="E2750" s="119">
        <v>123536</v>
      </c>
      <c r="F2750" s="119" t="s">
        <v>114</v>
      </c>
      <c r="G2750" s="119">
        <v>0</v>
      </c>
      <c r="H2750" s="119">
        <v>0</v>
      </c>
      <c r="I2750" s="120" t="s">
        <v>118</v>
      </c>
      <c r="J2750" s="119">
        <v>0</v>
      </c>
      <c r="K2750" s="119">
        <v>0</v>
      </c>
      <c r="L2750" s="119">
        <v>3009317</v>
      </c>
      <c r="M2750" s="121"/>
    </row>
    <row r="2751" spans="1:13">
      <c r="A2751" s="117"/>
      <c r="B2751" s="118" t="s">
        <v>2172</v>
      </c>
      <c r="C2751" s="101">
        <v>2011</v>
      </c>
      <c r="D2751" s="119">
        <v>2761902</v>
      </c>
      <c r="E2751" s="119">
        <v>123879</v>
      </c>
      <c r="F2751" s="119" t="s">
        <v>114</v>
      </c>
      <c r="G2751" s="119">
        <v>0</v>
      </c>
      <c r="H2751" s="119">
        <v>0</v>
      </c>
      <c r="I2751" s="120" t="s">
        <v>118</v>
      </c>
      <c r="J2751" s="119">
        <v>0</v>
      </c>
      <c r="K2751" s="119">
        <v>0</v>
      </c>
      <c r="L2751" s="119">
        <v>2885781</v>
      </c>
      <c r="M2751" s="121"/>
    </row>
    <row r="2752" spans="1:13">
      <c r="A2752" s="117"/>
      <c r="B2752" s="118" t="s">
        <v>2172</v>
      </c>
      <c r="C2752" s="101">
        <v>2010</v>
      </c>
      <c r="D2752" s="119">
        <v>2510153</v>
      </c>
      <c r="E2752" s="119">
        <v>251749</v>
      </c>
      <c r="F2752" s="119" t="s">
        <v>114</v>
      </c>
      <c r="G2752" s="119">
        <v>0</v>
      </c>
      <c r="H2752" s="119">
        <v>0</v>
      </c>
      <c r="I2752" s="120" t="s">
        <v>118</v>
      </c>
      <c r="J2752" s="119">
        <v>0</v>
      </c>
      <c r="K2752" s="119">
        <v>0</v>
      </c>
      <c r="L2752" s="119">
        <v>2761902</v>
      </c>
      <c r="M2752" s="121"/>
    </row>
    <row r="2753" spans="1:13">
      <c r="A2753" s="117"/>
      <c r="B2753" s="118" t="s">
        <v>2172</v>
      </c>
      <c r="C2753" s="101">
        <v>2009</v>
      </c>
      <c r="D2753" s="119">
        <v>2258410</v>
      </c>
      <c r="E2753" s="119">
        <v>251743</v>
      </c>
      <c r="F2753" s="119" t="s">
        <v>114</v>
      </c>
      <c r="G2753" s="119">
        <v>0</v>
      </c>
      <c r="H2753" s="119">
        <v>0</v>
      </c>
      <c r="I2753" s="120" t="s">
        <v>118</v>
      </c>
      <c r="J2753" s="119">
        <v>0</v>
      </c>
      <c r="K2753" s="119">
        <v>0</v>
      </c>
      <c r="L2753" s="119">
        <v>2510153</v>
      </c>
      <c r="M2753" s="121"/>
    </row>
    <row r="2754" spans="1:13">
      <c r="A2754" s="117"/>
      <c r="B2754" s="118" t="s">
        <v>2172</v>
      </c>
      <c r="C2754" s="101">
        <v>2008</v>
      </c>
      <c r="D2754" s="119">
        <v>2005299</v>
      </c>
      <c r="E2754" s="119">
        <v>251679</v>
      </c>
      <c r="F2754" s="119" t="s">
        <v>114</v>
      </c>
      <c r="G2754" s="119">
        <v>0</v>
      </c>
      <c r="H2754" s="119">
        <v>0</v>
      </c>
      <c r="I2754" s="120" t="s">
        <v>118</v>
      </c>
      <c r="J2754" s="119">
        <v>0</v>
      </c>
      <c r="K2754" s="119">
        <v>0</v>
      </c>
      <c r="L2754" s="119">
        <v>2258410</v>
      </c>
      <c r="M2754" s="121"/>
    </row>
    <row r="2755" spans="1:13">
      <c r="A2755" s="117"/>
      <c r="B2755" s="118" t="s">
        <v>2172</v>
      </c>
      <c r="C2755" s="101">
        <v>2007</v>
      </c>
      <c r="D2755" s="119">
        <v>1754523</v>
      </c>
      <c r="E2755" s="119">
        <v>250776</v>
      </c>
      <c r="F2755" s="119" t="s">
        <v>114</v>
      </c>
      <c r="G2755" s="119">
        <v>0</v>
      </c>
      <c r="H2755" s="119">
        <v>0</v>
      </c>
      <c r="I2755" s="120" t="s">
        <v>118</v>
      </c>
      <c r="J2755" s="119">
        <v>0</v>
      </c>
      <c r="K2755" s="119">
        <v>0</v>
      </c>
      <c r="L2755" s="119">
        <v>2005299</v>
      </c>
      <c r="M2755" s="121"/>
    </row>
    <row r="2756" spans="1:13">
      <c r="A2756" s="117"/>
      <c r="B2756" s="118" t="s">
        <v>2173</v>
      </c>
      <c r="C2756" s="101" t="s">
        <v>1942</v>
      </c>
      <c r="D2756" s="119">
        <v>4324416</v>
      </c>
      <c r="E2756" s="119">
        <v>145663</v>
      </c>
      <c r="F2756" s="119" t="s">
        <v>114</v>
      </c>
      <c r="G2756" s="119">
        <v>0</v>
      </c>
      <c r="H2756" s="119">
        <v>0</v>
      </c>
      <c r="I2756" s="120" t="s">
        <v>118</v>
      </c>
      <c r="J2756" s="119">
        <v>0</v>
      </c>
      <c r="K2756" s="119">
        <v>0</v>
      </c>
      <c r="L2756" s="119">
        <v>4470079</v>
      </c>
      <c r="M2756" s="121"/>
    </row>
    <row r="2757" spans="1:13">
      <c r="A2757" s="117"/>
      <c r="B2757" s="118" t="s">
        <v>2173</v>
      </c>
      <c r="C2757" s="101" t="s">
        <v>1943</v>
      </c>
      <c r="D2757" s="119">
        <v>4183207</v>
      </c>
      <c r="E2757" s="119">
        <v>141209</v>
      </c>
      <c r="F2757" s="119" t="s">
        <v>114</v>
      </c>
      <c r="G2757" s="119">
        <v>0</v>
      </c>
      <c r="H2757" s="119">
        <v>0</v>
      </c>
      <c r="I2757" s="120" t="s">
        <v>118</v>
      </c>
      <c r="J2757" s="119">
        <v>0</v>
      </c>
      <c r="K2757" s="119">
        <v>0</v>
      </c>
      <c r="L2757" s="119">
        <v>4324416</v>
      </c>
      <c r="M2757" s="121"/>
    </row>
    <row r="2758" spans="1:13">
      <c r="A2758" s="117"/>
      <c r="B2758" s="118" t="s">
        <v>2173</v>
      </c>
      <c r="C2758" s="101">
        <v>2017</v>
      </c>
      <c r="D2758" s="119">
        <v>4041750</v>
      </c>
      <c r="E2758" s="119">
        <v>141457</v>
      </c>
      <c r="F2758" s="119" t="s">
        <v>114</v>
      </c>
      <c r="G2758" s="119">
        <v>0</v>
      </c>
      <c r="H2758" s="119">
        <v>0</v>
      </c>
      <c r="I2758" s="120" t="s">
        <v>118</v>
      </c>
      <c r="J2758" s="119">
        <v>0</v>
      </c>
      <c r="K2758" s="119">
        <v>0</v>
      </c>
      <c r="L2758" s="119">
        <v>4183207</v>
      </c>
      <c r="M2758" s="121"/>
    </row>
    <row r="2759" spans="1:13">
      <c r="A2759" s="117"/>
      <c r="B2759" s="118" t="s">
        <v>2173</v>
      </c>
      <c r="C2759" s="101">
        <v>2016</v>
      </c>
      <c r="D2759" s="119">
        <v>3902433</v>
      </c>
      <c r="E2759" s="119">
        <v>139317</v>
      </c>
      <c r="F2759" s="119" t="s">
        <v>114</v>
      </c>
      <c r="G2759" s="119">
        <v>0</v>
      </c>
      <c r="H2759" s="119">
        <v>0</v>
      </c>
      <c r="I2759" s="120" t="s">
        <v>118</v>
      </c>
      <c r="J2759" s="119">
        <v>0</v>
      </c>
      <c r="K2759" s="119">
        <v>0</v>
      </c>
      <c r="L2759" s="119">
        <v>4041750</v>
      </c>
      <c r="M2759" s="121"/>
    </row>
    <row r="2760" spans="1:13">
      <c r="A2760" s="117"/>
      <c r="B2760" s="118" t="s">
        <v>2173</v>
      </c>
      <c r="C2760" s="101">
        <v>2015</v>
      </c>
      <c r="D2760" s="119">
        <v>3763679</v>
      </c>
      <c r="E2760" s="119">
        <v>138754</v>
      </c>
      <c r="F2760" s="119" t="s">
        <v>114</v>
      </c>
      <c r="G2760" s="119">
        <v>0</v>
      </c>
      <c r="H2760" s="119">
        <v>0</v>
      </c>
      <c r="I2760" s="120" t="s">
        <v>118</v>
      </c>
      <c r="J2760" s="119">
        <v>0</v>
      </c>
      <c r="K2760" s="119">
        <v>0</v>
      </c>
      <c r="L2760" s="119">
        <v>3902433</v>
      </c>
      <c r="M2760" s="121"/>
    </row>
    <row r="2761" spans="1:13">
      <c r="A2761" s="117"/>
      <c r="B2761" s="118" t="s">
        <v>2173</v>
      </c>
      <c r="C2761" s="101">
        <v>2014</v>
      </c>
      <c r="D2761" s="119">
        <v>3627650</v>
      </c>
      <c r="E2761" s="119">
        <v>136029</v>
      </c>
      <c r="F2761" s="119" t="s">
        <v>114</v>
      </c>
      <c r="G2761" s="119">
        <v>0</v>
      </c>
      <c r="H2761" s="119">
        <v>0</v>
      </c>
      <c r="I2761" s="120" t="s">
        <v>118</v>
      </c>
      <c r="J2761" s="119">
        <v>0</v>
      </c>
      <c r="K2761" s="119">
        <v>0</v>
      </c>
      <c r="L2761" s="119">
        <v>3763679</v>
      </c>
      <c r="M2761" s="121"/>
    </row>
    <row r="2762" spans="1:13">
      <c r="A2762" s="117"/>
      <c r="B2762" s="118" t="s">
        <v>2173</v>
      </c>
      <c r="C2762" s="101">
        <v>2013</v>
      </c>
      <c r="D2762" s="119">
        <v>3494446</v>
      </c>
      <c r="E2762" s="119">
        <v>133204</v>
      </c>
      <c r="F2762" s="119" t="s">
        <v>114</v>
      </c>
      <c r="G2762" s="119">
        <v>0</v>
      </c>
      <c r="H2762" s="119">
        <v>0</v>
      </c>
      <c r="I2762" s="120" t="s">
        <v>118</v>
      </c>
      <c r="J2762" s="119">
        <v>0</v>
      </c>
      <c r="K2762" s="119">
        <v>0</v>
      </c>
      <c r="L2762" s="119">
        <v>3627650</v>
      </c>
      <c r="M2762" s="121"/>
    </row>
    <row r="2763" spans="1:13">
      <c r="A2763" s="117"/>
      <c r="B2763" s="118" t="s">
        <v>2173</v>
      </c>
      <c r="C2763" s="101">
        <v>2012</v>
      </c>
      <c r="D2763" s="119">
        <v>3362278</v>
      </c>
      <c r="E2763" s="119">
        <v>132168</v>
      </c>
      <c r="F2763" s="119" t="s">
        <v>114</v>
      </c>
      <c r="G2763" s="119">
        <v>0</v>
      </c>
      <c r="H2763" s="119">
        <v>0</v>
      </c>
      <c r="I2763" s="120" t="s">
        <v>118</v>
      </c>
      <c r="J2763" s="119">
        <v>0</v>
      </c>
      <c r="K2763" s="119">
        <v>0</v>
      </c>
      <c r="L2763" s="119">
        <v>3494446</v>
      </c>
      <c r="M2763" s="121"/>
    </row>
    <row r="2764" spans="1:13">
      <c r="A2764" s="117"/>
      <c r="B2764" s="118" t="s">
        <v>2173</v>
      </c>
      <c r="C2764" s="101">
        <v>2011</v>
      </c>
      <c r="D2764" s="119">
        <v>3230195</v>
      </c>
      <c r="E2764" s="119">
        <v>132083</v>
      </c>
      <c r="F2764" s="119" t="s">
        <v>114</v>
      </c>
      <c r="G2764" s="119">
        <v>0</v>
      </c>
      <c r="H2764" s="119">
        <v>0</v>
      </c>
      <c r="I2764" s="120" t="s">
        <v>118</v>
      </c>
      <c r="J2764" s="119">
        <v>0</v>
      </c>
      <c r="K2764" s="119">
        <v>0</v>
      </c>
      <c r="L2764" s="119">
        <v>3362278</v>
      </c>
      <c r="M2764" s="121"/>
    </row>
    <row r="2765" spans="1:13">
      <c r="A2765" s="117"/>
      <c r="B2765" s="118" t="s">
        <v>2173</v>
      </c>
      <c r="C2765" s="101">
        <v>2010</v>
      </c>
      <c r="D2765" s="119">
        <v>2987955</v>
      </c>
      <c r="E2765" s="119">
        <v>242240</v>
      </c>
      <c r="F2765" s="119" t="s">
        <v>114</v>
      </c>
      <c r="G2765" s="119">
        <v>0</v>
      </c>
      <c r="H2765" s="119">
        <v>0</v>
      </c>
      <c r="I2765" s="120" t="s">
        <v>118</v>
      </c>
      <c r="J2765" s="119">
        <v>0</v>
      </c>
      <c r="K2765" s="119">
        <v>0</v>
      </c>
      <c r="L2765" s="119">
        <v>3230195</v>
      </c>
      <c r="M2765" s="121"/>
    </row>
    <row r="2766" spans="1:13">
      <c r="A2766" s="117"/>
      <c r="B2766" s="118" t="s">
        <v>2173</v>
      </c>
      <c r="C2766" s="101">
        <v>2009</v>
      </c>
      <c r="D2766" s="119">
        <v>2746357</v>
      </c>
      <c r="E2766" s="119">
        <v>241598</v>
      </c>
      <c r="F2766" s="119" t="s">
        <v>114</v>
      </c>
      <c r="G2766" s="119">
        <v>0</v>
      </c>
      <c r="H2766" s="119">
        <v>0</v>
      </c>
      <c r="I2766" s="120" t="s">
        <v>118</v>
      </c>
      <c r="J2766" s="119">
        <v>0</v>
      </c>
      <c r="K2766" s="119">
        <v>0</v>
      </c>
      <c r="L2766" s="119">
        <v>2987955</v>
      </c>
      <c r="M2766" s="121"/>
    </row>
    <row r="2767" spans="1:13">
      <c r="A2767" s="117"/>
      <c r="B2767" s="118" t="s">
        <v>2173</v>
      </c>
      <c r="C2767" s="101">
        <v>2008</v>
      </c>
      <c r="D2767" s="119">
        <v>2504461</v>
      </c>
      <c r="E2767" s="119">
        <v>240398</v>
      </c>
      <c r="F2767" s="119" t="s">
        <v>114</v>
      </c>
      <c r="G2767" s="119">
        <v>0</v>
      </c>
      <c r="H2767" s="119">
        <v>0</v>
      </c>
      <c r="I2767" s="120" t="s">
        <v>118</v>
      </c>
      <c r="J2767" s="119">
        <v>0</v>
      </c>
      <c r="K2767" s="119">
        <v>0</v>
      </c>
      <c r="L2767" s="119">
        <v>2746357</v>
      </c>
      <c r="M2767" s="121"/>
    </row>
    <row r="2768" spans="1:13">
      <c r="A2768" s="117"/>
      <c r="B2768" s="118" t="s">
        <v>2173</v>
      </c>
      <c r="C2768" s="101">
        <v>2007</v>
      </c>
      <c r="D2768" s="119">
        <v>2264835</v>
      </c>
      <c r="E2768" s="119">
        <v>239626</v>
      </c>
      <c r="F2768" s="119" t="s">
        <v>114</v>
      </c>
      <c r="G2768" s="119">
        <v>0</v>
      </c>
      <c r="H2768" s="119">
        <v>0</v>
      </c>
      <c r="I2768" s="120" t="s">
        <v>118</v>
      </c>
      <c r="J2768" s="119">
        <v>0</v>
      </c>
      <c r="K2768" s="119">
        <v>0</v>
      </c>
      <c r="L2768" s="119">
        <v>2504461</v>
      </c>
      <c r="M2768" s="121"/>
    </row>
    <row r="2769" spans="1:13">
      <c r="A2769" s="117"/>
      <c r="B2769" s="118" t="s">
        <v>2174</v>
      </c>
      <c r="C2769" s="101" t="s">
        <v>1942</v>
      </c>
      <c r="D2769" s="119">
        <v>498119</v>
      </c>
      <c r="E2769" s="119">
        <v>11630</v>
      </c>
      <c r="F2769" s="119" t="s">
        <v>114</v>
      </c>
      <c r="G2769" s="119">
        <v>0</v>
      </c>
      <c r="H2769" s="119">
        <v>0</v>
      </c>
      <c r="I2769" s="120" t="s">
        <v>118</v>
      </c>
      <c r="J2769" s="119">
        <v>0</v>
      </c>
      <c r="K2769" s="119">
        <v>0</v>
      </c>
      <c r="L2769" s="119">
        <v>509749</v>
      </c>
      <c r="M2769" s="121"/>
    </row>
    <row r="2770" spans="1:13">
      <c r="A2770" s="117"/>
      <c r="B2770" s="118" t="s">
        <v>2174</v>
      </c>
      <c r="C2770" s="101" t="s">
        <v>1943</v>
      </c>
      <c r="D2770" s="119">
        <v>486424</v>
      </c>
      <c r="E2770" s="119">
        <v>11695</v>
      </c>
      <c r="F2770" s="119" t="s">
        <v>114</v>
      </c>
      <c r="G2770" s="119">
        <v>0</v>
      </c>
      <c r="H2770" s="119">
        <v>0</v>
      </c>
      <c r="I2770" s="120" t="s">
        <v>118</v>
      </c>
      <c r="J2770" s="119">
        <v>0</v>
      </c>
      <c r="K2770" s="119">
        <v>0</v>
      </c>
      <c r="L2770" s="119">
        <v>498119</v>
      </c>
      <c r="M2770" s="121"/>
    </row>
    <row r="2771" spans="1:13">
      <c r="A2771" s="117"/>
      <c r="B2771" s="118" t="s">
        <v>2174</v>
      </c>
      <c r="C2771" s="101">
        <v>2017</v>
      </c>
      <c r="D2771" s="119">
        <v>474799</v>
      </c>
      <c r="E2771" s="119">
        <v>11625</v>
      </c>
      <c r="F2771" s="119" t="s">
        <v>114</v>
      </c>
      <c r="G2771" s="119">
        <v>0</v>
      </c>
      <c r="H2771" s="119">
        <v>0</v>
      </c>
      <c r="I2771" s="120" t="s">
        <v>118</v>
      </c>
      <c r="J2771" s="119">
        <v>0</v>
      </c>
      <c r="K2771" s="119">
        <v>0</v>
      </c>
      <c r="L2771" s="119">
        <v>486424</v>
      </c>
      <c r="M2771" s="121"/>
    </row>
    <row r="2772" spans="1:13">
      <c r="A2772" s="117"/>
      <c r="B2772" s="118" t="s">
        <v>2174</v>
      </c>
      <c r="C2772" s="101">
        <v>2016</v>
      </c>
      <c r="D2772" s="119">
        <v>463203</v>
      </c>
      <c r="E2772" s="119">
        <v>11596</v>
      </c>
      <c r="F2772" s="119" t="s">
        <v>114</v>
      </c>
      <c r="G2772" s="119">
        <v>0</v>
      </c>
      <c r="H2772" s="119">
        <v>0</v>
      </c>
      <c r="I2772" s="120" t="s">
        <v>118</v>
      </c>
      <c r="J2772" s="119">
        <v>0</v>
      </c>
      <c r="K2772" s="119">
        <v>0</v>
      </c>
      <c r="L2772" s="119">
        <v>474799</v>
      </c>
      <c r="M2772" s="121"/>
    </row>
    <row r="2773" spans="1:13">
      <c r="A2773" s="117"/>
      <c r="B2773" s="118" t="s">
        <v>2174</v>
      </c>
      <c r="C2773" s="101">
        <v>2015</v>
      </c>
      <c r="D2773" s="119">
        <v>451511</v>
      </c>
      <c r="E2773" s="119">
        <v>11692</v>
      </c>
      <c r="F2773" s="119" t="s">
        <v>114</v>
      </c>
      <c r="G2773" s="119">
        <v>0</v>
      </c>
      <c r="H2773" s="119">
        <v>0</v>
      </c>
      <c r="I2773" s="120" t="s">
        <v>118</v>
      </c>
      <c r="J2773" s="119">
        <v>0</v>
      </c>
      <c r="K2773" s="119">
        <v>0</v>
      </c>
      <c r="L2773" s="119">
        <v>463203</v>
      </c>
      <c r="M2773" s="121"/>
    </row>
    <row r="2774" spans="1:13">
      <c r="A2774" s="117"/>
      <c r="B2774" s="118" t="s">
        <v>2174</v>
      </c>
      <c r="C2774" s="101">
        <v>2014</v>
      </c>
      <c r="D2774" s="119">
        <v>439666</v>
      </c>
      <c r="E2774" s="119">
        <v>11845</v>
      </c>
      <c r="F2774" s="119" t="s">
        <v>114</v>
      </c>
      <c r="G2774" s="119">
        <v>0</v>
      </c>
      <c r="H2774" s="119">
        <v>0</v>
      </c>
      <c r="I2774" s="120" t="s">
        <v>118</v>
      </c>
      <c r="J2774" s="119">
        <v>0</v>
      </c>
      <c r="K2774" s="119">
        <v>0</v>
      </c>
      <c r="L2774" s="119">
        <v>451511</v>
      </c>
      <c r="M2774" s="121"/>
    </row>
    <row r="2775" spans="1:13">
      <c r="A2775" s="117"/>
      <c r="B2775" s="118" t="s">
        <v>2174</v>
      </c>
      <c r="C2775" s="101">
        <v>2013</v>
      </c>
      <c r="D2775" s="119">
        <v>427157</v>
      </c>
      <c r="E2775" s="119">
        <v>12509</v>
      </c>
      <c r="F2775" s="119" t="s">
        <v>114</v>
      </c>
      <c r="G2775" s="119">
        <v>0</v>
      </c>
      <c r="H2775" s="119">
        <v>0</v>
      </c>
      <c r="I2775" s="120" t="s">
        <v>118</v>
      </c>
      <c r="J2775" s="119">
        <v>0</v>
      </c>
      <c r="K2775" s="119">
        <v>0</v>
      </c>
      <c r="L2775" s="119">
        <v>439666</v>
      </c>
      <c r="M2775" s="121"/>
    </row>
    <row r="2776" spans="1:13">
      <c r="A2776" s="117"/>
      <c r="B2776" s="118" t="s">
        <v>2174</v>
      </c>
      <c r="C2776" s="101">
        <v>2012</v>
      </c>
      <c r="D2776" s="119">
        <v>414715</v>
      </c>
      <c r="E2776" s="119">
        <v>12442</v>
      </c>
      <c r="F2776" s="119" t="s">
        <v>114</v>
      </c>
      <c r="G2776" s="119">
        <v>0</v>
      </c>
      <c r="H2776" s="119">
        <v>0</v>
      </c>
      <c r="I2776" s="120" t="s">
        <v>118</v>
      </c>
      <c r="J2776" s="119">
        <v>0</v>
      </c>
      <c r="K2776" s="119">
        <v>0</v>
      </c>
      <c r="L2776" s="119">
        <v>427157</v>
      </c>
      <c r="M2776" s="121"/>
    </row>
    <row r="2777" spans="1:13">
      <c r="A2777" s="117"/>
      <c r="B2777" s="118" t="s">
        <v>2174</v>
      </c>
      <c r="C2777" s="101">
        <v>2011</v>
      </c>
      <c r="D2777" s="119">
        <v>402219</v>
      </c>
      <c r="E2777" s="119">
        <v>12496</v>
      </c>
      <c r="F2777" s="119" t="s">
        <v>114</v>
      </c>
      <c r="G2777" s="119">
        <v>0</v>
      </c>
      <c r="H2777" s="119">
        <v>0</v>
      </c>
      <c r="I2777" s="120" t="s">
        <v>118</v>
      </c>
      <c r="J2777" s="119">
        <v>0</v>
      </c>
      <c r="K2777" s="119">
        <v>0</v>
      </c>
      <c r="L2777" s="119">
        <v>414715</v>
      </c>
      <c r="M2777" s="121"/>
    </row>
    <row r="2778" spans="1:13">
      <c r="A2778" s="117"/>
      <c r="B2778" s="118" t="s">
        <v>2174</v>
      </c>
      <c r="C2778" s="101">
        <v>2010</v>
      </c>
      <c r="D2778" s="119">
        <v>375310</v>
      </c>
      <c r="E2778" s="119">
        <v>26909</v>
      </c>
      <c r="F2778" s="119" t="s">
        <v>114</v>
      </c>
      <c r="G2778" s="119">
        <v>0</v>
      </c>
      <c r="H2778" s="119">
        <v>0</v>
      </c>
      <c r="I2778" s="120" t="s">
        <v>118</v>
      </c>
      <c r="J2778" s="119">
        <v>0</v>
      </c>
      <c r="K2778" s="119">
        <v>0</v>
      </c>
      <c r="L2778" s="119">
        <v>402219</v>
      </c>
      <c r="M2778" s="121"/>
    </row>
    <row r="2779" spans="1:13">
      <c r="A2779" s="117"/>
      <c r="B2779" s="118" t="s">
        <v>2174</v>
      </c>
      <c r="C2779" s="101">
        <v>2009</v>
      </c>
      <c r="D2779" s="119">
        <v>348467</v>
      </c>
      <c r="E2779" s="119">
        <v>26843</v>
      </c>
      <c r="F2779" s="119" t="s">
        <v>114</v>
      </c>
      <c r="G2779" s="119">
        <v>0</v>
      </c>
      <c r="H2779" s="119">
        <v>0</v>
      </c>
      <c r="I2779" s="120" t="s">
        <v>118</v>
      </c>
      <c r="J2779" s="119">
        <v>0</v>
      </c>
      <c r="K2779" s="119">
        <v>0</v>
      </c>
      <c r="L2779" s="119">
        <v>375310</v>
      </c>
      <c r="M2779" s="121"/>
    </row>
    <row r="2780" spans="1:13">
      <c r="A2780" s="117"/>
      <c r="B2780" s="118" t="s">
        <v>2174</v>
      </c>
      <c r="C2780" s="101">
        <v>2008</v>
      </c>
      <c r="D2780" s="119">
        <v>321550</v>
      </c>
      <c r="E2780" s="119">
        <v>26775</v>
      </c>
      <c r="F2780" s="119" t="s">
        <v>114</v>
      </c>
      <c r="G2780" s="119">
        <v>0</v>
      </c>
      <c r="H2780" s="119">
        <v>0</v>
      </c>
      <c r="I2780" s="120" t="s">
        <v>118</v>
      </c>
      <c r="J2780" s="119">
        <v>0</v>
      </c>
      <c r="K2780" s="119">
        <v>0</v>
      </c>
      <c r="L2780" s="119">
        <v>348467</v>
      </c>
      <c r="M2780" s="121"/>
    </row>
    <row r="2781" spans="1:13">
      <c r="A2781" s="117"/>
      <c r="B2781" s="118" t="s">
        <v>2174</v>
      </c>
      <c r="C2781" s="101">
        <v>2007</v>
      </c>
      <c r="D2781" s="119">
        <v>294779</v>
      </c>
      <c r="E2781" s="119">
        <v>26771</v>
      </c>
      <c r="F2781" s="119" t="s">
        <v>114</v>
      </c>
      <c r="G2781" s="119">
        <v>0</v>
      </c>
      <c r="H2781" s="119">
        <v>0</v>
      </c>
      <c r="I2781" s="120" t="s">
        <v>118</v>
      </c>
      <c r="J2781" s="119">
        <v>0</v>
      </c>
      <c r="K2781" s="119">
        <v>0</v>
      </c>
      <c r="L2781" s="119">
        <v>321550</v>
      </c>
      <c r="M2781" s="121"/>
    </row>
    <row r="2782" spans="1:13">
      <c r="A2782" s="117"/>
      <c r="B2782" s="118" t="s">
        <v>2175</v>
      </c>
      <c r="C2782" s="101" t="s">
        <v>1942</v>
      </c>
      <c r="D2782" s="119">
        <v>167145.20000000001</v>
      </c>
      <c r="E2782" s="119">
        <v>80307</v>
      </c>
      <c r="F2782" s="119" t="s">
        <v>114</v>
      </c>
      <c r="G2782" s="119">
        <v>0</v>
      </c>
      <c r="H2782" s="119">
        <v>0</v>
      </c>
      <c r="I2782" s="120" t="s">
        <v>118</v>
      </c>
      <c r="J2782" s="119">
        <v>0</v>
      </c>
      <c r="K2782" s="119">
        <v>0</v>
      </c>
      <c r="L2782" s="119">
        <v>247452.2</v>
      </c>
      <c r="M2782" s="121"/>
    </row>
    <row r="2783" spans="1:13">
      <c r="A2783" s="117"/>
      <c r="B2783" s="118" t="s">
        <v>2175</v>
      </c>
      <c r="C2783" s="101" t="s">
        <v>1943</v>
      </c>
      <c r="D2783" s="119">
        <v>88128.2</v>
      </c>
      <c r="E2783" s="119">
        <v>79017</v>
      </c>
      <c r="F2783" s="119" t="s">
        <v>114</v>
      </c>
      <c r="G2783" s="119">
        <v>0</v>
      </c>
      <c r="H2783" s="119">
        <v>0</v>
      </c>
      <c r="I2783" s="120" t="s">
        <v>118</v>
      </c>
      <c r="J2783" s="119">
        <v>0</v>
      </c>
      <c r="K2783" s="119">
        <v>0</v>
      </c>
      <c r="L2783" s="119">
        <v>167145.20000000001</v>
      </c>
      <c r="M2783" s="121"/>
    </row>
    <row r="2784" spans="1:13">
      <c r="A2784" s="117"/>
      <c r="B2784" s="118" t="s">
        <v>2175</v>
      </c>
      <c r="C2784" s="101">
        <v>2017</v>
      </c>
      <c r="D2784" s="119">
        <v>2382254</v>
      </c>
      <c r="E2784" s="119">
        <v>78333</v>
      </c>
      <c r="F2784" s="119" t="s">
        <v>114</v>
      </c>
      <c r="G2784" s="119">
        <v>0</v>
      </c>
      <c r="H2784" s="119">
        <v>0</v>
      </c>
      <c r="I2784" s="120" t="s">
        <v>118</v>
      </c>
      <c r="J2784" s="119">
        <v>2372458.7999999998</v>
      </c>
      <c r="K2784" s="119">
        <v>2372458.7999999998</v>
      </c>
      <c r="L2784" s="119">
        <v>88128.2</v>
      </c>
      <c r="M2784" s="121"/>
    </row>
    <row r="2785" spans="1:13">
      <c r="A2785" s="117"/>
      <c r="B2785" s="118" t="s">
        <v>2175</v>
      </c>
      <c r="C2785" s="101">
        <v>2016</v>
      </c>
      <c r="D2785" s="119">
        <v>2304416</v>
      </c>
      <c r="E2785" s="119">
        <v>77838</v>
      </c>
      <c r="F2785" s="119" t="s">
        <v>114</v>
      </c>
      <c r="G2785" s="119">
        <v>0</v>
      </c>
      <c r="H2785" s="119">
        <v>0</v>
      </c>
      <c r="I2785" s="120" t="s">
        <v>118</v>
      </c>
      <c r="J2785" s="119">
        <v>0</v>
      </c>
      <c r="K2785" s="119">
        <v>0</v>
      </c>
      <c r="L2785" s="119">
        <v>2382254</v>
      </c>
      <c r="M2785" s="121"/>
    </row>
    <row r="2786" spans="1:13">
      <c r="A2786" s="117"/>
      <c r="B2786" s="118" t="s">
        <v>2175</v>
      </c>
      <c r="C2786" s="101">
        <v>2015</v>
      </c>
      <c r="D2786" s="119">
        <v>2226737</v>
      </c>
      <c r="E2786" s="119">
        <v>77679</v>
      </c>
      <c r="F2786" s="119" t="s">
        <v>114</v>
      </c>
      <c r="G2786" s="119">
        <v>0</v>
      </c>
      <c r="H2786" s="119">
        <v>0</v>
      </c>
      <c r="I2786" s="120" t="s">
        <v>118</v>
      </c>
      <c r="J2786" s="119">
        <v>0</v>
      </c>
      <c r="K2786" s="119">
        <v>0</v>
      </c>
      <c r="L2786" s="119">
        <v>2304416</v>
      </c>
      <c r="M2786" s="121"/>
    </row>
    <row r="2787" spans="1:13">
      <c r="A2787" s="117"/>
      <c r="B2787" s="118" t="s">
        <v>2175</v>
      </c>
      <c r="C2787" s="101">
        <v>2014</v>
      </c>
      <c r="D2787" s="119">
        <v>2149951</v>
      </c>
      <c r="E2787" s="119">
        <v>76786</v>
      </c>
      <c r="F2787" s="119" t="s">
        <v>114</v>
      </c>
      <c r="G2787" s="119">
        <v>0</v>
      </c>
      <c r="H2787" s="119">
        <v>0</v>
      </c>
      <c r="I2787" s="120" t="s">
        <v>118</v>
      </c>
      <c r="J2787" s="119">
        <v>0</v>
      </c>
      <c r="K2787" s="119">
        <v>0</v>
      </c>
      <c r="L2787" s="119">
        <v>2226737</v>
      </c>
      <c r="M2787" s="121"/>
    </row>
    <row r="2788" spans="1:13">
      <c r="A2788" s="117"/>
      <c r="B2788" s="118" t="s">
        <v>2175</v>
      </c>
      <c r="C2788" s="101">
        <v>2013</v>
      </c>
      <c r="D2788" s="119">
        <v>2073606</v>
      </c>
      <c r="E2788" s="119">
        <v>76345</v>
      </c>
      <c r="F2788" s="119" t="s">
        <v>114</v>
      </c>
      <c r="G2788" s="119">
        <v>0</v>
      </c>
      <c r="H2788" s="119">
        <v>0</v>
      </c>
      <c r="I2788" s="120" t="s">
        <v>118</v>
      </c>
      <c r="J2788" s="119">
        <v>0</v>
      </c>
      <c r="K2788" s="119">
        <v>0</v>
      </c>
      <c r="L2788" s="119">
        <v>2149951</v>
      </c>
      <c r="M2788" s="121"/>
    </row>
    <row r="2789" spans="1:13">
      <c r="A2789" s="117"/>
      <c r="B2789" s="118" t="s">
        <v>2175</v>
      </c>
      <c r="C2789" s="101">
        <v>2012</v>
      </c>
      <c r="D2789" s="119">
        <v>1998098</v>
      </c>
      <c r="E2789" s="119">
        <v>75508</v>
      </c>
      <c r="F2789" s="119" t="s">
        <v>114</v>
      </c>
      <c r="G2789" s="119">
        <v>0</v>
      </c>
      <c r="H2789" s="119">
        <v>0</v>
      </c>
      <c r="I2789" s="120" t="s">
        <v>118</v>
      </c>
      <c r="J2789" s="119">
        <v>0</v>
      </c>
      <c r="K2789" s="119">
        <v>0</v>
      </c>
      <c r="L2789" s="119">
        <v>2073606</v>
      </c>
      <c r="M2789" s="121"/>
    </row>
    <row r="2790" spans="1:13">
      <c r="A2790" s="117"/>
      <c r="B2790" s="118" t="s">
        <v>2175</v>
      </c>
      <c r="C2790" s="101">
        <v>2011</v>
      </c>
      <c r="D2790" s="119">
        <v>1922973</v>
      </c>
      <c r="E2790" s="119">
        <v>75125</v>
      </c>
      <c r="F2790" s="119" t="s">
        <v>114</v>
      </c>
      <c r="G2790" s="119">
        <v>0</v>
      </c>
      <c r="H2790" s="119">
        <v>0</v>
      </c>
      <c r="I2790" s="120" t="s">
        <v>118</v>
      </c>
      <c r="J2790" s="119">
        <v>0</v>
      </c>
      <c r="K2790" s="119">
        <v>0</v>
      </c>
      <c r="L2790" s="119">
        <v>1998098</v>
      </c>
      <c r="M2790" s="121"/>
    </row>
    <row r="2791" spans="1:13">
      <c r="A2791" s="117"/>
      <c r="B2791" s="118" t="s">
        <v>2175</v>
      </c>
      <c r="C2791" s="101">
        <v>2010</v>
      </c>
      <c r="D2791" s="119">
        <v>1794726</v>
      </c>
      <c r="E2791" s="119">
        <v>128247</v>
      </c>
      <c r="F2791" s="119" t="s">
        <v>114</v>
      </c>
      <c r="G2791" s="119">
        <v>0</v>
      </c>
      <c r="H2791" s="119">
        <v>0</v>
      </c>
      <c r="I2791" s="120" t="s">
        <v>118</v>
      </c>
      <c r="J2791" s="119">
        <v>0</v>
      </c>
      <c r="K2791" s="119">
        <v>0</v>
      </c>
      <c r="L2791" s="119">
        <v>1922973</v>
      </c>
      <c r="M2791" s="121"/>
    </row>
    <row r="2792" spans="1:13">
      <c r="A2792" s="117"/>
      <c r="B2792" s="118" t="s">
        <v>2175</v>
      </c>
      <c r="C2792" s="101">
        <v>2009</v>
      </c>
      <c r="D2792" s="119">
        <v>1666655</v>
      </c>
      <c r="E2792" s="119">
        <v>128071</v>
      </c>
      <c r="F2792" s="119" t="s">
        <v>114</v>
      </c>
      <c r="G2792" s="119">
        <v>0</v>
      </c>
      <c r="H2792" s="119">
        <v>0</v>
      </c>
      <c r="I2792" s="120" t="s">
        <v>118</v>
      </c>
      <c r="J2792" s="119">
        <v>0</v>
      </c>
      <c r="K2792" s="119">
        <v>0</v>
      </c>
      <c r="L2792" s="119">
        <v>1794726</v>
      </c>
      <c r="M2792" s="121"/>
    </row>
    <row r="2793" spans="1:13">
      <c r="A2793" s="117"/>
      <c r="B2793" s="118" t="s">
        <v>2175</v>
      </c>
      <c r="C2793" s="101">
        <v>2008</v>
      </c>
      <c r="D2793" s="119">
        <v>1538159</v>
      </c>
      <c r="E2793" s="119">
        <v>127637</v>
      </c>
      <c r="F2793" s="119" t="s">
        <v>114</v>
      </c>
      <c r="G2793" s="119">
        <v>0</v>
      </c>
      <c r="H2793" s="119">
        <v>0</v>
      </c>
      <c r="I2793" s="120" t="s">
        <v>118</v>
      </c>
      <c r="J2793" s="119">
        <v>0</v>
      </c>
      <c r="K2793" s="119">
        <v>0</v>
      </c>
      <c r="L2793" s="119">
        <v>1666655</v>
      </c>
      <c r="M2793" s="121"/>
    </row>
    <row r="2794" spans="1:13">
      <c r="A2794" s="117"/>
      <c r="B2794" s="118" t="s">
        <v>2175</v>
      </c>
      <c r="C2794" s="101">
        <v>2007</v>
      </c>
      <c r="D2794" s="119">
        <v>1411270</v>
      </c>
      <c r="E2794" s="119">
        <v>126889</v>
      </c>
      <c r="F2794" s="119" t="s">
        <v>114</v>
      </c>
      <c r="G2794" s="119">
        <v>0</v>
      </c>
      <c r="H2794" s="119">
        <v>0</v>
      </c>
      <c r="I2794" s="120" t="s">
        <v>118</v>
      </c>
      <c r="J2794" s="119">
        <v>0</v>
      </c>
      <c r="K2794" s="119">
        <v>0</v>
      </c>
      <c r="L2794" s="119">
        <v>1538159</v>
      </c>
      <c r="M2794" s="121"/>
    </row>
    <row r="2795" spans="1:13">
      <c r="A2795" s="117"/>
      <c r="B2795" s="118" t="s">
        <v>2176</v>
      </c>
      <c r="C2795" s="101" t="s">
        <v>1942</v>
      </c>
      <c r="D2795" s="119">
        <v>3881397.5</v>
      </c>
      <c r="E2795" s="119">
        <v>282535</v>
      </c>
      <c r="F2795" s="119" t="s">
        <v>114</v>
      </c>
      <c r="G2795" s="119">
        <v>0</v>
      </c>
      <c r="H2795" s="119">
        <v>0</v>
      </c>
      <c r="I2795" s="120" t="s">
        <v>118</v>
      </c>
      <c r="J2795" s="119">
        <v>0</v>
      </c>
      <c r="K2795" s="119">
        <v>0</v>
      </c>
      <c r="L2795" s="119">
        <v>4163932.5</v>
      </c>
      <c r="M2795" s="121"/>
    </row>
    <row r="2796" spans="1:13">
      <c r="A2796" s="117"/>
      <c r="B2796" s="118" t="s">
        <v>2176</v>
      </c>
      <c r="C2796" s="101" t="s">
        <v>1943</v>
      </c>
      <c r="D2796" s="119">
        <v>3600525.5</v>
      </c>
      <c r="E2796" s="119">
        <v>280872</v>
      </c>
      <c r="F2796" s="119" t="s">
        <v>114</v>
      </c>
      <c r="G2796" s="119">
        <v>0</v>
      </c>
      <c r="H2796" s="119">
        <v>0</v>
      </c>
      <c r="I2796" s="120" t="s">
        <v>118</v>
      </c>
      <c r="J2796" s="119">
        <v>0</v>
      </c>
      <c r="K2796" s="119">
        <v>0</v>
      </c>
      <c r="L2796" s="119">
        <v>3881397.5</v>
      </c>
      <c r="M2796" s="121"/>
    </row>
    <row r="2797" spans="1:13">
      <c r="A2797" s="117"/>
      <c r="B2797" s="118" t="s">
        <v>2176</v>
      </c>
      <c r="C2797" s="101">
        <v>2017</v>
      </c>
      <c r="D2797" s="119">
        <v>3319374.5</v>
      </c>
      <c r="E2797" s="119">
        <v>281151</v>
      </c>
      <c r="F2797" s="119" t="s">
        <v>114</v>
      </c>
      <c r="G2797" s="119">
        <v>0</v>
      </c>
      <c r="H2797" s="119">
        <v>0</v>
      </c>
      <c r="I2797" s="120" t="s">
        <v>118</v>
      </c>
      <c r="J2797" s="119">
        <v>0</v>
      </c>
      <c r="K2797" s="119">
        <v>0</v>
      </c>
      <c r="L2797" s="119">
        <v>3600525.5</v>
      </c>
      <c r="M2797" s="121"/>
    </row>
    <row r="2798" spans="1:13">
      <c r="A2798" s="117"/>
      <c r="B2798" s="118" t="s">
        <v>2176</v>
      </c>
      <c r="C2798" s="101">
        <v>2016</v>
      </c>
      <c r="D2798" s="119">
        <v>3040878.5</v>
      </c>
      <c r="E2798" s="119">
        <v>278496</v>
      </c>
      <c r="F2798" s="119" t="s">
        <v>114</v>
      </c>
      <c r="G2798" s="119">
        <v>0</v>
      </c>
      <c r="H2798" s="119">
        <v>0</v>
      </c>
      <c r="I2798" s="120" t="s">
        <v>118</v>
      </c>
      <c r="J2798" s="119">
        <v>0</v>
      </c>
      <c r="K2798" s="119">
        <v>0</v>
      </c>
      <c r="L2798" s="119">
        <v>3319374.5</v>
      </c>
      <c r="M2798" s="121"/>
    </row>
    <row r="2799" spans="1:13">
      <c r="A2799" s="117"/>
      <c r="B2799" s="118" t="s">
        <v>2176</v>
      </c>
      <c r="C2799" s="101">
        <v>2015</v>
      </c>
      <c r="D2799" s="119">
        <v>5746837</v>
      </c>
      <c r="E2799" s="119">
        <v>280758</v>
      </c>
      <c r="F2799" s="119" t="s">
        <v>114</v>
      </c>
      <c r="G2799" s="119">
        <v>0</v>
      </c>
      <c r="H2799" s="119">
        <v>0</v>
      </c>
      <c r="I2799" s="120" t="s">
        <v>118</v>
      </c>
      <c r="J2799" s="119">
        <v>2986716.5</v>
      </c>
      <c r="K2799" s="119">
        <v>2986716.5</v>
      </c>
      <c r="L2799" s="119">
        <v>3040878.5</v>
      </c>
      <c r="M2799" s="121"/>
    </row>
    <row r="2800" spans="1:13">
      <c r="A2800" s="117"/>
      <c r="B2800" s="118" t="s">
        <v>2176</v>
      </c>
      <c r="C2800" s="101">
        <v>2014</v>
      </c>
      <c r="D2800" s="119">
        <v>5463812</v>
      </c>
      <c r="E2800" s="119">
        <v>283025</v>
      </c>
      <c r="F2800" s="119" t="s">
        <v>114</v>
      </c>
      <c r="G2800" s="119">
        <v>0</v>
      </c>
      <c r="H2800" s="119">
        <v>0</v>
      </c>
      <c r="I2800" s="120" t="s">
        <v>118</v>
      </c>
      <c r="J2800" s="119">
        <v>0</v>
      </c>
      <c r="K2800" s="119">
        <v>0</v>
      </c>
      <c r="L2800" s="119">
        <v>5746837</v>
      </c>
      <c r="M2800" s="121"/>
    </row>
    <row r="2801" spans="1:13">
      <c r="A2801" s="117"/>
      <c r="B2801" s="118" t="s">
        <v>2176</v>
      </c>
      <c r="C2801" s="101">
        <v>2013</v>
      </c>
      <c r="D2801" s="119">
        <v>5182503</v>
      </c>
      <c r="E2801" s="119">
        <v>281309</v>
      </c>
      <c r="F2801" s="119" t="s">
        <v>114</v>
      </c>
      <c r="G2801" s="119">
        <v>0</v>
      </c>
      <c r="H2801" s="119">
        <v>0</v>
      </c>
      <c r="I2801" s="120" t="s">
        <v>118</v>
      </c>
      <c r="J2801" s="119">
        <v>0</v>
      </c>
      <c r="K2801" s="119">
        <v>0</v>
      </c>
      <c r="L2801" s="119">
        <v>5463812</v>
      </c>
      <c r="M2801" s="121"/>
    </row>
    <row r="2802" spans="1:13">
      <c r="A2802" s="117"/>
      <c r="B2802" s="118" t="s">
        <v>2176</v>
      </c>
      <c r="C2802" s="101">
        <v>2012</v>
      </c>
      <c r="D2802" s="119">
        <v>4899122</v>
      </c>
      <c r="E2802" s="119">
        <v>283381</v>
      </c>
      <c r="F2802" s="119" t="s">
        <v>114</v>
      </c>
      <c r="G2802" s="119">
        <v>0</v>
      </c>
      <c r="H2802" s="119">
        <v>0</v>
      </c>
      <c r="I2802" s="120" t="s">
        <v>118</v>
      </c>
      <c r="J2802" s="119">
        <v>0</v>
      </c>
      <c r="K2802" s="119">
        <v>0</v>
      </c>
      <c r="L2802" s="119">
        <v>5182503</v>
      </c>
      <c r="M2802" s="121"/>
    </row>
    <row r="2803" spans="1:13">
      <c r="A2803" s="117"/>
      <c r="B2803" s="118" t="s">
        <v>2176</v>
      </c>
      <c r="C2803" s="101">
        <v>2011</v>
      </c>
      <c r="D2803" s="119">
        <v>4615553</v>
      </c>
      <c r="E2803" s="119">
        <v>283569</v>
      </c>
      <c r="F2803" s="119" t="s">
        <v>114</v>
      </c>
      <c r="G2803" s="119">
        <v>0</v>
      </c>
      <c r="H2803" s="119">
        <v>0</v>
      </c>
      <c r="I2803" s="120" t="s">
        <v>118</v>
      </c>
      <c r="J2803" s="119">
        <v>0</v>
      </c>
      <c r="K2803" s="119">
        <v>0</v>
      </c>
      <c r="L2803" s="119">
        <v>4899122</v>
      </c>
      <c r="M2803" s="121"/>
    </row>
    <row r="2804" spans="1:13">
      <c r="A2804" s="117"/>
      <c r="B2804" s="118" t="s">
        <v>2176</v>
      </c>
      <c r="C2804" s="101">
        <v>2010</v>
      </c>
      <c r="D2804" s="119">
        <v>4048855</v>
      </c>
      <c r="E2804" s="119">
        <v>566698</v>
      </c>
      <c r="F2804" s="119" t="s">
        <v>114</v>
      </c>
      <c r="G2804" s="119">
        <v>0</v>
      </c>
      <c r="H2804" s="119">
        <v>0</v>
      </c>
      <c r="I2804" s="120" t="s">
        <v>118</v>
      </c>
      <c r="J2804" s="119">
        <v>0</v>
      </c>
      <c r="K2804" s="119">
        <v>0</v>
      </c>
      <c r="L2804" s="119">
        <v>4615553</v>
      </c>
      <c r="M2804" s="121"/>
    </row>
    <row r="2805" spans="1:13">
      <c r="A2805" s="117"/>
      <c r="B2805" s="118" t="s">
        <v>2176</v>
      </c>
      <c r="C2805" s="101">
        <v>2009</v>
      </c>
      <c r="D2805" s="119">
        <v>3482550</v>
      </c>
      <c r="E2805" s="119">
        <v>566305</v>
      </c>
      <c r="F2805" s="119" t="s">
        <v>114</v>
      </c>
      <c r="G2805" s="119">
        <v>0</v>
      </c>
      <c r="H2805" s="119">
        <v>0</v>
      </c>
      <c r="I2805" s="120" t="s">
        <v>118</v>
      </c>
      <c r="J2805" s="119">
        <v>0</v>
      </c>
      <c r="K2805" s="119">
        <v>0</v>
      </c>
      <c r="L2805" s="119">
        <v>4048855</v>
      </c>
      <c r="M2805" s="121"/>
    </row>
    <row r="2806" spans="1:13">
      <c r="A2806" s="117"/>
      <c r="B2806" s="118" t="s">
        <v>2176</v>
      </c>
      <c r="C2806" s="101">
        <v>2008</v>
      </c>
      <c r="D2806" s="119">
        <v>2911681</v>
      </c>
      <c r="E2806" s="119">
        <v>567579</v>
      </c>
      <c r="F2806" s="119" t="s">
        <v>114</v>
      </c>
      <c r="G2806" s="119">
        <v>0</v>
      </c>
      <c r="H2806" s="119">
        <v>0</v>
      </c>
      <c r="I2806" s="120" t="s">
        <v>118</v>
      </c>
      <c r="J2806" s="119">
        <v>0</v>
      </c>
      <c r="K2806" s="119">
        <v>0</v>
      </c>
      <c r="L2806" s="119">
        <v>3482550</v>
      </c>
      <c r="M2806" s="121"/>
    </row>
    <row r="2807" spans="1:13">
      <c r="A2807" s="117"/>
      <c r="B2807" s="118" t="s">
        <v>2176</v>
      </c>
      <c r="C2807" s="101">
        <v>2007</v>
      </c>
      <c r="D2807" s="119">
        <v>2343638</v>
      </c>
      <c r="E2807" s="119">
        <v>568043</v>
      </c>
      <c r="F2807" s="119" t="s">
        <v>114</v>
      </c>
      <c r="G2807" s="119">
        <v>0</v>
      </c>
      <c r="H2807" s="119">
        <v>0</v>
      </c>
      <c r="I2807" s="120" t="s">
        <v>118</v>
      </c>
      <c r="J2807" s="119">
        <v>0</v>
      </c>
      <c r="K2807" s="119">
        <v>0</v>
      </c>
      <c r="L2807" s="119">
        <v>2911681</v>
      </c>
      <c r="M2807" s="121"/>
    </row>
    <row r="2808" spans="1:13">
      <c r="A2808" s="117"/>
      <c r="B2808" s="118" t="s">
        <v>2177</v>
      </c>
      <c r="C2808" s="101" t="s">
        <v>1942</v>
      </c>
      <c r="D2808" s="119">
        <v>31636192.57</v>
      </c>
      <c r="E2808" s="119">
        <v>2290519</v>
      </c>
      <c r="F2808" s="119" t="s">
        <v>114</v>
      </c>
      <c r="G2808" s="119">
        <v>0</v>
      </c>
      <c r="H2808" s="119">
        <v>0</v>
      </c>
      <c r="I2808" s="120" t="s">
        <v>118</v>
      </c>
      <c r="J2808" s="119">
        <v>0</v>
      </c>
      <c r="K2808" s="119">
        <v>0</v>
      </c>
      <c r="L2808" s="119">
        <v>33926711.57</v>
      </c>
      <c r="M2808" s="121"/>
    </row>
    <row r="2809" spans="1:13">
      <c r="A2809" s="117"/>
      <c r="B2809" s="118" t="s">
        <v>2177</v>
      </c>
      <c r="C2809" s="101" t="s">
        <v>1943</v>
      </c>
      <c r="D2809" s="119">
        <v>29349840.57</v>
      </c>
      <c r="E2809" s="119">
        <v>2286352</v>
      </c>
      <c r="F2809" s="119" t="s">
        <v>114</v>
      </c>
      <c r="G2809" s="119">
        <v>0</v>
      </c>
      <c r="H2809" s="119">
        <v>0</v>
      </c>
      <c r="I2809" s="120" t="s">
        <v>118</v>
      </c>
      <c r="J2809" s="119">
        <v>0</v>
      </c>
      <c r="K2809" s="119">
        <v>0</v>
      </c>
      <c r="L2809" s="119">
        <v>31636192.57</v>
      </c>
      <c r="M2809" s="121"/>
    </row>
    <row r="2810" spans="1:13">
      <c r="A2810" s="117"/>
      <c r="B2810" s="118" t="s">
        <v>2177</v>
      </c>
      <c r="C2810" s="101">
        <v>2017</v>
      </c>
      <c r="D2810" s="119">
        <v>27120471.059999999</v>
      </c>
      <c r="E2810" s="119">
        <v>2287161</v>
      </c>
      <c r="F2810" s="119" t="s">
        <v>114</v>
      </c>
      <c r="G2810" s="119">
        <v>0</v>
      </c>
      <c r="H2810" s="119">
        <v>0</v>
      </c>
      <c r="I2810" s="120" t="s">
        <v>118</v>
      </c>
      <c r="J2810" s="119">
        <v>57791.49</v>
      </c>
      <c r="K2810" s="119">
        <v>57791.49</v>
      </c>
      <c r="L2810" s="119">
        <v>29349840.57</v>
      </c>
      <c r="M2810" s="121"/>
    </row>
    <row r="2811" spans="1:13">
      <c r="A2811" s="117"/>
      <c r="B2811" s="118" t="s">
        <v>2177</v>
      </c>
      <c r="C2811" s="101">
        <v>2016</v>
      </c>
      <c r="D2811" s="119">
        <v>34746386.049999997</v>
      </c>
      <c r="E2811" s="119">
        <v>2263875</v>
      </c>
      <c r="F2811" s="119" t="s">
        <v>114</v>
      </c>
      <c r="G2811" s="119">
        <v>0</v>
      </c>
      <c r="H2811" s="119">
        <v>0</v>
      </c>
      <c r="I2811" s="120" t="s">
        <v>118</v>
      </c>
      <c r="J2811" s="119">
        <v>9889789.9900000002</v>
      </c>
      <c r="K2811" s="119">
        <v>9889789.9900000002</v>
      </c>
      <c r="L2811" s="119">
        <v>27120471.059999999</v>
      </c>
      <c r="M2811" s="121"/>
    </row>
    <row r="2812" spans="1:13">
      <c r="A2812" s="117"/>
      <c r="B2812" s="118" t="s">
        <v>2177</v>
      </c>
      <c r="C2812" s="101">
        <v>2015</v>
      </c>
      <c r="D2812" s="119">
        <v>45304662.369999997</v>
      </c>
      <c r="E2812" s="119">
        <v>2275014</v>
      </c>
      <c r="F2812" s="119" t="s">
        <v>114</v>
      </c>
      <c r="G2812" s="119">
        <v>0</v>
      </c>
      <c r="H2812" s="119">
        <v>0</v>
      </c>
      <c r="I2812" s="120" t="s">
        <v>118</v>
      </c>
      <c r="J2812" s="119">
        <v>12833290.32</v>
      </c>
      <c r="K2812" s="119">
        <v>12833290.32</v>
      </c>
      <c r="L2812" s="119">
        <v>34746386.049999997</v>
      </c>
      <c r="M2812" s="121"/>
    </row>
    <row r="2813" spans="1:13">
      <c r="A2813" s="117"/>
      <c r="B2813" s="118" t="s">
        <v>2177</v>
      </c>
      <c r="C2813" s="101">
        <v>2014</v>
      </c>
      <c r="D2813" s="119">
        <v>47098968.57</v>
      </c>
      <c r="E2813" s="119">
        <v>2276539</v>
      </c>
      <c r="F2813" s="119" t="s">
        <v>114</v>
      </c>
      <c r="G2813" s="119">
        <v>0</v>
      </c>
      <c r="H2813" s="119">
        <v>0</v>
      </c>
      <c r="I2813" s="120" t="s">
        <v>118</v>
      </c>
      <c r="J2813" s="119">
        <v>4070845.2</v>
      </c>
      <c r="K2813" s="119">
        <v>4070845.2</v>
      </c>
      <c r="L2813" s="119">
        <v>45304662.369999997</v>
      </c>
      <c r="M2813" s="121"/>
    </row>
    <row r="2814" spans="1:13">
      <c r="A2814" s="117"/>
      <c r="B2814" s="118" t="s">
        <v>2177</v>
      </c>
      <c r="C2814" s="101">
        <v>2013</v>
      </c>
      <c r="D2814" s="119">
        <v>51043099.57</v>
      </c>
      <c r="E2814" s="119">
        <v>2255869</v>
      </c>
      <c r="F2814" s="119" t="s">
        <v>114</v>
      </c>
      <c r="G2814" s="119">
        <v>0</v>
      </c>
      <c r="H2814" s="119">
        <v>0</v>
      </c>
      <c r="I2814" s="120" t="s">
        <v>118</v>
      </c>
      <c r="J2814" s="119">
        <v>6200000</v>
      </c>
      <c r="K2814" s="119">
        <v>6200000</v>
      </c>
      <c r="L2814" s="119">
        <v>47098968.57</v>
      </c>
      <c r="M2814" s="121"/>
    </row>
    <row r="2815" spans="1:13">
      <c r="A2815" s="117"/>
      <c r="B2815" s="118" t="s">
        <v>2177</v>
      </c>
      <c r="C2815" s="101">
        <v>2012</v>
      </c>
      <c r="D2815" s="119">
        <v>53783062.130000003</v>
      </c>
      <c r="E2815" s="119">
        <v>2252630</v>
      </c>
      <c r="F2815" s="119" t="s">
        <v>114</v>
      </c>
      <c r="G2815" s="119">
        <v>0</v>
      </c>
      <c r="H2815" s="119">
        <v>0</v>
      </c>
      <c r="I2815" s="120" t="s">
        <v>118</v>
      </c>
      <c r="J2815" s="119">
        <v>4992592.5599999996</v>
      </c>
      <c r="K2815" s="119">
        <v>4992592.5599999996</v>
      </c>
      <c r="L2815" s="119">
        <v>51043099.57</v>
      </c>
      <c r="M2815" s="121"/>
    </row>
    <row r="2816" spans="1:13">
      <c r="A2816" s="117"/>
      <c r="B2816" s="118" t="s">
        <v>2177</v>
      </c>
      <c r="C2816" s="101">
        <v>2011</v>
      </c>
      <c r="D2816" s="119">
        <v>50818366.530000001</v>
      </c>
      <c r="E2816" s="119">
        <v>2237828</v>
      </c>
      <c r="F2816" s="119" t="s">
        <v>114</v>
      </c>
      <c r="G2816" s="119">
        <v>0</v>
      </c>
      <c r="H2816" s="119">
        <v>0</v>
      </c>
      <c r="I2816" s="120" t="s">
        <v>118</v>
      </c>
      <c r="J2816" s="119">
        <v>-726867.6</v>
      </c>
      <c r="K2816" s="119">
        <v>-726867.6</v>
      </c>
      <c r="L2816" s="119">
        <v>53783062.130000003</v>
      </c>
      <c r="M2816" s="121"/>
    </row>
    <row r="2817" spans="1:13">
      <c r="A2817" s="117"/>
      <c r="B2817" s="118" t="s">
        <v>2177</v>
      </c>
      <c r="C2817" s="101">
        <v>2010</v>
      </c>
      <c r="D2817" s="119">
        <v>46544322.530000001</v>
      </c>
      <c r="E2817" s="119">
        <v>4274044</v>
      </c>
      <c r="F2817" s="119" t="s">
        <v>114</v>
      </c>
      <c r="G2817" s="119">
        <v>0</v>
      </c>
      <c r="H2817" s="119">
        <v>0</v>
      </c>
      <c r="I2817" s="120" t="s">
        <v>118</v>
      </c>
      <c r="J2817" s="119">
        <v>0</v>
      </c>
      <c r="K2817" s="119">
        <v>0</v>
      </c>
      <c r="L2817" s="119">
        <v>50818366.530000001</v>
      </c>
      <c r="M2817" s="121"/>
    </row>
    <row r="2818" spans="1:13">
      <c r="A2818" s="117"/>
      <c r="B2818" s="118" t="s">
        <v>2177</v>
      </c>
      <c r="C2818" s="101">
        <v>2009</v>
      </c>
      <c r="D2818" s="119">
        <v>42535235.109999999</v>
      </c>
      <c r="E2818" s="119">
        <v>4249962</v>
      </c>
      <c r="F2818" s="119" t="s">
        <v>114</v>
      </c>
      <c r="G2818" s="119">
        <v>0</v>
      </c>
      <c r="H2818" s="119">
        <v>0</v>
      </c>
      <c r="I2818" s="120" t="s">
        <v>118</v>
      </c>
      <c r="J2818" s="119">
        <v>240874.58</v>
      </c>
      <c r="K2818" s="119">
        <v>240874.58</v>
      </c>
      <c r="L2818" s="119">
        <v>46544322.530000001</v>
      </c>
      <c r="M2818" s="121"/>
    </row>
    <row r="2819" spans="1:13">
      <c r="A2819" s="117"/>
      <c r="B2819" s="118" t="s">
        <v>2177</v>
      </c>
      <c r="C2819" s="101">
        <v>2008</v>
      </c>
      <c r="D2819" s="119">
        <v>38908050.829999998</v>
      </c>
      <c r="E2819" s="119">
        <v>4249033</v>
      </c>
      <c r="F2819" s="119" t="s">
        <v>114</v>
      </c>
      <c r="G2819" s="119">
        <v>0</v>
      </c>
      <c r="H2819" s="119">
        <v>0</v>
      </c>
      <c r="I2819" s="120" t="s">
        <v>118</v>
      </c>
      <c r="J2819" s="119">
        <v>647311.72</v>
      </c>
      <c r="K2819" s="119">
        <v>647311.72</v>
      </c>
      <c r="L2819" s="119">
        <v>42535235.109999999</v>
      </c>
      <c r="M2819" s="121"/>
    </row>
    <row r="2820" spans="1:13">
      <c r="A2820" s="117"/>
      <c r="B2820" s="118" t="s">
        <v>2177</v>
      </c>
      <c r="C2820" s="101">
        <v>2007</v>
      </c>
      <c r="D2820" s="119">
        <v>36831850.399999999</v>
      </c>
      <c r="E2820" s="119">
        <v>4250301</v>
      </c>
      <c r="F2820" s="119" t="s">
        <v>114</v>
      </c>
      <c r="G2820" s="119">
        <v>0</v>
      </c>
      <c r="H2820" s="119">
        <v>0</v>
      </c>
      <c r="I2820" s="120" t="s">
        <v>118</v>
      </c>
      <c r="J2820" s="119">
        <v>2174100.5699999998</v>
      </c>
      <c r="K2820" s="119">
        <v>2174100.5699999998</v>
      </c>
      <c r="L2820" s="119">
        <v>38908050.829999998</v>
      </c>
      <c r="M2820" s="121"/>
    </row>
    <row r="2821" spans="1:13">
      <c r="A2821" s="117"/>
      <c r="B2821" s="118" t="s">
        <v>1474</v>
      </c>
      <c r="C2821" s="101" t="s">
        <v>1942</v>
      </c>
      <c r="D2821" s="119">
        <v>16675569.83</v>
      </c>
      <c r="E2821" s="119">
        <v>264375</v>
      </c>
      <c r="F2821" s="119" t="s">
        <v>114</v>
      </c>
      <c r="G2821" s="119">
        <v>0</v>
      </c>
      <c r="H2821" s="119">
        <v>0</v>
      </c>
      <c r="I2821" s="120" t="s">
        <v>118</v>
      </c>
      <c r="J2821" s="119">
        <v>0</v>
      </c>
      <c r="K2821" s="119">
        <v>0</v>
      </c>
      <c r="L2821" s="119">
        <v>16939944.829999998</v>
      </c>
      <c r="M2821" s="121"/>
    </row>
    <row r="2822" spans="1:13">
      <c r="A2822" s="117"/>
      <c r="B2822" s="118" t="s">
        <v>1474</v>
      </c>
      <c r="C2822" s="101" t="s">
        <v>1943</v>
      </c>
      <c r="D2822" s="119">
        <v>16412512.83</v>
      </c>
      <c r="E2822" s="119">
        <v>263057</v>
      </c>
      <c r="F2822" s="119" t="s">
        <v>114</v>
      </c>
      <c r="G2822" s="119">
        <v>0</v>
      </c>
      <c r="H2822" s="119">
        <v>0</v>
      </c>
      <c r="I2822" s="120" t="s">
        <v>118</v>
      </c>
      <c r="J2822" s="119">
        <v>0</v>
      </c>
      <c r="K2822" s="119">
        <v>0</v>
      </c>
      <c r="L2822" s="119">
        <v>16675569.83</v>
      </c>
      <c r="M2822" s="121"/>
    </row>
    <row r="2823" spans="1:13">
      <c r="A2823" s="117"/>
      <c r="B2823" s="118" t="s">
        <v>1474</v>
      </c>
      <c r="C2823" s="101">
        <v>2017</v>
      </c>
      <c r="D2823" s="119">
        <v>16159499.68</v>
      </c>
      <c r="E2823" s="119">
        <v>263786</v>
      </c>
      <c r="F2823" s="119" t="s">
        <v>114</v>
      </c>
      <c r="G2823" s="119">
        <v>0</v>
      </c>
      <c r="H2823" s="119">
        <v>0</v>
      </c>
      <c r="I2823" s="120" t="s">
        <v>118</v>
      </c>
      <c r="J2823" s="119">
        <v>10772.85</v>
      </c>
      <c r="K2823" s="119">
        <v>10772.85</v>
      </c>
      <c r="L2823" s="119">
        <v>16412512.83</v>
      </c>
      <c r="M2823" s="121"/>
    </row>
    <row r="2824" spans="1:13">
      <c r="A2824" s="117"/>
      <c r="B2824" s="118" t="s">
        <v>1474</v>
      </c>
      <c r="C2824" s="101">
        <v>2016</v>
      </c>
      <c r="D2824" s="119">
        <v>16772955</v>
      </c>
      <c r="E2824" s="119">
        <v>262007</v>
      </c>
      <c r="F2824" s="119" t="s">
        <v>114</v>
      </c>
      <c r="G2824" s="119">
        <v>0</v>
      </c>
      <c r="H2824" s="119">
        <v>0</v>
      </c>
      <c r="I2824" s="120" t="s">
        <v>118</v>
      </c>
      <c r="J2824" s="119">
        <v>875462.32</v>
      </c>
      <c r="K2824" s="119">
        <v>875462.32</v>
      </c>
      <c r="L2824" s="119">
        <v>16159499.68</v>
      </c>
      <c r="M2824" s="121"/>
    </row>
    <row r="2825" spans="1:13">
      <c r="A2825" s="117"/>
      <c r="B2825" s="118" t="s">
        <v>1474</v>
      </c>
      <c r="C2825" s="101">
        <v>2015</v>
      </c>
      <c r="D2825" s="119">
        <v>16508273</v>
      </c>
      <c r="E2825" s="119">
        <v>264682</v>
      </c>
      <c r="F2825" s="119" t="s">
        <v>114</v>
      </c>
      <c r="G2825" s="119">
        <v>0</v>
      </c>
      <c r="H2825" s="119">
        <v>0</v>
      </c>
      <c r="I2825" s="120" t="s">
        <v>118</v>
      </c>
      <c r="J2825" s="119">
        <v>0</v>
      </c>
      <c r="K2825" s="119">
        <v>0</v>
      </c>
      <c r="L2825" s="119">
        <v>16772955</v>
      </c>
      <c r="M2825" s="121"/>
    </row>
    <row r="2826" spans="1:13">
      <c r="A2826" s="117"/>
      <c r="B2826" s="118" t="s">
        <v>1474</v>
      </c>
      <c r="C2826" s="101">
        <v>2014</v>
      </c>
      <c r="D2826" s="119">
        <v>16241876</v>
      </c>
      <c r="E2826" s="119">
        <v>266397</v>
      </c>
      <c r="F2826" s="119" t="s">
        <v>114</v>
      </c>
      <c r="G2826" s="119">
        <v>0</v>
      </c>
      <c r="H2826" s="119">
        <v>0</v>
      </c>
      <c r="I2826" s="120" t="s">
        <v>118</v>
      </c>
      <c r="J2826" s="119">
        <v>0</v>
      </c>
      <c r="K2826" s="119">
        <v>0</v>
      </c>
      <c r="L2826" s="119">
        <v>16508273</v>
      </c>
      <c r="M2826" s="121"/>
    </row>
    <row r="2827" spans="1:13">
      <c r="A2827" s="117"/>
      <c r="B2827" s="118" t="s">
        <v>1474</v>
      </c>
      <c r="C2827" s="101">
        <v>2013</v>
      </c>
      <c r="D2827" s="119">
        <v>15967891</v>
      </c>
      <c r="E2827" s="119">
        <v>273985</v>
      </c>
      <c r="F2827" s="119" t="s">
        <v>114</v>
      </c>
      <c r="G2827" s="119">
        <v>0</v>
      </c>
      <c r="H2827" s="119">
        <v>0</v>
      </c>
      <c r="I2827" s="120" t="s">
        <v>118</v>
      </c>
      <c r="J2827" s="119">
        <v>0</v>
      </c>
      <c r="K2827" s="119">
        <v>0</v>
      </c>
      <c r="L2827" s="119">
        <v>16241876</v>
      </c>
      <c r="M2827" s="121"/>
    </row>
    <row r="2828" spans="1:13">
      <c r="A2828" s="117"/>
      <c r="B2828" s="118" t="s">
        <v>1474</v>
      </c>
      <c r="C2828" s="101">
        <v>2012</v>
      </c>
      <c r="D2828" s="119">
        <v>15690853</v>
      </c>
      <c r="E2828" s="119">
        <v>277038</v>
      </c>
      <c r="F2828" s="119" t="s">
        <v>114</v>
      </c>
      <c r="G2828" s="119">
        <v>0</v>
      </c>
      <c r="H2828" s="119">
        <v>0</v>
      </c>
      <c r="I2828" s="120" t="s">
        <v>118</v>
      </c>
      <c r="J2828" s="119">
        <v>0</v>
      </c>
      <c r="K2828" s="119">
        <v>0</v>
      </c>
      <c r="L2828" s="119">
        <v>15967891</v>
      </c>
      <c r="M2828" s="121"/>
    </row>
    <row r="2829" spans="1:13">
      <c r="A2829" s="117"/>
      <c r="B2829" s="118" t="s">
        <v>1474</v>
      </c>
      <c r="C2829" s="101">
        <v>2011</v>
      </c>
      <c r="D2829" s="119">
        <v>15069856</v>
      </c>
      <c r="E2829" s="119">
        <v>296481</v>
      </c>
      <c r="F2829" s="119" t="s">
        <v>114</v>
      </c>
      <c r="G2829" s="119">
        <v>0</v>
      </c>
      <c r="H2829" s="119">
        <v>0</v>
      </c>
      <c r="I2829" s="120" t="s">
        <v>118</v>
      </c>
      <c r="J2829" s="119">
        <v>-324516</v>
      </c>
      <c r="K2829" s="119">
        <v>-324516</v>
      </c>
      <c r="L2829" s="119">
        <v>15690853</v>
      </c>
      <c r="M2829" s="121"/>
    </row>
    <row r="2830" spans="1:13">
      <c r="A2830" s="117"/>
      <c r="B2830" s="118" t="s">
        <v>1474</v>
      </c>
      <c r="C2830" s="101">
        <v>2010</v>
      </c>
      <c r="D2830" s="119">
        <v>14160474</v>
      </c>
      <c r="E2830" s="119">
        <v>909382</v>
      </c>
      <c r="F2830" s="119" t="s">
        <v>114</v>
      </c>
      <c r="G2830" s="119">
        <v>0</v>
      </c>
      <c r="H2830" s="119">
        <v>0</v>
      </c>
      <c r="I2830" s="120" t="s">
        <v>118</v>
      </c>
      <c r="J2830" s="119">
        <v>0</v>
      </c>
      <c r="K2830" s="119">
        <v>0</v>
      </c>
      <c r="L2830" s="119">
        <v>15069856</v>
      </c>
      <c r="M2830" s="121"/>
    </row>
    <row r="2831" spans="1:13">
      <c r="A2831" s="117"/>
      <c r="B2831" s="118" t="s">
        <v>1474</v>
      </c>
      <c r="C2831" s="101">
        <v>2009</v>
      </c>
      <c r="D2831" s="119">
        <v>13233668</v>
      </c>
      <c r="E2831" s="119">
        <v>926806</v>
      </c>
      <c r="F2831" s="119" t="s">
        <v>114</v>
      </c>
      <c r="G2831" s="119">
        <v>0</v>
      </c>
      <c r="H2831" s="119">
        <v>0</v>
      </c>
      <c r="I2831" s="120" t="s">
        <v>118</v>
      </c>
      <c r="J2831" s="119">
        <v>0</v>
      </c>
      <c r="K2831" s="119">
        <v>0</v>
      </c>
      <c r="L2831" s="119">
        <v>14160474</v>
      </c>
      <c r="M2831" s="121"/>
    </row>
    <row r="2832" spans="1:13">
      <c r="A2832" s="117"/>
      <c r="B2832" s="118" t="s">
        <v>1474</v>
      </c>
      <c r="C2832" s="101">
        <v>2008</v>
      </c>
      <c r="D2832" s="119">
        <v>12300876</v>
      </c>
      <c r="E2832" s="119">
        <v>928969</v>
      </c>
      <c r="F2832" s="119" t="s">
        <v>114</v>
      </c>
      <c r="G2832" s="119">
        <v>0</v>
      </c>
      <c r="H2832" s="119">
        <v>0</v>
      </c>
      <c r="I2832" s="120" t="s">
        <v>118</v>
      </c>
      <c r="J2832" s="119">
        <v>0</v>
      </c>
      <c r="K2832" s="119">
        <v>0</v>
      </c>
      <c r="L2832" s="119">
        <v>13233668</v>
      </c>
      <c r="M2832" s="121"/>
    </row>
    <row r="2833" spans="1:13">
      <c r="A2833" s="117"/>
      <c r="B2833" s="118" t="s">
        <v>1474</v>
      </c>
      <c r="C2833" s="101">
        <v>2007</v>
      </c>
      <c r="D2833" s="119">
        <v>11363780</v>
      </c>
      <c r="E2833" s="119">
        <v>937096</v>
      </c>
      <c r="F2833" s="119" t="s">
        <v>114</v>
      </c>
      <c r="G2833" s="119">
        <v>0</v>
      </c>
      <c r="H2833" s="119">
        <v>0</v>
      </c>
      <c r="I2833" s="120" t="s">
        <v>118</v>
      </c>
      <c r="J2833" s="119">
        <v>0</v>
      </c>
      <c r="K2833" s="119">
        <v>0</v>
      </c>
      <c r="L2833" s="119">
        <v>12300876</v>
      </c>
      <c r="M2833" s="121"/>
    </row>
    <row r="2834" spans="1:13">
      <c r="A2834" s="117"/>
      <c r="B2834" s="118" t="s">
        <v>2178</v>
      </c>
      <c r="C2834" s="101" t="s">
        <v>1942</v>
      </c>
      <c r="D2834" s="119">
        <v>3861275</v>
      </c>
      <c r="E2834" s="119">
        <v>94923</v>
      </c>
      <c r="F2834" s="119" t="s">
        <v>114</v>
      </c>
      <c r="G2834" s="119">
        <v>0</v>
      </c>
      <c r="H2834" s="119">
        <v>0</v>
      </c>
      <c r="I2834" s="120" t="s">
        <v>118</v>
      </c>
      <c r="J2834" s="119">
        <v>0</v>
      </c>
      <c r="K2834" s="119">
        <v>0</v>
      </c>
      <c r="L2834" s="119">
        <v>3956198</v>
      </c>
      <c r="M2834" s="121"/>
    </row>
    <row r="2835" spans="1:13">
      <c r="A2835" s="117"/>
      <c r="B2835" s="118" t="s">
        <v>2178</v>
      </c>
      <c r="C2835" s="101" t="s">
        <v>1943</v>
      </c>
      <c r="D2835" s="119">
        <v>3765917</v>
      </c>
      <c r="E2835" s="119">
        <v>95358</v>
      </c>
      <c r="F2835" s="119" t="s">
        <v>114</v>
      </c>
      <c r="G2835" s="119">
        <v>0</v>
      </c>
      <c r="H2835" s="119">
        <v>0</v>
      </c>
      <c r="I2835" s="120" t="s">
        <v>118</v>
      </c>
      <c r="J2835" s="119">
        <v>0</v>
      </c>
      <c r="K2835" s="119">
        <v>0</v>
      </c>
      <c r="L2835" s="119">
        <v>3861275</v>
      </c>
      <c r="M2835" s="121"/>
    </row>
    <row r="2836" spans="1:13">
      <c r="A2836" s="117"/>
      <c r="B2836" s="118" t="s">
        <v>2178</v>
      </c>
      <c r="C2836" s="101">
        <v>2017</v>
      </c>
      <c r="D2836" s="119">
        <v>3670203</v>
      </c>
      <c r="E2836" s="119">
        <v>95714</v>
      </c>
      <c r="F2836" s="119" t="s">
        <v>114</v>
      </c>
      <c r="G2836" s="119">
        <v>0</v>
      </c>
      <c r="H2836" s="119">
        <v>0</v>
      </c>
      <c r="I2836" s="120" t="s">
        <v>118</v>
      </c>
      <c r="J2836" s="119">
        <v>0</v>
      </c>
      <c r="K2836" s="119">
        <v>0</v>
      </c>
      <c r="L2836" s="119">
        <v>3765917</v>
      </c>
      <c r="M2836" s="121"/>
    </row>
    <row r="2837" spans="1:13">
      <c r="A2837" s="117"/>
      <c r="B2837" s="118" t="s">
        <v>2178</v>
      </c>
      <c r="C2837" s="101">
        <v>2016</v>
      </c>
      <c r="D2837" s="119">
        <v>3575159</v>
      </c>
      <c r="E2837" s="119">
        <v>95044</v>
      </c>
      <c r="F2837" s="119" t="s">
        <v>114</v>
      </c>
      <c r="G2837" s="119">
        <v>0</v>
      </c>
      <c r="H2837" s="119">
        <v>0</v>
      </c>
      <c r="I2837" s="120" t="s">
        <v>118</v>
      </c>
      <c r="J2837" s="119">
        <v>0</v>
      </c>
      <c r="K2837" s="119">
        <v>0</v>
      </c>
      <c r="L2837" s="119">
        <v>3670203</v>
      </c>
      <c r="M2837" s="121"/>
    </row>
    <row r="2838" spans="1:13">
      <c r="A2838" s="117"/>
      <c r="B2838" s="118" t="s">
        <v>2178</v>
      </c>
      <c r="C2838" s="101">
        <v>2015</v>
      </c>
      <c r="D2838" s="119">
        <v>3479150</v>
      </c>
      <c r="E2838" s="119">
        <v>96009</v>
      </c>
      <c r="F2838" s="119" t="s">
        <v>114</v>
      </c>
      <c r="G2838" s="119">
        <v>0</v>
      </c>
      <c r="H2838" s="119">
        <v>0</v>
      </c>
      <c r="I2838" s="120" t="s">
        <v>118</v>
      </c>
      <c r="J2838" s="119">
        <v>0</v>
      </c>
      <c r="K2838" s="119">
        <v>0</v>
      </c>
      <c r="L2838" s="119">
        <v>3575159</v>
      </c>
      <c r="M2838" s="121"/>
    </row>
    <row r="2839" spans="1:13">
      <c r="A2839" s="117"/>
      <c r="B2839" s="118" t="s">
        <v>2178</v>
      </c>
      <c r="C2839" s="101">
        <v>2014</v>
      </c>
      <c r="D2839" s="119">
        <v>3382724</v>
      </c>
      <c r="E2839" s="119">
        <v>96426</v>
      </c>
      <c r="F2839" s="119" t="s">
        <v>114</v>
      </c>
      <c r="G2839" s="119">
        <v>0</v>
      </c>
      <c r="H2839" s="119">
        <v>0</v>
      </c>
      <c r="I2839" s="120" t="s">
        <v>118</v>
      </c>
      <c r="J2839" s="119">
        <v>0</v>
      </c>
      <c r="K2839" s="119">
        <v>0</v>
      </c>
      <c r="L2839" s="119">
        <v>3479150</v>
      </c>
      <c r="M2839" s="121"/>
    </row>
    <row r="2840" spans="1:13">
      <c r="A2840" s="117"/>
      <c r="B2840" s="118" t="s">
        <v>2178</v>
      </c>
      <c r="C2840" s="101">
        <v>2013</v>
      </c>
      <c r="D2840" s="119">
        <v>3284995</v>
      </c>
      <c r="E2840" s="119">
        <v>97729</v>
      </c>
      <c r="F2840" s="119" t="s">
        <v>114</v>
      </c>
      <c r="G2840" s="119">
        <v>0</v>
      </c>
      <c r="H2840" s="119">
        <v>0</v>
      </c>
      <c r="I2840" s="120" t="s">
        <v>118</v>
      </c>
      <c r="J2840" s="119">
        <v>0</v>
      </c>
      <c r="K2840" s="119">
        <v>0</v>
      </c>
      <c r="L2840" s="119">
        <v>3382724</v>
      </c>
      <c r="M2840" s="121"/>
    </row>
    <row r="2841" spans="1:13">
      <c r="A2841" s="117"/>
      <c r="B2841" s="118" t="s">
        <v>2178</v>
      </c>
      <c r="C2841" s="101">
        <v>2012</v>
      </c>
      <c r="D2841" s="119">
        <v>3187102</v>
      </c>
      <c r="E2841" s="119">
        <v>97893</v>
      </c>
      <c r="F2841" s="119" t="s">
        <v>114</v>
      </c>
      <c r="G2841" s="119">
        <v>0</v>
      </c>
      <c r="H2841" s="119">
        <v>0</v>
      </c>
      <c r="I2841" s="120" t="s">
        <v>118</v>
      </c>
      <c r="J2841" s="119">
        <v>0</v>
      </c>
      <c r="K2841" s="119">
        <v>0</v>
      </c>
      <c r="L2841" s="119">
        <v>3284995</v>
      </c>
      <c r="M2841" s="121"/>
    </row>
    <row r="2842" spans="1:13">
      <c r="A2842" s="117"/>
      <c r="B2842" s="118" t="s">
        <v>2178</v>
      </c>
      <c r="C2842" s="101">
        <v>2011</v>
      </c>
      <c r="D2842" s="119">
        <v>3088768</v>
      </c>
      <c r="E2842" s="119">
        <v>98334</v>
      </c>
      <c r="F2842" s="119" t="s">
        <v>114</v>
      </c>
      <c r="G2842" s="119">
        <v>0</v>
      </c>
      <c r="H2842" s="119">
        <v>0</v>
      </c>
      <c r="I2842" s="120" t="s">
        <v>118</v>
      </c>
      <c r="J2842" s="119">
        <v>0</v>
      </c>
      <c r="K2842" s="119">
        <v>0</v>
      </c>
      <c r="L2842" s="119">
        <v>3187102</v>
      </c>
      <c r="M2842" s="121"/>
    </row>
    <row r="2843" spans="1:13">
      <c r="A2843" s="117"/>
      <c r="B2843" s="118" t="s">
        <v>2178</v>
      </c>
      <c r="C2843" s="101">
        <v>2010</v>
      </c>
      <c r="D2843" s="119">
        <v>2895499</v>
      </c>
      <c r="E2843" s="119">
        <v>193269</v>
      </c>
      <c r="F2843" s="119" t="s">
        <v>114</v>
      </c>
      <c r="G2843" s="119">
        <v>0</v>
      </c>
      <c r="H2843" s="119">
        <v>0</v>
      </c>
      <c r="I2843" s="120" t="s">
        <v>118</v>
      </c>
      <c r="J2843" s="119">
        <v>0</v>
      </c>
      <c r="K2843" s="119">
        <v>0</v>
      </c>
      <c r="L2843" s="119">
        <v>3088768</v>
      </c>
      <c r="M2843" s="121"/>
    </row>
    <row r="2844" spans="1:13">
      <c r="A2844" s="117"/>
      <c r="B2844" s="118" t="s">
        <v>2178</v>
      </c>
      <c r="C2844" s="101">
        <v>2009</v>
      </c>
      <c r="D2844" s="119">
        <v>2702300</v>
      </c>
      <c r="E2844" s="119">
        <v>193199</v>
      </c>
      <c r="F2844" s="119" t="s">
        <v>114</v>
      </c>
      <c r="G2844" s="119">
        <v>0</v>
      </c>
      <c r="H2844" s="119">
        <v>0</v>
      </c>
      <c r="I2844" s="120" t="s">
        <v>118</v>
      </c>
      <c r="J2844" s="119">
        <v>0</v>
      </c>
      <c r="K2844" s="119">
        <v>0</v>
      </c>
      <c r="L2844" s="119">
        <v>2895499</v>
      </c>
      <c r="M2844" s="121"/>
    </row>
    <row r="2845" spans="1:13">
      <c r="A2845" s="117"/>
      <c r="B2845" s="118" t="s">
        <v>2178</v>
      </c>
      <c r="C2845" s="101">
        <v>2008</v>
      </c>
      <c r="D2845" s="119">
        <v>2507886</v>
      </c>
      <c r="E2845" s="119">
        <v>193276</v>
      </c>
      <c r="F2845" s="119" t="s">
        <v>114</v>
      </c>
      <c r="G2845" s="119">
        <v>0</v>
      </c>
      <c r="H2845" s="119">
        <v>0</v>
      </c>
      <c r="I2845" s="120" t="s">
        <v>118</v>
      </c>
      <c r="J2845" s="119">
        <v>0</v>
      </c>
      <c r="K2845" s="119">
        <v>0</v>
      </c>
      <c r="L2845" s="119">
        <v>2702300</v>
      </c>
      <c r="M2845" s="121"/>
    </row>
    <row r="2846" spans="1:13">
      <c r="A2846" s="117"/>
      <c r="B2846" s="118" t="s">
        <v>2178</v>
      </c>
      <c r="C2846" s="101">
        <v>2007</v>
      </c>
      <c r="D2846" s="119">
        <v>2315146</v>
      </c>
      <c r="E2846" s="119">
        <v>192740</v>
      </c>
      <c r="F2846" s="119" t="s">
        <v>114</v>
      </c>
      <c r="G2846" s="119">
        <v>0</v>
      </c>
      <c r="H2846" s="119">
        <v>0</v>
      </c>
      <c r="I2846" s="120" t="s">
        <v>118</v>
      </c>
      <c r="J2846" s="119">
        <v>0</v>
      </c>
      <c r="K2846" s="119">
        <v>0</v>
      </c>
      <c r="L2846" s="119">
        <v>2507886</v>
      </c>
      <c r="M2846" s="121"/>
    </row>
    <row r="2847" spans="1:13">
      <c r="A2847" s="117"/>
      <c r="B2847" s="118" t="s">
        <v>2179</v>
      </c>
      <c r="C2847" s="101" t="s">
        <v>1942</v>
      </c>
      <c r="D2847" s="119">
        <v>10556560.74</v>
      </c>
      <c r="E2847" s="119">
        <v>447598</v>
      </c>
      <c r="F2847" s="119" t="s">
        <v>114</v>
      </c>
      <c r="G2847" s="119">
        <v>0</v>
      </c>
      <c r="H2847" s="119">
        <v>0</v>
      </c>
      <c r="I2847" s="120" t="s">
        <v>118</v>
      </c>
      <c r="J2847" s="119">
        <v>0</v>
      </c>
      <c r="K2847" s="119">
        <v>0</v>
      </c>
      <c r="L2847" s="119">
        <v>11004158.74</v>
      </c>
      <c r="M2847" s="121"/>
    </row>
    <row r="2848" spans="1:13">
      <c r="A2848" s="117"/>
      <c r="B2848" s="118" t="s">
        <v>2179</v>
      </c>
      <c r="C2848" s="101" t="s">
        <v>1943</v>
      </c>
      <c r="D2848" s="119">
        <v>10112026.74</v>
      </c>
      <c r="E2848" s="119">
        <v>444534</v>
      </c>
      <c r="F2848" s="119" t="s">
        <v>114</v>
      </c>
      <c r="G2848" s="119">
        <v>0</v>
      </c>
      <c r="H2848" s="119">
        <v>0</v>
      </c>
      <c r="I2848" s="120" t="s">
        <v>118</v>
      </c>
      <c r="J2848" s="119">
        <v>0</v>
      </c>
      <c r="K2848" s="119">
        <v>0</v>
      </c>
      <c r="L2848" s="119">
        <v>10556560.74</v>
      </c>
      <c r="M2848" s="121"/>
    </row>
    <row r="2849" spans="1:13">
      <c r="A2849" s="117"/>
      <c r="B2849" s="118" t="s">
        <v>2179</v>
      </c>
      <c r="C2849" s="101">
        <v>2017</v>
      </c>
      <c r="D2849" s="119">
        <v>14575650.9</v>
      </c>
      <c r="E2849" s="119">
        <v>442997</v>
      </c>
      <c r="F2849" s="119" t="s">
        <v>114</v>
      </c>
      <c r="G2849" s="119">
        <v>0</v>
      </c>
      <c r="H2849" s="119">
        <v>0</v>
      </c>
      <c r="I2849" s="120" t="s">
        <v>118</v>
      </c>
      <c r="J2849" s="119">
        <v>4906621.16</v>
      </c>
      <c r="K2849" s="119">
        <v>4906621.16</v>
      </c>
      <c r="L2849" s="119">
        <v>10112026.74</v>
      </c>
      <c r="M2849" s="121"/>
    </row>
    <row r="2850" spans="1:13">
      <c r="A2850" s="117"/>
      <c r="B2850" s="118" t="s">
        <v>2179</v>
      </c>
      <c r="C2850" s="101">
        <v>2016</v>
      </c>
      <c r="D2850" s="119">
        <v>14137366.9</v>
      </c>
      <c r="E2850" s="119">
        <v>438284</v>
      </c>
      <c r="F2850" s="119" t="s">
        <v>114</v>
      </c>
      <c r="G2850" s="119">
        <v>0</v>
      </c>
      <c r="H2850" s="119">
        <v>0</v>
      </c>
      <c r="I2850" s="120" t="s">
        <v>118</v>
      </c>
      <c r="J2850" s="119">
        <v>0</v>
      </c>
      <c r="K2850" s="119">
        <v>0</v>
      </c>
      <c r="L2850" s="119">
        <v>14575650.9</v>
      </c>
      <c r="M2850" s="121"/>
    </row>
    <row r="2851" spans="1:13">
      <c r="A2851" s="117"/>
      <c r="B2851" s="118" t="s">
        <v>2179</v>
      </c>
      <c r="C2851" s="101">
        <v>2015</v>
      </c>
      <c r="D2851" s="119">
        <v>13694994.9</v>
      </c>
      <c r="E2851" s="119">
        <v>442372</v>
      </c>
      <c r="F2851" s="119" t="s">
        <v>114</v>
      </c>
      <c r="G2851" s="119">
        <v>0</v>
      </c>
      <c r="H2851" s="119">
        <v>0</v>
      </c>
      <c r="I2851" s="120" t="s">
        <v>118</v>
      </c>
      <c r="J2851" s="119">
        <v>0</v>
      </c>
      <c r="K2851" s="119">
        <v>0</v>
      </c>
      <c r="L2851" s="119">
        <v>14137366.9</v>
      </c>
      <c r="M2851" s="121"/>
    </row>
    <row r="2852" spans="1:13">
      <c r="A2852" s="117"/>
      <c r="B2852" s="118" t="s">
        <v>2179</v>
      </c>
      <c r="C2852" s="101">
        <v>2014</v>
      </c>
      <c r="D2852" s="119">
        <v>13251815.9</v>
      </c>
      <c r="E2852" s="119">
        <v>443179</v>
      </c>
      <c r="F2852" s="119" t="s">
        <v>114</v>
      </c>
      <c r="G2852" s="119">
        <v>0</v>
      </c>
      <c r="H2852" s="119">
        <v>0</v>
      </c>
      <c r="I2852" s="120" t="s">
        <v>118</v>
      </c>
      <c r="J2852" s="119">
        <v>0</v>
      </c>
      <c r="K2852" s="119">
        <v>0</v>
      </c>
      <c r="L2852" s="119">
        <v>13694994.9</v>
      </c>
      <c r="M2852" s="121"/>
    </row>
    <row r="2853" spans="1:13">
      <c r="A2853" s="117"/>
      <c r="B2853" s="118" t="s">
        <v>2179</v>
      </c>
      <c r="C2853" s="101">
        <v>2013</v>
      </c>
      <c r="D2853" s="119">
        <v>12812160.9</v>
      </c>
      <c r="E2853" s="119">
        <v>439655</v>
      </c>
      <c r="F2853" s="119" t="s">
        <v>114</v>
      </c>
      <c r="G2853" s="119">
        <v>0</v>
      </c>
      <c r="H2853" s="119">
        <v>0</v>
      </c>
      <c r="I2853" s="120" t="s">
        <v>118</v>
      </c>
      <c r="J2853" s="119">
        <v>0</v>
      </c>
      <c r="K2853" s="119">
        <v>0</v>
      </c>
      <c r="L2853" s="119">
        <v>13251815.9</v>
      </c>
      <c r="M2853" s="121"/>
    </row>
    <row r="2854" spans="1:13">
      <c r="A2854" s="117"/>
      <c r="B2854" s="118" t="s">
        <v>2179</v>
      </c>
      <c r="C2854" s="101">
        <v>2012</v>
      </c>
      <c r="D2854" s="119">
        <v>12373768.9</v>
      </c>
      <c r="E2854" s="119">
        <v>438392</v>
      </c>
      <c r="F2854" s="119" t="s">
        <v>114</v>
      </c>
      <c r="G2854" s="119">
        <v>0</v>
      </c>
      <c r="H2854" s="119">
        <v>0</v>
      </c>
      <c r="I2854" s="120" t="s">
        <v>118</v>
      </c>
      <c r="J2854" s="119">
        <v>0</v>
      </c>
      <c r="K2854" s="119">
        <v>0</v>
      </c>
      <c r="L2854" s="119">
        <v>12812160.9</v>
      </c>
      <c r="M2854" s="121"/>
    </row>
    <row r="2855" spans="1:13">
      <c r="A2855" s="117"/>
      <c r="B2855" s="118" t="s">
        <v>2179</v>
      </c>
      <c r="C2855" s="101">
        <v>2011</v>
      </c>
      <c r="D2855" s="119">
        <v>11936750.9</v>
      </c>
      <c r="E2855" s="119">
        <v>437018</v>
      </c>
      <c r="F2855" s="119" t="s">
        <v>114</v>
      </c>
      <c r="G2855" s="119">
        <v>0</v>
      </c>
      <c r="H2855" s="119">
        <v>0</v>
      </c>
      <c r="I2855" s="120" t="s">
        <v>118</v>
      </c>
      <c r="J2855" s="119">
        <v>0</v>
      </c>
      <c r="K2855" s="119">
        <v>0</v>
      </c>
      <c r="L2855" s="119">
        <v>12373768.9</v>
      </c>
      <c r="M2855" s="121"/>
    </row>
    <row r="2856" spans="1:13">
      <c r="A2856" s="117"/>
      <c r="B2856" s="118" t="s">
        <v>2179</v>
      </c>
      <c r="C2856" s="101">
        <v>2010</v>
      </c>
      <c r="D2856" s="119">
        <v>11063120.9</v>
      </c>
      <c r="E2856" s="119">
        <v>873630</v>
      </c>
      <c r="F2856" s="119" t="s">
        <v>114</v>
      </c>
      <c r="G2856" s="119">
        <v>0</v>
      </c>
      <c r="H2856" s="119">
        <v>0</v>
      </c>
      <c r="I2856" s="120" t="s">
        <v>118</v>
      </c>
      <c r="J2856" s="119">
        <v>0</v>
      </c>
      <c r="K2856" s="119">
        <v>0</v>
      </c>
      <c r="L2856" s="119">
        <v>11936750.9</v>
      </c>
      <c r="M2856" s="121"/>
    </row>
    <row r="2857" spans="1:13">
      <c r="A2857" s="117"/>
      <c r="B2857" s="118" t="s">
        <v>2179</v>
      </c>
      <c r="C2857" s="101">
        <v>2009</v>
      </c>
      <c r="D2857" s="119">
        <v>10189780.9</v>
      </c>
      <c r="E2857" s="119">
        <v>873340</v>
      </c>
      <c r="F2857" s="119" t="s">
        <v>114</v>
      </c>
      <c r="G2857" s="119">
        <v>0</v>
      </c>
      <c r="H2857" s="119">
        <v>0</v>
      </c>
      <c r="I2857" s="120" t="s">
        <v>118</v>
      </c>
      <c r="J2857" s="119">
        <v>0</v>
      </c>
      <c r="K2857" s="119">
        <v>0</v>
      </c>
      <c r="L2857" s="119">
        <v>11063120.9</v>
      </c>
      <c r="M2857" s="121"/>
    </row>
    <row r="2858" spans="1:13">
      <c r="A2858" s="117"/>
      <c r="B2858" s="118" t="s">
        <v>2179</v>
      </c>
      <c r="C2858" s="101">
        <v>2008</v>
      </c>
      <c r="D2858" s="119">
        <v>9310516.9000000004</v>
      </c>
      <c r="E2858" s="119">
        <v>874198</v>
      </c>
      <c r="F2858" s="119" t="s">
        <v>114</v>
      </c>
      <c r="G2858" s="119">
        <v>0</v>
      </c>
      <c r="H2858" s="119">
        <v>0</v>
      </c>
      <c r="I2858" s="120" t="s">
        <v>118</v>
      </c>
      <c r="J2858" s="119">
        <v>0</v>
      </c>
      <c r="K2858" s="119">
        <v>0</v>
      </c>
      <c r="L2858" s="119">
        <v>10189780.9</v>
      </c>
      <c r="M2858" s="121"/>
    </row>
    <row r="2859" spans="1:13">
      <c r="A2859" s="117"/>
      <c r="B2859" s="118" t="s">
        <v>2179</v>
      </c>
      <c r="C2859" s="101">
        <v>2007</v>
      </c>
      <c r="D2859" s="119">
        <v>8434313.9000000004</v>
      </c>
      <c r="E2859" s="119">
        <v>876203</v>
      </c>
      <c r="F2859" s="119" t="s">
        <v>114</v>
      </c>
      <c r="G2859" s="119">
        <v>0</v>
      </c>
      <c r="H2859" s="119">
        <v>0</v>
      </c>
      <c r="I2859" s="120" t="s">
        <v>118</v>
      </c>
      <c r="J2859" s="119">
        <v>0</v>
      </c>
      <c r="K2859" s="119">
        <v>0</v>
      </c>
      <c r="L2859" s="119">
        <v>9310516.9000000004</v>
      </c>
      <c r="M2859" s="121"/>
    </row>
    <row r="2860" spans="1:13">
      <c r="A2860" s="117"/>
      <c r="B2860" s="122" t="s">
        <v>1612</v>
      </c>
      <c r="C2860" s="123"/>
      <c r="D2860" s="124"/>
      <c r="E2860" s="124">
        <v>72860262</v>
      </c>
      <c r="F2860" s="124"/>
      <c r="G2860" s="124"/>
      <c r="H2860" s="124">
        <v>0</v>
      </c>
      <c r="I2860" s="125"/>
      <c r="J2860" s="124">
        <v>63317271.13000001</v>
      </c>
      <c r="K2860" s="124">
        <v>63317271.13000001</v>
      </c>
      <c r="L2860" s="124"/>
      <c r="M2860" s="126"/>
    </row>
    <row r="2861" spans="1:13">
      <c r="A2861" s="117"/>
      <c r="B2861" s="115" t="s">
        <v>1613</v>
      </c>
      <c r="C2861" s="101"/>
      <c r="D2861" s="119"/>
      <c r="E2861" s="119"/>
      <c r="F2861" s="119"/>
      <c r="G2861" s="119"/>
      <c r="H2861" s="119"/>
      <c r="I2861" s="120"/>
      <c r="J2861" s="119" t="s">
        <v>118</v>
      </c>
      <c r="K2861" s="119" t="s">
        <v>118</v>
      </c>
      <c r="L2861" s="119"/>
      <c r="M2861" s="121"/>
    </row>
    <row r="2862" spans="1:13">
      <c r="A2862" s="117"/>
      <c r="B2862" s="118" t="s">
        <v>2180</v>
      </c>
      <c r="C2862" s="101" t="s">
        <v>1942</v>
      </c>
      <c r="D2862" s="119">
        <v>2050841.78</v>
      </c>
      <c r="E2862" s="119">
        <v>45842</v>
      </c>
      <c r="F2862" s="119" t="s">
        <v>114</v>
      </c>
      <c r="G2862" s="119">
        <v>0</v>
      </c>
      <c r="H2862" s="119">
        <v>0</v>
      </c>
      <c r="I2862" s="120" t="s">
        <v>118</v>
      </c>
      <c r="J2862" s="119">
        <v>0</v>
      </c>
      <c r="K2862" s="119">
        <v>0</v>
      </c>
      <c r="L2862" s="119">
        <v>2096683.78</v>
      </c>
      <c r="M2862" s="121"/>
    </row>
    <row r="2863" spans="1:13">
      <c r="A2863" s="117"/>
      <c r="B2863" s="118" t="s">
        <v>2180</v>
      </c>
      <c r="C2863" s="101" t="s">
        <v>1943</v>
      </c>
      <c r="D2863" s="119">
        <v>2004171.78</v>
      </c>
      <c r="E2863" s="119">
        <v>46670</v>
      </c>
      <c r="F2863" s="119" t="s">
        <v>114</v>
      </c>
      <c r="G2863" s="119">
        <v>0</v>
      </c>
      <c r="H2863" s="119">
        <v>0</v>
      </c>
      <c r="I2863" s="120" t="s">
        <v>118</v>
      </c>
      <c r="J2863" s="119">
        <v>0</v>
      </c>
      <c r="K2863" s="119">
        <v>0</v>
      </c>
      <c r="L2863" s="119">
        <v>2050841.78</v>
      </c>
      <c r="M2863" s="121"/>
    </row>
    <row r="2864" spans="1:13">
      <c r="A2864" s="117"/>
      <c r="B2864" s="118" t="s">
        <v>2180</v>
      </c>
      <c r="C2864" s="101">
        <v>2017</v>
      </c>
      <c r="D2864" s="119">
        <v>1957305.78</v>
      </c>
      <c r="E2864" s="119">
        <v>46866</v>
      </c>
      <c r="F2864" s="119" t="s">
        <v>114</v>
      </c>
      <c r="G2864" s="119">
        <v>0</v>
      </c>
      <c r="H2864" s="119">
        <v>0</v>
      </c>
      <c r="I2864" s="120" t="s">
        <v>118</v>
      </c>
      <c r="J2864" s="119">
        <v>0</v>
      </c>
      <c r="K2864" s="119">
        <v>0</v>
      </c>
      <c r="L2864" s="119">
        <v>2004171.78</v>
      </c>
      <c r="M2864" s="121"/>
    </row>
    <row r="2865" spans="1:13">
      <c r="A2865" s="117"/>
      <c r="B2865" s="118" t="s">
        <v>2180</v>
      </c>
      <c r="C2865" s="101">
        <v>2016</v>
      </c>
      <c r="D2865" s="119">
        <v>1910767.78</v>
      </c>
      <c r="E2865" s="119">
        <v>46538</v>
      </c>
      <c r="F2865" s="119" t="s">
        <v>114</v>
      </c>
      <c r="G2865" s="119">
        <v>0</v>
      </c>
      <c r="H2865" s="119">
        <v>0</v>
      </c>
      <c r="I2865" s="120" t="s">
        <v>118</v>
      </c>
      <c r="J2865" s="119">
        <v>0</v>
      </c>
      <c r="K2865" s="119">
        <v>0</v>
      </c>
      <c r="L2865" s="119">
        <v>1957305.78</v>
      </c>
      <c r="M2865" s="121"/>
    </row>
    <row r="2866" spans="1:13">
      <c r="A2866" s="117"/>
      <c r="B2866" s="118" t="s">
        <v>2180</v>
      </c>
      <c r="C2866" s="101">
        <v>2015</v>
      </c>
      <c r="D2866" s="119">
        <v>1863785.78</v>
      </c>
      <c r="E2866" s="119">
        <v>46982</v>
      </c>
      <c r="F2866" s="119" t="s">
        <v>114</v>
      </c>
      <c r="G2866" s="119">
        <v>0</v>
      </c>
      <c r="H2866" s="119">
        <v>0</v>
      </c>
      <c r="I2866" s="120" t="s">
        <v>118</v>
      </c>
      <c r="J2866" s="119">
        <v>0</v>
      </c>
      <c r="K2866" s="119">
        <v>0</v>
      </c>
      <c r="L2866" s="119">
        <v>1910767.78</v>
      </c>
      <c r="M2866" s="121"/>
    </row>
    <row r="2867" spans="1:13">
      <c r="A2867" s="117"/>
      <c r="B2867" s="118" t="s">
        <v>2180</v>
      </c>
      <c r="C2867" s="101">
        <v>2014</v>
      </c>
      <c r="D2867" s="119">
        <v>1816535.78</v>
      </c>
      <c r="E2867" s="119">
        <v>47250</v>
      </c>
      <c r="F2867" s="119" t="s">
        <v>114</v>
      </c>
      <c r="G2867" s="119">
        <v>0</v>
      </c>
      <c r="H2867" s="119">
        <v>0</v>
      </c>
      <c r="I2867" s="120" t="s">
        <v>118</v>
      </c>
      <c r="J2867" s="119">
        <v>0</v>
      </c>
      <c r="K2867" s="119">
        <v>0</v>
      </c>
      <c r="L2867" s="119">
        <v>1863785.78</v>
      </c>
      <c r="M2867" s="121"/>
    </row>
    <row r="2868" spans="1:13">
      <c r="A2868" s="117"/>
      <c r="B2868" s="118" t="s">
        <v>2180</v>
      </c>
      <c r="C2868" s="101">
        <v>2013</v>
      </c>
      <c r="D2868" s="119">
        <v>1768901.78</v>
      </c>
      <c r="E2868" s="119">
        <v>47634</v>
      </c>
      <c r="F2868" s="119" t="s">
        <v>114</v>
      </c>
      <c r="G2868" s="119">
        <v>0</v>
      </c>
      <c r="H2868" s="119">
        <v>0</v>
      </c>
      <c r="I2868" s="120" t="s">
        <v>118</v>
      </c>
      <c r="J2868" s="119">
        <v>0</v>
      </c>
      <c r="K2868" s="119">
        <v>0</v>
      </c>
      <c r="L2868" s="119">
        <v>1816535.78</v>
      </c>
      <c r="M2868" s="121"/>
    </row>
    <row r="2869" spans="1:13">
      <c r="A2869" s="117"/>
      <c r="B2869" s="118" t="s">
        <v>2180</v>
      </c>
      <c r="C2869" s="101">
        <v>2012</v>
      </c>
      <c r="D2869" s="119">
        <v>1721230.78</v>
      </c>
      <c r="E2869" s="119">
        <v>47671</v>
      </c>
      <c r="F2869" s="119" t="s">
        <v>114</v>
      </c>
      <c r="G2869" s="119">
        <v>0</v>
      </c>
      <c r="H2869" s="119">
        <v>0</v>
      </c>
      <c r="I2869" s="120" t="s">
        <v>118</v>
      </c>
      <c r="J2869" s="119">
        <v>0</v>
      </c>
      <c r="K2869" s="119">
        <v>0</v>
      </c>
      <c r="L2869" s="119">
        <v>1768901.78</v>
      </c>
      <c r="M2869" s="121"/>
    </row>
    <row r="2870" spans="1:13">
      <c r="A2870" s="117"/>
      <c r="B2870" s="118" t="s">
        <v>2180</v>
      </c>
      <c r="C2870" s="101">
        <v>2011</v>
      </c>
      <c r="D2870" s="119">
        <v>1673732.78</v>
      </c>
      <c r="E2870" s="119">
        <v>47498</v>
      </c>
      <c r="F2870" s="119" t="s">
        <v>114</v>
      </c>
      <c r="G2870" s="119">
        <v>0</v>
      </c>
      <c r="H2870" s="119">
        <v>0</v>
      </c>
      <c r="I2870" s="120" t="s">
        <v>118</v>
      </c>
      <c r="J2870" s="119">
        <v>0</v>
      </c>
      <c r="K2870" s="119">
        <v>0</v>
      </c>
      <c r="L2870" s="119">
        <v>1721230.78</v>
      </c>
      <c r="M2870" s="121"/>
    </row>
    <row r="2871" spans="1:13">
      <c r="A2871" s="117"/>
      <c r="B2871" s="118" t="s">
        <v>2180</v>
      </c>
      <c r="C2871" s="101">
        <v>2010</v>
      </c>
      <c r="D2871" s="119">
        <v>1579893.78</v>
      </c>
      <c r="E2871" s="119">
        <v>93839</v>
      </c>
      <c r="F2871" s="119" t="s">
        <v>114</v>
      </c>
      <c r="G2871" s="119">
        <v>0</v>
      </c>
      <c r="H2871" s="119">
        <v>0</v>
      </c>
      <c r="I2871" s="120" t="s">
        <v>118</v>
      </c>
      <c r="J2871" s="119">
        <v>0</v>
      </c>
      <c r="K2871" s="119">
        <v>0</v>
      </c>
      <c r="L2871" s="119">
        <v>1673732.78</v>
      </c>
      <c r="M2871" s="121"/>
    </row>
    <row r="2872" spans="1:13">
      <c r="A2872" s="117"/>
      <c r="B2872" s="118" t="s">
        <v>2180</v>
      </c>
      <c r="C2872" s="101">
        <v>2009</v>
      </c>
      <c r="D2872" s="119">
        <v>1486321.78</v>
      </c>
      <c r="E2872" s="119">
        <v>93572</v>
      </c>
      <c r="F2872" s="119" t="s">
        <v>114</v>
      </c>
      <c r="G2872" s="119">
        <v>0</v>
      </c>
      <c r="H2872" s="119">
        <v>0</v>
      </c>
      <c r="I2872" s="120" t="s">
        <v>118</v>
      </c>
      <c r="J2872" s="119">
        <v>0</v>
      </c>
      <c r="K2872" s="119">
        <v>0</v>
      </c>
      <c r="L2872" s="119">
        <v>1579893.78</v>
      </c>
      <c r="M2872" s="121"/>
    </row>
    <row r="2873" spans="1:13">
      <c r="A2873" s="117"/>
      <c r="B2873" s="118" t="s">
        <v>2180</v>
      </c>
      <c r="C2873" s="101">
        <v>2008</v>
      </c>
      <c r="D2873" s="119">
        <v>1392117.78</v>
      </c>
      <c r="E2873" s="119">
        <v>93661</v>
      </c>
      <c r="F2873" s="119" t="s">
        <v>114</v>
      </c>
      <c r="G2873" s="119">
        <v>0</v>
      </c>
      <c r="H2873" s="119">
        <v>0</v>
      </c>
      <c r="I2873" s="120" t="s">
        <v>118</v>
      </c>
      <c r="J2873" s="119">
        <v>0</v>
      </c>
      <c r="K2873" s="119">
        <v>0</v>
      </c>
      <c r="L2873" s="119">
        <v>1486321.78</v>
      </c>
      <c r="M2873" s="121"/>
    </row>
    <row r="2874" spans="1:13">
      <c r="A2874" s="117"/>
      <c r="B2874" s="118" t="s">
        <v>2180</v>
      </c>
      <c r="C2874" s="101">
        <v>2007</v>
      </c>
      <c r="D2874" s="119">
        <v>1298244.78</v>
      </c>
      <c r="E2874" s="119">
        <v>93873</v>
      </c>
      <c r="F2874" s="119" t="s">
        <v>114</v>
      </c>
      <c r="G2874" s="119">
        <v>0</v>
      </c>
      <c r="H2874" s="119">
        <v>0</v>
      </c>
      <c r="I2874" s="120" t="s">
        <v>118</v>
      </c>
      <c r="J2874" s="119">
        <v>0</v>
      </c>
      <c r="K2874" s="119">
        <v>0</v>
      </c>
      <c r="L2874" s="119">
        <v>1392117.78</v>
      </c>
      <c r="M2874" s="121"/>
    </row>
    <row r="2875" spans="1:13">
      <c r="A2875" s="117"/>
      <c r="B2875" s="118" t="s">
        <v>2181</v>
      </c>
      <c r="C2875" s="101" t="s">
        <v>1942</v>
      </c>
      <c r="D2875" s="119">
        <v>3267350.41</v>
      </c>
      <c r="E2875" s="119">
        <v>209346</v>
      </c>
      <c r="F2875" s="119" t="s">
        <v>114</v>
      </c>
      <c r="G2875" s="119">
        <v>0</v>
      </c>
      <c r="H2875" s="119">
        <v>0</v>
      </c>
      <c r="I2875" s="120" t="s">
        <v>118</v>
      </c>
      <c r="J2875" s="119">
        <v>0</v>
      </c>
      <c r="K2875" s="119">
        <v>0</v>
      </c>
      <c r="L2875" s="119">
        <v>3268696.41</v>
      </c>
      <c r="M2875" s="121"/>
    </row>
    <row r="2876" spans="1:13">
      <c r="A2876" s="117"/>
      <c r="B2876" s="118" t="s">
        <v>2181</v>
      </c>
      <c r="C2876" s="101" t="s">
        <v>1943</v>
      </c>
      <c r="D2876" s="119">
        <v>3267329.41</v>
      </c>
      <c r="E2876" s="119">
        <v>208021</v>
      </c>
      <c r="F2876" s="119" t="s">
        <v>114</v>
      </c>
      <c r="G2876" s="119">
        <v>0</v>
      </c>
      <c r="H2876" s="119">
        <v>0</v>
      </c>
      <c r="I2876" s="120" t="s">
        <v>118</v>
      </c>
      <c r="J2876" s="119">
        <v>0</v>
      </c>
      <c r="K2876" s="119">
        <v>0</v>
      </c>
      <c r="L2876" s="119">
        <v>3267350.41</v>
      </c>
      <c r="M2876" s="121"/>
    </row>
    <row r="2877" spans="1:13">
      <c r="A2877" s="117"/>
      <c r="B2877" s="118" t="s">
        <v>2181</v>
      </c>
      <c r="C2877" s="101">
        <v>2017</v>
      </c>
      <c r="D2877" s="119">
        <v>3267138.41</v>
      </c>
      <c r="E2877" s="119">
        <v>208191</v>
      </c>
      <c r="F2877" s="119" t="s">
        <v>114</v>
      </c>
      <c r="G2877" s="119">
        <v>0</v>
      </c>
      <c r="H2877" s="119">
        <v>0</v>
      </c>
      <c r="I2877" s="120" t="s">
        <v>118</v>
      </c>
      <c r="J2877" s="119">
        <v>0</v>
      </c>
      <c r="K2877" s="119">
        <v>0</v>
      </c>
      <c r="L2877" s="119">
        <v>3267329.41</v>
      </c>
      <c r="M2877" s="121"/>
    </row>
    <row r="2878" spans="1:13">
      <c r="A2878" s="117"/>
      <c r="B2878" s="118" t="s">
        <v>2181</v>
      </c>
      <c r="C2878" s="101">
        <v>2016</v>
      </c>
      <c r="D2878" s="119">
        <v>3268650.41</v>
      </c>
      <c r="E2878" s="119">
        <v>206488</v>
      </c>
      <c r="F2878" s="119" t="s">
        <v>114</v>
      </c>
      <c r="G2878" s="119">
        <v>0</v>
      </c>
      <c r="H2878" s="119">
        <v>0</v>
      </c>
      <c r="I2878" s="120" t="s">
        <v>118</v>
      </c>
      <c r="J2878" s="119">
        <v>0</v>
      </c>
      <c r="K2878" s="119">
        <v>0</v>
      </c>
      <c r="L2878" s="119">
        <v>3267138.41</v>
      </c>
      <c r="M2878" s="121"/>
    </row>
    <row r="2879" spans="1:13">
      <c r="A2879" s="117"/>
      <c r="B2879" s="118" t="s">
        <v>2181</v>
      </c>
      <c r="C2879" s="101">
        <v>2015</v>
      </c>
      <c r="D2879" s="119">
        <v>60796.409999999974</v>
      </c>
      <c r="E2879" s="119">
        <v>207854</v>
      </c>
      <c r="F2879" s="119" t="s">
        <v>114</v>
      </c>
      <c r="G2879" s="119">
        <v>0</v>
      </c>
      <c r="H2879" s="119">
        <v>3000000</v>
      </c>
      <c r="I2879" s="120" t="s">
        <v>2182</v>
      </c>
      <c r="J2879" s="119">
        <v>0</v>
      </c>
      <c r="K2879" s="119">
        <v>0</v>
      </c>
      <c r="L2879" s="119">
        <v>3268650.41</v>
      </c>
      <c r="M2879" s="121"/>
    </row>
    <row r="2880" spans="1:13">
      <c r="A2880" s="117"/>
      <c r="B2880" s="118" t="s">
        <v>2181</v>
      </c>
      <c r="C2880" s="101">
        <v>2014</v>
      </c>
      <c r="D2880" s="119">
        <v>-147655.59</v>
      </c>
      <c r="E2880" s="119">
        <v>208452</v>
      </c>
      <c r="F2880" s="119" t="s">
        <v>114</v>
      </c>
      <c r="G2880" s="119">
        <v>0</v>
      </c>
      <c r="H2880" s="119">
        <v>0</v>
      </c>
      <c r="I2880" s="120" t="s">
        <v>118</v>
      </c>
      <c r="J2880" s="119">
        <v>0</v>
      </c>
      <c r="K2880" s="119">
        <v>0</v>
      </c>
      <c r="L2880" s="119">
        <v>60796.41</v>
      </c>
      <c r="M2880" s="121"/>
    </row>
    <row r="2881" spans="1:13">
      <c r="A2881" s="117"/>
      <c r="B2881" s="118" t="s">
        <v>2181</v>
      </c>
      <c r="C2881" s="101">
        <v>2013</v>
      </c>
      <c r="D2881" s="119">
        <v>-355571.58999999997</v>
      </c>
      <c r="E2881" s="119">
        <v>207916</v>
      </c>
      <c r="F2881" s="119" t="s">
        <v>114</v>
      </c>
      <c r="G2881" s="119">
        <v>0</v>
      </c>
      <c r="H2881" s="119">
        <v>0</v>
      </c>
      <c r="I2881" s="120" t="s">
        <v>118</v>
      </c>
      <c r="J2881" s="119">
        <v>0</v>
      </c>
      <c r="K2881" s="119">
        <v>0</v>
      </c>
      <c r="L2881" s="119">
        <v>-147655.59</v>
      </c>
      <c r="M2881" s="121" t="s">
        <v>1948</v>
      </c>
    </row>
    <row r="2882" spans="1:13">
      <c r="A2882" s="117"/>
      <c r="B2882" s="118" t="s">
        <v>2181</v>
      </c>
      <c r="C2882" s="101">
        <v>2012</v>
      </c>
      <c r="D2882" s="119">
        <v>3333029</v>
      </c>
      <c r="E2882" s="119">
        <v>208740</v>
      </c>
      <c r="F2882" s="119" t="s">
        <v>114</v>
      </c>
      <c r="G2882" s="119">
        <v>0</v>
      </c>
      <c r="H2882" s="119">
        <v>0</v>
      </c>
      <c r="I2882" s="120" t="s">
        <v>118</v>
      </c>
      <c r="J2882" s="119">
        <v>3897340.59</v>
      </c>
      <c r="K2882" s="119">
        <v>3897340.59</v>
      </c>
      <c r="L2882" s="119">
        <v>-355571.59</v>
      </c>
      <c r="M2882" s="121" t="s">
        <v>1948</v>
      </c>
    </row>
    <row r="2883" spans="1:13">
      <c r="A2883" s="117"/>
      <c r="B2883" s="118" t="s">
        <v>2181</v>
      </c>
      <c r="C2883" s="101">
        <v>2011</v>
      </c>
      <c r="D2883" s="119">
        <v>3208560</v>
      </c>
      <c r="E2883" s="119">
        <v>208918</v>
      </c>
      <c r="F2883" s="119" t="s">
        <v>114</v>
      </c>
      <c r="G2883" s="119">
        <v>0</v>
      </c>
      <c r="H2883" s="119">
        <v>0</v>
      </c>
      <c r="I2883" s="120" t="s">
        <v>118</v>
      </c>
      <c r="J2883" s="119">
        <v>84449</v>
      </c>
      <c r="K2883" s="119">
        <v>84449</v>
      </c>
      <c r="L2883" s="119">
        <v>3333029</v>
      </c>
      <c r="M2883" s="121"/>
    </row>
    <row r="2884" spans="1:13">
      <c r="A2884" s="117"/>
      <c r="B2884" s="118" t="s">
        <v>2181</v>
      </c>
      <c r="C2884" s="101">
        <v>2010</v>
      </c>
      <c r="D2884" s="119">
        <v>2785873</v>
      </c>
      <c r="E2884" s="119">
        <v>422687</v>
      </c>
      <c r="F2884" s="119" t="s">
        <v>114</v>
      </c>
      <c r="G2884" s="119">
        <v>0</v>
      </c>
      <c r="H2884" s="119">
        <v>0</v>
      </c>
      <c r="I2884" s="120" t="s">
        <v>118</v>
      </c>
      <c r="J2884" s="119">
        <v>0</v>
      </c>
      <c r="K2884" s="119">
        <v>0</v>
      </c>
      <c r="L2884" s="119">
        <v>3208560</v>
      </c>
      <c r="M2884" s="121"/>
    </row>
    <row r="2885" spans="1:13">
      <c r="A2885" s="117"/>
      <c r="B2885" s="118" t="s">
        <v>2181</v>
      </c>
      <c r="C2885" s="101">
        <v>2009</v>
      </c>
      <c r="D2885" s="119">
        <v>2364134</v>
      </c>
      <c r="E2885" s="119">
        <v>421739</v>
      </c>
      <c r="F2885" s="119" t="s">
        <v>114</v>
      </c>
      <c r="G2885" s="119">
        <v>0</v>
      </c>
      <c r="H2885" s="119">
        <v>0</v>
      </c>
      <c r="I2885" s="120" t="s">
        <v>118</v>
      </c>
      <c r="J2885" s="119">
        <v>0</v>
      </c>
      <c r="K2885" s="119">
        <v>0</v>
      </c>
      <c r="L2885" s="119">
        <v>2785873</v>
      </c>
      <c r="M2885" s="121"/>
    </row>
    <row r="2886" spans="1:13">
      <c r="A2886" s="117"/>
      <c r="B2886" s="118" t="s">
        <v>2181</v>
      </c>
      <c r="C2886" s="101">
        <v>2008</v>
      </c>
      <c r="D2886" s="119">
        <v>1939922</v>
      </c>
      <c r="E2886" s="119">
        <v>421805</v>
      </c>
      <c r="F2886" s="119" t="s">
        <v>114</v>
      </c>
      <c r="G2886" s="119">
        <v>0</v>
      </c>
      <c r="H2886" s="119">
        <v>0</v>
      </c>
      <c r="I2886" s="120" t="s">
        <v>118</v>
      </c>
      <c r="J2886" s="119">
        <v>0</v>
      </c>
      <c r="K2886" s="119">
        <v>0</v>
      </c>
      <c r="L2886" s="119">
        <v>2364134</v>
      </c>
      <c r="M2886" s="121"/>
    </row>
    <row r="2887" spans="1:13">
      <c r="A2887" s="117"/>
      <c r="B2887" s="118" t="s">
        <v>2181</v>
      </c>
      <c r="C2887" s="101">
        <v>2007</v>
      </c>
      <c r="D2887" s="119">
        <v>1518164</v>
      </c>
      <c r="E2887" s="119">
        <v>421758</v>
      </c>
      <c r="F2887" s="119" t="s">
        <v>114</v>
      </c>
      <c r="G2887" s="119">
        <v>0</v>
      </c>
      <c r="H2887" s="119">
        <v>0</v>
      </c>
      <c r="I2887" s="120" t="s">
        <v>118</v>
      </c>
      <c r="J2887" s="119">
        <v>0</v>
      </c>
      <c r="K2887" s="119">
        <v>0</v>
      </c>
      <c r="L2887" s="119">
        <v>1939922</v>
      </c>
      <c r="M2887" s="121"/>
    </row>
    <row r="2888" spans="1:13">
      <c r="A2888" s="117"/>
      <c r="B2888" s="118" t="s">
        <v>1613</v>
      </c>
      <c r="C2888" s="101" t="s">
        <v>1942</v>
      </c>
      <c r="D2888" s="119">
        <v>16430512.91</v>
      </c>
      <c r="E2888" s="119">
        <v>539134</v>
      </c>
      <c r="F2888" s="119" t="s">
        <v>114</v>
      </c>
      <c r="G2888" s="119">
        <v>0</v>
      </c>
      <c r="H2888" s="119">
        <v>0</v>
      </c>
      <c r="I2888" s="120" t="s">
        <v>118</v>
      </c>
      <c r="J2888" s="119">
        <v>0</v>
      </c>
      <c r="K2888" s="119">
        <v>0</v>
      </c>
      <c r="L2888" s="119">
        <v>16969646.91</v>
      </c>
      <c r="M2888" s="121"/>
    </row>
    <row r="2889" spans="1:13">
      <c r="A2889" s="117"/>
      <c r="B2889" s="118" t="s">
        <v>1613</v>
      </c>
      <c r="C2889" s="101" t="s">
        <v>1943</v>
      </c>
      <c r="D2889" s="119">
        <v>17918135.390000001</v>
      </c>
      <c r="E2889" s="119">
        <v>536216</v>
      </c>
      <c r="F2889" s="119" t="s">
        <v>114</v>
      </c>
      <c r="G2889" s="119">
        <v>0</v>
      </c>
      <c r="H2889" s="119">
        <v>0</v>
      </c>
      <c r="I2889" s="120" t="s">
        <v>118</v>
      </c>
      <c r="J2889" s="119">
        <v>2023838.48</v>
      </c>
      <c r="K2889" s="119">
        <v>2023838.48</v>
      </c>
      <c r="L2889" s="119">
        <v>16430512.91</v>
      </c>
      <c r="M2889" s="121"/>
    </row>
    <row r="2890" spans="1:13">
      <c r="A2890" s="117"/>
      <c r="B2890" s="118" t="s">
        <v>1613</v>
      </c>
      <c r="C2890" s="101">
        <v>2017</v>
      </c>
      <c r="D2890" s="119">
        <v>17381233.390000001</v>
      </c>
      <c r="E2890" s="119">
        <v>536902</v>
      </c>
      <c r="F2890" s="119" t="s">
        <v>114</v>
      </c>
      <c r="G2890" s="119">
        <v>0</v>
      </c>
      <c r="H2890" s="119">
        <v>0</v>
      </c>
      <c r="I2890" s="120" t="s">
        <v>118</v>
      </c>
      <c r="J2890" s="119">
        <v>0</v>
      </c>
      <c r="K2890" s="119">
        <v>0</v>
      </c>
      <c r="L2890" s="119">
        <v>17918135.390000001</v>
      </c>
      <c r="M2890" s="121"/>
    </row>
    <row r="2891" spans="1:13">
      <c r="A2891" s="117"/>
      <c r="B2891" s="118" t="s">
        <v>1613</v>
      </c>
      <c r="C2891" s="101">
        <v>2016</v>
      </c>
      <c r="D2891" s="119">
        <v>16848173.390000001</v>
      </c>
      <c r="E2891" s="119">
        <v>533060</v>
      </c>
      <c r="F2891" s="119" t="s">
        <v>114</v>
      </c>
      <c r="G2891" s="119">
        <v>0</v>
      </c>
      <c r="H2891" s="119">
        <v>0</v>
      </c>
      <c r="I2891" s="120" t="s">
        <v>118</v>
      </c>
      <c r="J2891" s="119">
        <v>0</v>
      </c>
      <c r="K2891" s="119">
        <v>0</v>
      </c>
      <c r="L2891" s="119">
        <v>17381233.390000001</v>
      </c>
      <c r="M2891" s="121"/>
    </row>
    <row r="2892" spans="1:13">
      <c r="A2892" s="117"/>
      <c r="B2892" s="118" t="s">
        <v>1613</v>
      </c>
      <c r="C2892" s="101">
        <v>2015</v>
      </c>
      <c r="D2892" s="119">
        <v>16309898.390000001</v>
      </c>
      <c r="E2892" s="119">
        <v>538275</v>
      </c>
      <c r="F2892" s="119" t="s">
        <v>114</v>
      </c>
      <c r="G2892" s="119">
        <v>0</v>
      </c>
      <c r="H2892" s="119">
        <v>0</v>
      </c>
      <c r="I2892" s="120" t="s">
        <v>118</v>
      </c>
      <c r="J2892" s="119">
        <v>0</v>
      </c>
      <c r="K2892" s="119">
        <v>0</v>
      </c>
      <c r="L2892" s="119">
        <v>16848173.390000001</v>
      </c>
      <c r="M2892" s="121"/>
    </row>
    <row r="2893" spans="1:13">
      <c r="A2893" s="117"/>
      <c r="B2893" s="118" t="s">
        <v>1613</v>
      </c>
      <c r="C2893" s="101">
        <v>2014</v>
      </c>
      <c r="D2893" s="119">
        <v>15768639.390000001</v>
      </c>
      <c r="E2893" s="119">
        <v>541259</v>
      </c>
      <c r="F2893" s="119" t="s">
        <v>114</v>
      </c>
      <c r="G2893" s="119">
        <v>0</v>
      </c>
      <c r="H2893" s="119">
        <v>0</v>
      </c>
      <c r="I2893" s="120" t="s">
        <v>118</v>
      </c>
      <c r="J2893" s="119">
        <v>0</v>
      </c>
      <c r="K2893" s="119">
        <v>0</v>
      </c>
      <c r="L2893" s="119">
        <v>16309898.390000001</v>
      </c>
      <c r="M2893" s="121"/>
    </row>
    <row r="2894" spans="1:13">
      <c r="A2894" s="117"/>
      <c r="B2894" s="118" t="s">
        <v>1613</v>
      </c>
      <c r="C2894" s="101">
        <v>2013</v>
      </c>
      <c r="D2894" s="119">
        <v>15227492.390000001</v>
      </c>
      <c r="E2894" s="119">
        <v>541147</v>
      </c>
      <c r="F2894" s="119" t="s">
        <v>114</v>
      </c>
      <c r="G2894" s="119">
        <v>0</v>
      </c>
      <c r="H2894" s="119">
        <v>0</v>
      </c>
      <c r="I2894" s="120" t="s">
        <v>118</v>
      </c>
      <c r="J2894" s="119">
        <v>0</v>
      </c>
      <c r="K2894" s="119">
        <v>0</v>
      </c>
      <c r="L2894" s="119">
        <v>15768639.390000001</v>
      </c>
      <c r="M2894" s="121"/>
    </row>
    <row r="2895" spans="1:13">
      <c r="A2895" s="117"/>
      <c r="B2895" s="118" t="s">
        <v>1613</v>
      </c>
      <c r="C2895" s="101">
        <v>2012</v>
      </c>
      <c r="D2895" s="119">
        <v>14685335.390000001</v>
      </c>
      <c r="E2895" s="119">
        <v>542157</v>
      </c>
      <c r="F2895" s="119" t="s">
        <v>114</v>
      </c>
      <c r="G2895" s="119">
        <v>0</v>
      </c>
      <c r="H2895" s="119">
        <v>0</v>
      </c>
      <c r="I2895" s="120" t="s">
        <v>118</v>
      </c>
      <c r="J2895" s="119">
        <v>0</v>
      </c>
      <c r="K2895" s="119">
        <v>0</v>
      </c>
      <c r="L2895" s="119">
        <v>15227492.390000001</v>
      </c>
      <c r="M2895" s="121"/>
    </row>
    <row r="2896" spans="1:13">
      <c r="A2896" s="117"/>
      <c r="B2896" s="118" t="s">
        <v>1613</v>
      </c>
      <c r="C2896" s="101">
        <v>2011</v>
      </c>
      <c r="D2896" s="119">
        <v>14063181.390000001</v>
      </c>
      <c r="E2896" s="119">
        <v>542154</v>
      </c>
      <c r="F2896" s="119" t="s">
        <v>114</v>
      </c>
      <c r="G2896" s="119">
        <v>0</v>
      </c>
      <c r="H2896" s="119">
        <v>0</v>
      </c>
      <c r="I2896" s="120" t="s">
        <v>118</v>
      </c>
      <c r="J2896" s="119">
        <v>-80000</v>
      </c>
      <c r="K2896" s="119">
        <v>-80000</v>
      </c>
      <c r="L2896" s="119">
        <v>14685335.390000001</v>
      </c>
      <c r="M2896" s="121"/>
    </row>
    <row r="2897" spans="1:13">
      <c r="A2897" s="117"/>
      <c r="B2897" s="118" t="s">
        <v>1613</v>
      </c>
      <c r="C2897" s="101">
        <v>2010</v>
      </c>
      <c r="D2897" s="119">
        <v>12921863.390000001</v>
      </c>
      <c r="E2897" s="119">
        <v>1141318</v>
      </c>
      <c r="F2897" s="119" t="s">
        <v>114</v>
      </c>
      <c r="G2897" s="119">
        <v>0</v>
      </c>
      <c r="H2897" s="119">
        <v>0</v>
      </c>
      <c r="I2897" s="120" t="s">
        <v>118</v>
      </c>
      <c r="J2897" s="119">
        <v>0</v>
      </c>
      <c r="K2897" s="119">
        <v>0</v>
      </c>
      <c r="L2897" s="119">
        <v>14063181.390000001</v>
      </c>
      <c r="M2897" s="121"/>
    </row>
    <row r="2898" spans="1:13">
      <c r="A2898" s="117"/>
      <c r="B2898" s="118" t="s">
        <v>1613</v>
      </c>
      <c r="C2898" s="101">
        <v>2009</v>
      </c>
      <c r="D2898" s="119">
        <v>11781381.390000001</v>
      </c>
      <c r="E2898" s="119">
        <v>1140482</v>
      </c>
      <c r="F2898" s="119" t="s">
        <v>114</v>
      </c>
      <c r="G2898" s="119">
        <v>0</v>
      </c>
      <c r="H2898" s="119">
        <v>0</v>
      </c>
      <c r="I2898" s="120" t="s">
        <v>118</v>
      </c>
      <c r="J2898" s="119">
        <v>0</v>
      </c>
      <c r="K2898" s="119">
        <v>0</v>
      </c>
      <c r="L2898" s="119">
        <v>12921863.390000001</v>
      </c>
      <c r="M2898" s="121"/>
    </row>
    <row r="2899" spans="1:13">
      <c r="A2899" s="117"/>
      <c r="B2899" s="118" t="s">
        <v>1613</v>
      </c>
      <c r="C2899" s="101">
        <v>2008</v>
      </c>
      <c r="D2899" s="119">
        <v>10634008.390000001</v>
      </c>
      <c r="E2899" s="119">
        <v>1141103</v>
      </c>
      <c r="F2899" s="119" t="s">
        <v>114</v>
      </c>
      <c r="G2899" s="119">
        <v>0</v>
      </c>
      <c r="H2899" s="119">
        <v>0</v>
      </c>
      <c r="I2899" s="120" t="s">
        <v>118</v>
      </c>
      <c r="J2899" s="119">
        <v>0</v>
      </c>
      <c r="K2899" s="119">
        <v>0</v>
      </c>
      <c r="L2899" s="119">
        <v>11781381.390000001</v>
      </c>
      <c r="M2899" s="121"/>
    </row>
    <row r="2900" spans="1:13">
      <c r="A2900" s="117"/>
      <c r="B2900" s="118" t="s">
        <v>1613</v>
      </c>
      <c r="C2900" s="101">
        <v>2007</v>
      </c>
      <c r="D2900" s="119">
        <v>11086667</v>
      </c>
      <c r="E2900" s="119">
        <v>1141654</v>
      </c>
      <c r="F2900" s="119" t="s">
        <v>114</v>
      </c>
      <c r="G2900" s="119">
        <v>0</v>
      </c>
      <c r="H2900" s="119">
        <v>0</v>
      </c>
      <c r="I2900" s="120" t="s">
        <v>118</v>
      </c>
      <c r="J2900" s="119">
        <v>1594312.61</v>
      </c>
      <c r="K2900" s="119">
        <v>1594312.61</v>
      </c>
      <c r="L2900" s="119">
        <v>10634008.390000001</v>
      </c>
      <c r="M2900" s="121"/>
    </row>
    <row r="2901" spans="1:13">
      <c r="A2901" s="117"/>
      <c r="B2901" s="118" t="s">
        <v>2183</v>
      </c>
      <c r="C2901" s="101" t="s">
        <v>1942</v>
      </c>
      <c r="D2901" s="119">
        <v>1165688</v>
      </c>
      <c r="E2901" s="119">
        <v>34075</v>
      </c>
      <c r="F2901" s="119" t="s">
        <v>114</v>
      </c>
      <c r="G2901" s="119">
        <v>0</v>
      </c>
      <c r="H2901" s="119">
        <v>0</v>
      </c>
      <c r="I2901" s="120" t="s">
        <v>118</v>
      </c>
      <c r="J2901" s="119">
        <v>0</v>
      </c>
      <c r="K2901" s="119">
        <v>0</v>
      </c>
      <c r="L2901" s="119">
        <v>1199763</v>
      </c>
      <c r="M2901" s="121"/>
    </row>
    <row r="2902" spans="1:13">
      <c r="A2902" s="117"/>
      <c r="B2902" s="118" t="s">
        <v>2183</v>
      </c>
      <c r="C2902" s="101" t="s">
        <v>1943</v>
      </c>
      <c r="D2902" s="119">
        <v>1132392</v>
      </c>
      <c r="E2902" s="119">
        <v>33296</v>
      </c>
      <c r="F2902" s="119" t="s">
        <v>114</v>
      </c>
      <c r="G2902" s="119">
        <v>0</v>
      </c>
      <c r="H2902" s="119">
        <v>0</v>
      </c>
      <c r="I2902" s="120" t="s">
        <v>118</v>
      </c>
      <c r="J2902" s="119">
        <v>0</v>
      </c>
      <c r="K2902" s="119">
        <v>0</v>
      </c>
      <c r="L2902" s="119">
        <v>1165688</v>
      </c>
      <c r="M2902" s="121"/>
    </row>
    <row r="2903" spans="1:13">
      <c r="A2903" s="117"/>
      <c r="B2903" s="118" t="s">
        <v>2183</v>
      </c>
      <c r="C2903" s="101">
        <v>2017</v>
      </c>
      <c r="D2903" s="119">
        <v>1099031</v>
      </c>
      <c r="E2903" s="119">
        <v>33361</v>
      </c>
      <c r="F2903" s="119" t="s">
        <v>114</v>
      </c>
      <c r="G2903" s="119">
        <v>0</v>
      </c>
      <c r="H2903" s="119">
        <v>0</v>
      </c>
      <c r="I2903" s="120" t="s">
        <v>118</v>
      </c>
      <c r="J2903" s="119">
        <v>0</v>
      </c>
      <c r="K2903" s="119">
        <v>0</v>
      </c>
      <c r="L2903" s="119">
        <v>1132392</v>
      </c>
      <c r="M2903" s="121"/>
    </row>
    <row r="2904" spans="1:13">
      <c r="A2904" s="117"/>
      <c r="B2904" s="118" t="s">
        <v>2183</v>
      </c>
      <c r="C2904" s="101">
        <v>2016</v>
      </c>
      <c r="D2904" s="119">
        <v>1065914</v>
      </c>
      <c r="E2904" s="119">
        <v>33117</v>
      </c>
      <c r="F2904" s="119" t="s">
        <v>114</v>
      </c>
      <c r="G2904" s="119">
        <v>0</v>
      </c>
      <c r="H2904" s="119">
        <v>0</v>
      </c>
      <c r="I2904" s="120" t="s">
        <v>118</v>
      </c>
      <c r="J2904" s="119">
        <v>0</v>
      </c>
      <c r="K2904" s="119">
        <v>0</v>
      </c>
      <c r="L2904" s="119">
        <v>1099031</v>
      </c>
      <c r="M2904" s="121"/>
    </row>
    <row r="2905" spans="1:13">
      <c r="A2905" s="117"/>
      <c r="B2905" s="118" t="s">
        <v>2183</v>
      </c>
      <c r="C2905" s="101">
        <v>2015</v>
      </c>
      <c r="D2905" s="119">
        <v>1032369</v>
      </c>
      <c r="E2905" s="119">
        <v>33545</v>
      </c>
      <c r="F2905" s="119" t="s">
        <v>114</v>
      </c>
      <c r="G2905" s="119">
        <v>0</v>
      </c>
      <c r="H2905" s="119">
        <v>0</v>
      </c>
      <c r="I2905" s="120" t="s">
        <v>118</v>
      </c>
      <c r="J2905" s="119">
        <v>0</v>
      </c>
      <c r="K2905" s="119">
        <v>0</v>
      </c>
      <c r="L2905" s="119">
        <v>1065914</v>
      </c>
      <c r="M2905" s="121"/>
    </row>
    <row r="2906" spans="1:13">
      <c r="A2906" s="117"/>
      <c r="B2906" s="118" t="s">
        <v>2183</v>
      </c>
      <c r="C2906" s="101">
        <v>2014</v>
      </c>
      <c r="D2906" s="119">
        <v>998660</v>
      </c>
      <c r="E2906" s="119">
        <v>33709</v>
      </c>
      <c r="F2906" s="119" t="s">
        <v>114</v>
      </c>
      <c r="G2906" s="119">
        <v>0</v>
      </c>
      <c r="H2906" s="119">
        <v>0</v>
      </c>
      <c r="I2906" s="120" t="s">
        <v>118</v>
      </c>
      <c r="J2906" s="119">
        <v>0</v>
      </c>
      <c r="K2906" s="119">
        <v>0</v>
      </c>
      <c r="L2906" s="119">
        <v>1032369</v>
      </c>
      <c r="M2906" s="121"/>
    </row>
    <row r="2907" spans="1:13">
      <c r="A2907" s="117"/>
      <c r="B2907" s="118" t="s">
        <v>2183</v>
      </c>
      <c r="C2907" s="101">
        <v>2013</v>
      </c>
      <c r="D2907" s="119">
        <v>965393</v>
      </c>
      <c r="E2907" s="119">
        <v>33267</v>
      </c>
      <c r="F2907" s="119" t="s">
        <v>114</v>
      </c>
      <c r="G2907" s="119">
        <v>0</v>
      </c>
      <c r="H2907" s="119">
        <v>0</v>
      </c>
      <c r="I2907" s="120" t="s">
        <v>118</v>
      </c>
      <c r="J2907" s="119">
        <v>0</v>
      </c>
      <c r="K2907" s="119">
        <v>0</v>
      </c>
      <c r="L2907" s="119">
        <v>998660</v>
      </c>
      <c r="M2907" s="121"/>
    </row>
    <row r="2908" spans="1:13">
      <c r="A2908" s="117"/>
      <c r="B2908" s="118" t="s">
        <v>2183</v>
      </c>
      <c r="C2908" s="101">
        <v>2012</v>
      </c>
      <c r="D2908" s="119">
        <v>932109</v>
      </c>
      <c r="E2908" s="119">
        <v>33284</v>
      </c>
      <c r="F2908" s="119" t="s">
        <v>114</v>
      </c>
      <c r="G2908" s="119">
        <v>0</v>
      </c>
      <c r="H2908" s="119">
        <v>0</v>
      </c>
      <c r="I2908" s="120" t="s">
        <v>118</v>
      </c>
      <c r="J2908" s="119">
        <v>0</v>
      </c>
      <c r="K2908" s="119">
        <v>0</v>
      </c>
      <c r="L2908" s="119">
        <v>965393</v>
      </c>
      <c r="M2908" s="121"/>
    </row>
    <row r="2909" spans="1:13">
      <c r="A2909" s="117"/>
      <c r="B2909" s="118" t="s">
        <v>2183</v>
      </c>
      <c r="C2909" s="101">
        <v>2011</v>
      </c>
      <c r="D2909" s="119">
        <v>898825</v>
      </c>
      <c r="E2909" s="119">
        <v>33284</v>
      </c>
      <c r="F2909" s="119" t="s">
        <v>114</v>
      </c>
      <c r="G2909" s="119">
        <v>0</v>
      </c>
      <c r="H2909" s="119">
        <v>0</v>
      </c>
      <c r="I2909" s="120" t="s">
        <v>118</v>
      </c>
      <c r="J2909" s="119">
        <v>0</v>
      </c>
      <c r="K2909" s="119">
        <v>0</v>
      </c>
      <c r="L2909" s="119">
        <v>932109</v>
      </c>
      <c r="M2909" s="121"/>
    </row>
    <row r="2910" spans="1:13">
      <c r="A2910" s="117"/>
      <c r="B2910" s="118" t="s">
        <v>2183</v>
      </c>
      <c r="C2910" s="101">
        <v>2010</v>
      </c>
      <c r="D2910" s="119">
        <v>836152</v>
      </c>
      <c r="E2910" s="119">
        <v>62673</v>
      </c>
      <c r="F2910" s="119" t="s">
        <v>114</v>
      </c>
      <c r="G2910" s="119">
        <v>0</v>
      </c>
      <c r="H2910" s="119">
        <v>0</v>
      </c>
      <c r="I2910" s="120" t="s">
        <v>118</v>
      </c>
      <c r="J2910" s="119">
        <v>0</v>
      </c>
      <c r="K2910" s="119">
        <v>0</v>
      </c>
      <c r="L2910" s="119">
        <v>898825</v>
      </c>
      <c r="M2910" s="121"/>
    </row>
    <row r="2911" spans="1:13">
      <c r="A2911" s="117"/>
      <c r="B2911" s="118" t="s">
        <v>2183</v>
      </c>
      <c r="C2911" s="101">
        <v>2009</v>
      </c>
      <c r="D2911" s="119">
        <v>773527</v>
      </c>
      <c r="E2911" s="119">
        <v>62625</v>
      </c>
      <c r="F2911" s="119" t="s">
        <v>114</v>
      </c>
      <c r="G2911" s="119">
        <v>0</v>
      </c>
      <c r="H2911" s="119">
        <v>0</v>
      </c>
      <c r="I2911" s="120" t="s">
        <v>118</v>
      </c>
      <c r="J2911" s="119">
        <v>0</v>
      </c>
      <c r="K2911" s="119">
        <v>0</v>
      </c>
      <c r="L2911" s="119">
        <v>836152</v>
      </c>
      <c r="M2911" s="121"/>
    </row>
    <row r="2912" spans="1:13">
      <c r="A2912" s="117"/>
      <c r="B2912" s="118" t="s">
        <v>2183</v>
      </c>
      <c r="C2912" s="101">
        <v>2008</v>
      </c>
      <c r="D2912" s="119">
        <v>710345</v>
      </c>
      <c r="E2912" s="119">
        <v>62796</v>
      </c>
      <c r="F2912" s="119" t="s">
        <v>114</v>
      </c>
      <c r="G2912" s="119">
        <v>0</v>
      </c>
      <c r="H2912" s="119">
        <v>0</v>
      </c>
      <c r="I2912" s="120" t="s">
        <v>118</v>
      </c>
      <c r="J2912" s="119">
        <v>0</v>
      </c>
      <c r="K2912" s="119">
        <v>0</v>
      </c>
      <c r="L2912" s="119">
        <v>773527</v>
      </c>
      <c r="M2912" s="121"/>
    </row>
    <row r="2913" spans="1:13">
      <c r="A2913" s="117"/>
      <c r="B2913" s="118" t="s">
        <v>2183</v>
      </c>
      <c r="C2913" s="101">
        <v>2007</v>
      </c>
      <c r="D2913" s="119">
        <v>647415</v>
      </c>
      <c r="E2913" s="119">
        <v>62930</v>
      </c>
      <c r="F2913" s="119" t="s">
        <v>114</v>
      </c>
      <c r="G2913" s="119">
        <v>0</v>
      </c>
      <c r="H2913" s="119">
        <v>0</v>
      </c>
      <c r="I2913" s="120" t="s">
        <v>118</v>
      </c>
      <c r="J2913" s="119">
        <v>0</v>
      </c>
      <c r="K2913" s="119">
        <v>0</v>
      </c>
      <c r="L2913" s="119">
        <v>710345</v>
      </c>
      <c r="M2913" s="121"/>
    </row>
    <row r="2914" spans="1:13">
      <c r="A2914" s="117"/>
      <c r="B2914" s="118" t="s">
        <v>2184</v>
      </c>
      <c r="C2914" s="101" t="s">
        <v>1942</v>
      </c>
      <c r="D2914" s="119">
        <v>1747611.22</v>
      </c>
      <c r="E2914" s="119">
        <v>113507</v>
      </c>
      <c r="F2914" s="119" t="s">
        <v>114</v>
      </c>
      <c r="G2914" s="119">
        <v>0</v>
      </c>
      <c r="H2914" s="119">
        <v>0</v>
      </c>
      <c r="I2914" s="120" t="s">
        <v>118</v>
      </c>
      <c r="J2914" s="119">
        <v>0</v>
      </c>
      <c r="K2914" s="119">
        <v>0</v>
      </c>
      <c r="L2914" s="119">
        <v>1861118.22</v>
      </c>
      <c r="M2914" s="121"/>
    </row>
    <row r="2915" spans="1:13">
      <c r="A2915" s="117"/>
      <c r="B2915" s="118" t="s">
        <v>2184</v>
      </c>
      <c r="C2915" s="101" t="s">
        <v>1943</v>
      </c>
      <c r="D2915" s="119">
        <v>3002362</v>
      </c>
      <c r="E2915" s="119">
        <v>113453</v>
      </c>
      <c r="F2915" s="119" t="s">
        <v>114</v>
      </c>
      <c r="G2915" s="119">
        <v>0</v>
      </c>
      <c r="H2915" s="119">
        <v>0</v>
      </c>
      <c r="I2915" s="120" t="s">
        <v>118</v>
      </c>
      <c r="J2915" s="119">
        <v>1368203.78</v>
      </c>
      <c r="K2915" s="119">
        <v>1368203.78</v>
      </c>
      <c r="L2915" s="119">
        <v>1747611.22</v>
      </c>
      <c r="M2915" s="121"/>
    </row>
    <row r="2916" spans="1:13">
      <c r="A2916" s="117"/>
      <c r="B2916" s="118" t="s">
        <v>2184</v>
      </c>
      <c r="C2916" s="101">
        <v>2017</v>
      </c>
      <c r="D2916" s="119">
        <v>2888527</v>
      </c>
      <c r="E2916" s="119">
        <v>113835</v>
      </c>
      <c r="F2916" s="119" t="s">
        <v>114</v>
      </c>
      <c r="G2916" s="119">
        <v>0</v>
      </c>
      <c r="H2916" s="119">
        <v>0</v>
      </c>
      <c r="I2916" s="120" t="s">
        <v>118</v>
      </c>
      <c r="J2916" s="119">
        <v>0</v>
      </c>
      <c r="K2916" s="119">
        <v>0</v>
      </c>
      <c r="L2916" s="119">
        <v>3002362</v>
      </c>
      <c r="M2916" s="121"/>
    </row>
    <row r="2917" spans="1:13">
      <c r="A2917" s="117"/>
      <c r="B2917" s="118" t="s">
        <v>2184</v>
      </c>
      <c r="C2917" s="101">
        <v>2016</v>
      </c>
      <c r="D2917" s="119">
        <v>2774915</v>
      </c>
      <c r="E2917" s="119">
        <v>113612</v>
      </c>
      <c r="F2917" s="119" t="s">
        <v>114</v>
      </c>
      <c r="G2917" s="119">
        <v>0</v>
      </c>
      <c r="H2917" s="119">
        <v>0</v>
      </c>
      <c r="I2917" s="120" t="s">
        <v>118</v>
      </c>
      <c r="J2917" s="119">
        <v>0</v>
      </c>
      <c r="K2917" s="119">
        <v>0</v>
      </c>
      <c r="L2917" s="119">
        <v>2888527</v>
      </c>
      <c r="M2917" s="121"/>
    </row>
    <row r="2918" spans="1:13">
      <c r="A2918" s="117"/>
      <c r="B2918" s="118" t="s">
        <v>2184</v>
      </c>
      <c r="C2918" s="101">
        <v>2015</v>
      </c>
      <c r="D2918" s="119">
        <v>2660296</v>
      </c>
      <c r="E2918" s="119">
        <v>114619</v>
      </c>
      <c r="F2918" s="119" t="s">
        <v>114</v>
      </c>
      <c r="G2918" s="119">
        <v>0</v>
      </c>
      <c r="H2918" s="119">
        <v>0</v>
      </c>
      <c r="I2918" s="120" t="s">
        <v>118</v>
      </c>
      <c r="J2918" s="119">
        <v>0</v>
      </c>
      <c r="K2918" s="119">
        <v>0</v>
      </c>
      <c r="L2918" s="119">
        <v>2774915</v>
      </c>
      <c r="M2918" s="121"/>
    </row>
    <row r="2919" spans="1:13">
      <c r="A2919" s="117"/>
      <c r="B2919" s="118" t="s">
        <v>2184</v>
      </c>
      <c r="C2919" s="101">
        <v>2014</v>
      </c>
      <c r="D2919" s="119">
        <v>2545318</v>
      </c>
      <c r="E2919" s="119">
        <v>114978</v>
      </c>
      <c r="F2919" s="119" t="s">
        <v>114</v>
      </c>
      <c r="G2919" s="119">
        <v>0</v>
      </c>
      <c r="H2919" s="119">
        <v>0</v>
      </c>
      <c r="I2919" s="120" t="s">
        <v>118</v>
      </c>
      <c r="J2919" s="119">
        <v>0</v>
      </c>
      <c r="K2919" s="119">
        <v>0</v>
      </c>
      <c r="L2919" s="119">
        <v>2660296</v>
      </c>
      <c r="M2919" s="121"/>
    </row>
    <row r="2920" spans="1:13">
      <c r="A2920" s="117"/>
      <c r="B2920" s="118" t="s">
        <v>2184</v>
      </c>
      <c r="C2920" s="101">
        <v>2013</v>
      </c>
      <c r="D2920" s="119">
        <v>2430995</v>
      </c>
      <c r="E2920" s="119">
        <v>114323</v>
      </c>
      <c r="F2920" s="119" t="s">
        <v>114</v>
      </c>
      <c r="G2920" s="119">
        <v>0</v>
      </c>
      <c r="H2920" s="119">
        <v>0</v>
      </c>
      <c r="I2920" s="120" t="s">
        <v>118</v>
      </c>
      <c r="J2920" s="119">
        <v>0</v>
      </c>
      <c r="K2920" s="119">
        <v>0</v>
      </c>
      <c r="L2920" s="119">
        <v>2545318</v>
      </c>
      <c r="M2920" s="121"/>
    </row>
    <row r="2921" spans="1:13">
      <c r="A2921" s="117"/>
      <c r="B2921" s="118" t="s">
        <v>2184</v>
      </c>
      <c r="C2921" s="101">
        <v>2012</v>
      </c>
      <c r="D2921" s="119">
        <v>2318483</v>
      </c>
      <c r="E2921" s="119">
        <v>112512</v>
      </c>
      <c r="F2921" s="119" t="s">
        <v>114</v>
      </c>
      <c r="G2921" s="119">
        <v>0</v>
      </c>
      <c r="H2921" s="119">
        <v>0</v>
      </c>
      <c r="I2921" s="120" t="s">
        <v>118</v>
      </c>
      <c r="J2921" s="119">
        <v>0</v>
      </c>
      <c r="K2921" s="119">
        <v>0</v>
      </c>
      <c r="L2921" s="119">
        <v>2430995</v>
      </c>
      <c r="M2921" s="121"/>
    </row>
    <row r="2922" spans="1:13">
      <c r="A2922" s="117"/>
      <c r="B2922" s="118" t="s">
        <v>2184</v>
      </c>
      <c r="C2922" s="101">
        <v>2011</v>
      </c>
      <c r="D2922" s="119">
        <v>2205881</v>
      </c>
      <c r="E2922" s="119">
        <v>112602</v>
      </c>
      <c r="F2922" s="119" t="s">
        <v>114</v>
      </c>
      <c r="G2922" s="119">
        <v>0</v>
      </c>
      <c r="H2922" s="119">
        <v>0</v>
      </c>
      <c r="I2922" s="120" t="s">
        <v>118</v>
      </c>
      <c r="J2922" s="119">
        <v>0</v>
      </c>
      <c r="K2922" s="119">
        <v>0</v>
      </c>
      <c r="L2922" s="119">
        <v>2318483</v>
      </c>
      <c r="M2922" s="121"/>
    </row>
    <row r="2923" spans="1:13">
      <c r="A2923" s="117"/>
      <c r="B2923" s="118" t="s">
        <v>2184</v>
      </c>
      <c r="C2923" s="101">
        <v>2010</v>
      </c>
      <c r="D2923" s="119">
        <v>2008242</v>
      </c>
      <c r="E2923" s="119">
        <v>197639</v>
      </c>
      <c r="F2923" s="119" t="s">
        <v>114</v>
      </c>
      <c r="G2923" s="119">
        <v>0</v>
      </c>
      <c r="H2923" s="119">
        <v>0</v>
      </c>
      <c r="I2923" s="120" t="s">
        <v>118</v>
      </c>
      <c r="J2923" s="119">
        <v>0</v>
      </c>
      <c r="K2923" s="119">
        <v>0</v>
      </c>
      <c r="L2923" s="119">
        <v>2205881</v>
      </c>
      <c r="M2923" s="121"/>
    </row>
    <row r="2924" spans="1:13">
      <c r="A2924" s="117"/>
      <c r="B2924" s="118" t="s">
        <v>2184</v>
      </c>
      <c r="C2924" s="101">
        <v>2009</v>
      </c>
      <c r="D2924" s="119">
        <v>1810734</v>
      </c>
      <c r="E2924" s="119">
        <v>197508</v>
      </c>
      <c r="F2924" s="119" t="s">
        <v>114</v>
      </c>
      <c r="G2924" s="119">
        <v>0</v>
      </c>
      <c r="H2924" s="119">
        <v>0</v>
      </c>
      <c r="I2924" s="120" t="s">
        <v>118</v>
      </c>
      <c r="J2924" s="119">
        <v>0</v>
      </c>
      <c r="K2924" s="119">
        <v>0</v>
      </c>
      <c r="L2924" s="119">
        <v>2008242</v>
      </c>
      <c r="M2924" s="121"/>
    </row>
    <row r="2925" spans="1:13">
      <c r="A2925" s="117"/>
      <c r="B2925" s="118" t="s">
        <v>2184</v>
      </c>
      <c r="C2925" s="101">
        <v>2008</v>
      </c>
      <c r="D2925" s="119">
        <v>1611495</v>
      </c>
      <c r="E2925" s="119">
        <v>197935</v>
      </c>
      <c r="F2925" s="119" t="s">
        <v>114</v>
      </c>
      <c r="G2925" s="119">
        <v>0</v>
      </c>
      <c r="H2925" s="119">
        <v>0</v>
      </c>
      <c r="I2925" s="120" t="s">
        <v>118</v>
      </c>
      <c r="J2925" s="119">
        <v>0</v>
      </c>
      <c r="K2925" s="119">
        <v>0</v>
      </c>
      <c r="L2925" s="119">
        <v>1810734</v>
      </c>
      <c r="M2925" s="121"/>
    </row>
    <row r="2926" spans="1:13">
      <c r="A2926" s="117"/>
      <c r="B2926" s="118" t="s">
        <v>2184</v>
      </c>
      <c r="C2926" s="101">
        <v>2007</v>
      </c>
      <c r="D2926" s="119">
        <v>1413087</v>
      </c>
      <c r="E2926" s="119">
        <v>198408</v>
      </c>
      <c r="F2926" s="119" t="s">
        <v>114</v>
      </c>
      <c r="G2926" s="119">
        <v>0</v>
      </c>
      <c r="H2926" s="119">
        <v>0</v>
      </c>
      <c r="I2926" s="120" t="s">
        <v>118</v>
      </c>
      <c r="J2926" s="119">
        <v>0</v>
      </c>
      <c r="K2926" s="119">
        <v>0</v>
      </c>
      <c r="L2926" s="119">
        <v>1611495</v>
      </c>
      <c r="M2926" s="121"/>
    </row>
    <row r="2927" spans="1:13">
      <c r="A2927" s="117"/>
      <c r="B2927" s="122" t="s">
        <v>1649</v>
      </c>
      <c r="C2927" s="123"/>
      <c r="D2927" s="124"/>
      <c r="E2927" s="124">
        <v>16141565</v>
      </c>
      <c r="F2927" s="124"/>
      <c r="G2927" s="124"/>
      <c r="H2927" s="124">
        <v>3000000</v>
      </c>
      <c r="I2927" s="125"/>
      <c r="J2927" s="124">
        <v>8888144.4600000009</v>
      </c>
      <c r="K2927" s="124">
        <v>8888144.4600000009</v>
      </c>
      <c r="L2927" s="124"/>
      <c r="M2927" s="126"/>
    </row>
    <row r="2928" spans="1:13">
      <c r="A2928" s="117"/>
      <c r="B2928" s="115" t="s">
        <v>1650</v>
      </c>
      <c r="C2928" s="101"/>
      <c r="D2928" s="119"/>
      <c r="E2928" s="119"/>
      <c r="F2928" s="119"/>
      <c r="G2928" s="119"/>
      <c r="H2928" s="119"/>
      <c r="I2928" s="120"/>
      <c r="J2928" s="119" t="s">
        <v>118</v>
      </c>
      <c r="K2928" s="119" t="s">
        <v>118</v>
      </c>
      <c r="L2928" s="119"/>
      <c r="M2928" s="121"/>
    </row>
    <row r="2929" spans="1:13" ht="30">
      <c r="A2929" s="117"/>
      <c r="B2929" s="118" t="s">
        <v>2185</v>
      </c>
      <c r="C2929" s="101" t="s">
        <v>1942</v>
      </c>
      <c r="D2929" s="119">
        <v>-2056986.38</v>
      </c>
      <c r="E2929" s="119">
        <v>40122</v>
      </c>
      <c r="F2929" s="119" t="s">
        <v>114</v>
      </c>
      <c r="G2929" s="119">
        <v>0</v>
      </c>
      <c r="H2929" s="119">
        <v>0</v>
      </c>
      <c r="I2929" s="120" t="s">
        <v>118</v>
      </c>
      <c r="J2929" s="119">
        <v>0</v>
      </c>
      <c r="K2929" s="119">
        <v>0</v>
      </c>
      <c r="L2929" s="119">
        <v>-2016864.38</v>
      </c>
      <c r="M2929" s="121" t="s">
        <v>2006</v>
      </c>
    </row>
    <row r="2930" spans="1:13" ht="30">
      <c r="A2930" s="117"/>
      <c r="B2930" s="118" t="s">
        <v>2185</v>
      </c>
      <c r="C2930" s="101" t="s">
        <v>1943</v>
      </c>
      <c r="D2930" s="119">
        <v>-2096863.38</v>
      </c>
      <c r="E2930" s="119">
        <v>39877</v>
      </c>
      <c r="F2930" s="119" t="s">
        <v>114</v>
      </c>
      <c r="G2930" s="119">
        <v>0</v>
      </c>
      <c r="H2930" s="119">
        <v>0</v>
      </c>
      <c r="I2930" s="120" t="s">
        <v>118</v>
      </c>
      <c r="J2930" s="119">
        <v>0</v>
      </c>
      <c r="K2930" s="119">
        <v>0</v>
      </c>
      <c r="L2930" s="119">
        <v>-2056986.38</v>
      </c>
      <c r="M2930" s="121" t="s">
        <v>2006</v>
      </c>
    </row>
    <row r="2931" spans="1:13" ht="30">
      <c r="A2931" s="117"/>
      <c r="B2931" s="118" t="s">
        <v>2185</v>
      </c>
      <c r="C2931" s="101">
        <v>2017</v>
      </c>
      <c r="D2931" s="119">
        <v>-2136707.38</v>
      </c>
      <c r="E2931" s="119">
        <v>39844</v>
      </c>
      <c r="F2931" s="119" t="s">
        <v>114</v>
      </c>
      <c r="G2931" s="119">
        <v>0</v>
      </c>
      <c r="H2931" s="119">
        <v>0</v>
      </c>
      <c r="I2931" s="120" t="s">
        <v>118</v>
      </c>
      <c r="J2931" s="119">
        <v>0</v>
      </c>
      <c r="K2931" s="119">
        <v>0</v>
      </c>
      <c r="L2931" s="119">
        <v>-2096863.38</v>
      </c>
      <c r="M2931" s="121" t="s">
        <v>2006</v>
      </c>
    </row>
    <row r="2932" spans="1:13" ht="30">
      <c r="A2932" s="117"/>
      <c r="B2932" s="118" t="s">
        <v>2185</v>
      </c>
      <c r="C2932" s="101">
        <v>2016</v>
      </c>
      <c r="D2932" s="119">
        <v>-2176117.38</v>
      </c>
      <c r="E2932" s="119">
        <v>39410</v>
      </c>
      <c r="F2932" s="119" t="s">
        <v>114</v>
      </c>
      <c r="G2932" s="119">
        <v>0</v>
      </c>
      <c r="H2932" s="119">
        <v>0</v>
      </c>
      <c r="I2932" s="120" t="s">
        <v>118</v>
      </c>
      <c r="J2932" s="119">
        <v>0</v>
      </c>
      <c r="K2932" s="119">
        <v>0</v>
      </c>
      <c r="L2932" s="119">
        <v>-2136707.38</v>
      </c>
      <c r="M2932" s="121" t="s">
        <v>2006</v>
      </c>
    </row>
    <row r="2933" spans="1:13" ht="30">
      <c r="A2933" s="117"/>
      <c r="B2933" s="118" t="s">
        <v>2185</v>
      </c>
      <c r="C2933" s="101">
        <v>2015</v>
      </c>
      <c r="D2933" s="119">
        <v>1117163.8799999999</v>
      </c>
      <c r="E2933" s="119">
        <v>40014</v>
      </c>
      <c r="F2933" s="119" t="s">
        <v>114</v>
      </c>
      <c r="G2933" s="119">
        <v>0</v>
      </c>
      <c r="H2933" s="119">
        <v>0</v>
      </c>
      <c r="I2933" s="120" t="s">
        <v>118</v>
      </c>
      <c r="J2933" s="119">
        <v>3333295.26</v>
      </c>
      <c r="K2933" s="119">
        <v>3333295.26</v>
      </c>
      <c r="L2933" s="119">
        <v>-2176117.38</v>
      </c>
      <c r="M2933" s="121" t="s">
        <v>2006</v>
      </c>
    </row>
    <row r="2934" spans="1:13">
      <c r="A2934" s="117"/>
      <c r="B2934" s="118" t="s">
        <v>2185</v>
      </c>
      <c r="C2934" s="101">
        <v>2014</v>
      </c>
      <c r="D2934" s="119">
        <v>576569.88</v>
      </c>
      <c r="E2934" s="119">
        <v>40594</v>
      </c>
      <c r="F2934" s="119" t="s">
        <v>114</v>
      </c>
      <c r="G2934" s="119">
        <v>0</v>
      </c>
      <c r="H2934" s="119">
        <v>500000</v>
      </c>
      <c r="I2934" s="120" t="s">
        <v>2186</v>
      </c>
      <c r="J2934" s="119">
        <v>0</v>
      </c>
      <c r="K2934" s="119">
        <v>0</v>
      </c>
      <c r="L2934" s="119">
        <v>1117163.8799999999</v>
      </c>
      <c r="M2934" s="121"/>
    </row>
    <row r="2935" spans="1:13">
      <c r="A2935" s="117"/>
      <c r="B2935" s="118" t="s">
        <v>2185</v>
      </c>
      <c r="C2935" s="101">
        <v>2013</v>
      </c>
      <c r="D2935" s="119">
        <v>535926.88</v>
      </c>
      <c r="E2935" s="119">
        <v>40643</v>
      </c>
      <c r="F2935" s="119" t="s">
        <v>114</v>
      </c>
      <c r="G2935" s="119">
        <v>0</v>
      </c>
      <c r="H2935" s="119">
        <v>0</v>
      </c>
      <c r="I2935" s="120" t="s">
        <v>118</v>
      </c>
      <c r="J2935" s="119">
        <v>0</v>
      </c>
      <c r="K2935" s="119">
        <v>0</v>
      </c>
      <c r="L2935" s="119">
        <v>576569.88</v>
      </c>
      <c r="M2935" s="121"/>
    </row>
    <row r="2936" spans="1:13">
      <c r="A2936" s="117"/>
      <c r="B2936" s="118" t="s">
        <v>2185</v>
      </c>
      <c r="C2936" s="101">
        <v>2012</v>
      </c>
      <c r="D2936" s="119">
        <v>495255.88</v>
      </c>
      <c r="E2936" s="119">
        <v>40671</v>
      </c>
      <c r="F2936" s="119" t="s">
        <v>114</v>
      </c>
      <c r="G2936" s="119">
        <v>0</v>
      </c>
      <c r="H2936" s="119">
        <v>0</v>
      </c>
      <c r="I2936" s="120" t="s">
        <v>118</v>
      </c>
      <c r="J2936" s="119">
        <v>0</v>
      </c>
      <c r="K2936" s="119">
        <v>0</v>
      </c>
      <c r="L2936" s="119">
        <v>535926.88</v>
      </c>
      <c r="M2936" s="121"/>
    </row>
    <row r="2937" spans="1:13">
      <c r="A2937" s="117"/>
      <c r="B2937" s="118" t="s">
        <v>2185</v>
      </c>
      <c r="C2937" s="101">
        <v>2011</v>
      </c>
      <c r="D2937" s="119">
        <v>454590.88</v>
      </c>
      <c r="E2937" s="119">
        <v>40665</v>
      </c>
      <c r="F2937" s="119" t="s">
        <v>114</v>
      </c>
      <c r="G2937" s="119">
        <v>0</v>
      </c>
      <c r="H2937" s="119">
        <v>0</v>
      </c>
      <c r="I2937" s="120" t="s">
        <v>118</v>
      </c>
      <c r="J2937" s="119">
        <v>0</v>
      </c>
      <c r="K2937" s="119">
        <v>0</v>
      </c>
      <c r="L2937" s="119">
        <v>495255.88</v>
      </c>
      <c r="M2937" s="121"/>
    </row>
    <row r="2938" spans="1:13">
      <c r="A2938" s="117"/>
      <c r="B2938" s="118" t="s">
        <v>2185</v>
      </c>
      <c r="C2938" s="101">
        <v>2010</v>
      </c>
      <c r="D2938" s="119">
        <v>380910.88</v>
      </c>
      <c r="E2938" s="119">
        <v>73680</v>
      </c>
      <c r="F2938" s="119" t="s">
        <v>114</v>
      </c>
      <c r="G2938" s="119">
        <v>0</v>
      </c>
      <c r="H2938" s="119">
        <v>0</v>
      </c>
      <c r="I2938" s="120" t="s">
        <v>118</v>
      </c>
      <c r="J2938" s="119">
        <v>0</v>
      </c>
      <c r="K2938" s="119">
        <v>0</v>
      </c>
      <c r="L2938" s="119">
        <v>454590.88</v>
      </c>
      <c r="M2938" s="121"/>
    </row>
    <row r="2939" spans="1:13">
      <c r="A2939" s="117"/>
      <c r="B2939" s="118" t="s">
        <v>2185</v>
      </c>
      <c r="C2939" s="101">
        <v>2009</v>
      </c>
      <c r="D2939" s="119">
        <v>307273.88</v>
      </c>
      <c r="E2939" s="119">
        <v>73637</v>
      </c>
      <c r="F2939" s="119" t="s">
        <v>114</v>
      </c>
      <c r="G2939" s="119">
        <v>0</v>
      </c>
      <c r="H2939" s="119">
        <v>0</v>
      </c>
      <c r="I2939" s="120" t="s">
        <v>118</v>
      </c>
      <c r="J2939" s="119">
        <v>0</v>
      </c>
      <c r="K2939" s="119">
        <v>0</v>
      </c>
      <c r="L2939" s="119">
        <v>380910.88</v>
      </c>
      <c r="M2939" s="121"/>
    </row>
    <row r="2940" spans="1:13">
      <c r="A2940" s="117"/>
      <c r="B2940" s="118" t="s">
        <v>2185</v>
      </c>
      <c r="C2940" s="101">
        <v>2008</v>
      </c>
      <c r="D2940" s="119">
        <v>233423.88</v>
      </c>
      <c r="E2940" s="119">
        <v>73385</v>
      </c>
      <c r="F2940" s="119" t="s">
        <v>114</v>
      </c>
      <c r="G2940" s="119">
        <v>0</v>
      </c>
      <c r="H2940" s="119">
        <v>0</v>
      </c>
      <c r="I2940" s="120" t="s">
        <v>118</v>
      </c>
      <c r="J2940" s="119">
        <v>0</v>
      </c>
      <c r="K2940" s="119">
        <v>0</v>
      </c>
      <c r="L2940" s="119">
        <v>307273.88</v>
      </c>
      <c r="M2940" s="121"/>
    </row>
    <row r="2941" spans="1:13">
      <c r="A2941" s="117"/>
      <c r="B2941" s="118" t="s">
        <v>2185</v>
      </c>
      <c r="C2941" s="101">
        <v>2007</v>
      </c>
      <c r="D2941" s="119">
        <v>160001.88</v>
      </c>
      <c r="E2941" s="119">
        <v>73422</v>
      </c>
      <c r="F2941" s="119" t="s">
        <v>114</v>
      </c>
      <c r="G2941" s="119">
        <v>0</v>
      </c>
      <c r="H2941" s="119">
        <v>0</v>
      </c>
      <c r="I2941" s="120" t="s">
        <v>118</v>
      </c>
      <c r="J2941" s="119">
        <v>0</v>
      </c>
      <c r="K2941" s="119">
        <v>0</v>
      </c>
      <c r="L2941" s="119">
        <v>233423.88</v>
      </c>
      <c r="M2941" s="121"/>
    </row>
    <row r="2942" spans="1:13">
      <c r="A2942" s="117"/>
      <c r="B2942" s="118" t="s">
        <v>1650</v>
      </c>
      <c r="C2942" s="101" t="s">
        <v>1942</v>
      </c>
      <c r="D2942" s="119">
        <v>9047609.75</v>
      </c>
      <c r="E2942" s="119">
        <v>329087</v>
      </c>
      <c r="F2942" s="119" t="s">
        <v>114</v>
      </c>
      <c r="G2942" s="119">
        <v>0</v>
      </c>
      <c r="H2942" s="119">
        <v>0</v>
      </c>
      <c r="I2942" s="120" t="s">
        <v>118</v>
      </c>
      <c r="J2942" s="119">
        <v>0</v>
      </c>
      <c r="K2942" s="119">
        <v>0</v>
      </c>
      <c r="L2942" s="119">
        <v>9376696.75</v>
      </c>
      <c r="M2942" s="121"/>
    </row>
    <row r="2943" spans="1:13">
      <c r="A2943" s="117"/>
      <c r="B2943" s="118" t="s">
        <v>1650</v>
      </c>
      <c r="C2943" s="101" t="s">
        <v>1943</v>
      </c>
      <c r="D2943" s="119">
        <v>8719487.75</v>
      </c>
      <c r="E2943" s="119">
        <v>328122</v>
      </c>
      <c r="F2943" s="119" t="s">
        <v>114</v>
      </c>
      <c r="G2943" s="119">
        <v>0</v>
      </c>
      <c r="H2943" s="119">
        <v>0</v>
      </c>
      <c r="I2943" s="120" t="s">
        <v>118</v>
      </c>
      <c r="J2943" s="119">
        <v>0</v>
      </c>
      <c r="K2943" s="119">
        <v>0</v>
      </c>
      <c r="L2943" s="119">
        <v>9047609.75</v>
      </c>
      <c r="M2943" s="121"/>
    </row>
    <row r="2944" spans="1:13">
      <c r="A2944" s="117"/>
      <c r="B2944" s="118" t="s">
        <v>1650</v>
      </c>
      <c r="C2944" s="101">
        <v>2017</v>
      </c>
      <c r="D2944" s="119">
        <v>8391013.75</v>
      </c>
      <c r="E2944" s="119">
        <v>328474</v>
      </c>
      <c r="F2944" s="119" t="s">
        <v>114</v>
      </c>
      <c r="G2944" s="119">
        <v>0</v>
      </c>
      <c r="H2944" s="119">
        <v>0</v>
      </c>
      <c r="I2944" s="120" t="s">
        <v>118</v>
      </c>
      <c r="J2944" s="119">
        <v>0</v>
      </c>
      <c r="K2944" s="119">
        <v>0</v>
      </c>
      <c r="L2944" s="119">
        <v>8719487.75</v>
      </c>
      <c r="M2944" s="121"/>
    </row>
    <row r="2945" spans="1:13">
      <c r="A2945" s="117"/>
      <c r="B2945" s="118" t="s">
        <v>1650</v>
      </c>
      <c r="C2945" s="101">
        <v>2016</v>
      </c>
      <c r="D2945" s="119">
        <v>8065264.75</v>
      </c>
      <c r="E2945" s="119">
        <v>325749</v>
      </c>
      <c r="F2945" s="119" t="s">
        <v>114</v>
      </c>
      <c r="G2945" s="119">
        <v>0</v>
      </c>
      <c r="H2945" s="119">
        <v>0</v>
      </c>
      <c r="I2945" s="120" t="s">
        <v>118</v>
      </c>
      <c r="J2945" s="119">
        <v>0</v>
      </c>
      <c r="K2945" s="119">
        <v>0</v>
      </c>
      <c r="L2945" s="119">
        <v>8391013.75</v>
      </c>
      <c r="M2945" s="121"/>
    </row>
    <row r="2946" spans="1:13">
      <c r="A2946" s="117"/>
      <c r="B2946" s="118" t="s">
        <v>1650</v>
      </c>
      <c r="C2946" s="101">
        <v>2015</v>
      </c>
      <c r="D2946" s="119">
        <v>7735800.75</v>
      </c>
      <c r="E2946" s="119">
        <v>329464</v>
      </c>
      <c r="F2946" s="119" t="s">
        <v>114</v>
      </c>
      <c r="G2946" s="119">
        <v>0</v>
      </c>
      <c r="H2946" s="119">
        <v>0</v>
      </c>
      <c r="I2946" s="120" t="s">
        <v>118</v>
      </c>
      <c r="J2946" s="119">
        <v>0</v>
      </c>
      <c r="K2946" s="119">
        <v>0</v>
      </c>
      <c r="L2946" s="119">
        <v>8065264.75</v>
      </c>
      <c r="M2946" s="121"/>
    </row>
    <row r="2947" spans="1:13">
      <c r="A2947" s="117"/>
      <c r="B2947" s="118" t="s">
        <v>1650</v>
      </c>
      <c r="C2947" s="101">
        <v>2014</v>
      </c>
      <c r="D2947" s="119">
        <v>7904191.75</v>
      </c>
      <c r="E2947" s="119">
        <v>331609</v>
      </c>
      <c r="F2947" s="119" t="s">
        <v>114</v>
      </c>
      <c r="G2947" s="119">
        <v>0</v>
      </c>
      <c r="H2947" s="119">
        <v>0</v>
      </c>
      <c r="I2947" s="120" t="s">
        <v>118</v>
      </c>
      <c r="J2947" s="119">
        <v>0</v>
      </c>
      <c r="K2947" s="119">
        <v>0</v>
      </c>
      <c r="L2947" s="119">
        <v>7735800.75</v>
      </c>
      <c r="M2947" s="121"/>
    </row>
    <row r="2948" spans="1:13">
      <c r="A2948" s="117"/>
      <c r="B2948" s="118" t="s">
        <v>1650</v>
      </c>
      <c r="C2948" s="101">
        <v>2013</v>
      </c>
      <c r="D2948" s="119">
        <v>7569627.75</v>
      </c>
      <c r="E2948" s="119">
        <v>334564</v>
      </c>
      <c r="F2948" s="119" t="s">
        <v>114</v>
      </c>
      <c r="G2948" s="119">
        <v>0</v>
      </c>
      <c r="H2948" s="119">
        <v>0</v>
      </c>
      <c r="I2948" s="120" t="s">
        <v>118</v>
      </c>
      <c r="J2948" s="119">
        <v>0</v>
      </c>
      <c r="K2948" s="119">
        <v>0</v>
      </c>
      <c r="L2948" s="119">
        <v>7904191.75</v>
      </c>
      <c r="M2948" s="121"/>
    </row>
    <row r="2949" spans="1:13">
      <c r="A2949" s="117"/>
      <c r="B2949" s="118" t="s">
        <v>1650</v>
      </c>
      <c r="C2949" s="101">
        <v>2012</v>
      </c>
      <c r="D2949" s="119">
        <v>7234783.75</v>
      </c>
      <c r="E2949" s="119">
        <v>334844</v>
      </c>
      <c r="F2949" s="119" t="s">
        <v>114</v>
      </c>
      <c r="G2949" s="119">
        <v>0</v>
      </c>
      <c r="H2949" s="119">
        <v>0</v>
      </c>
      <c r="I2949" s="120" t="s">
        <v>118</v>
      </c>
      <c r="J2949" s="119">
        <v>0</v>
      </c>
      <c r="K2949" s="119">
        <v>0</v>
      </c>
      <c r="L2949" s="119">
        <v>7569627.75</v>
      </c>
      <c r="M2949" s="121"/>
    </row>
    <row r="2950" spans="1:13">
      <c r="A2950" s="117"/>
      <c r="B2950" s="118" t="s">
        <v>1650</v>
      </c>
      <c r="C2950" s="101">
        <v>2011</v>
      </c>
      <c r="D2950" s="119">
        <v>6900343.75</v>
      </c>
      <c r="E2950" s="119">
        <v>334520</v>
      </c>
      <c r="F2950" s="119" t="s">
        <v>114</v>
      </c>
      <c r="G2950" s="119">
        <v>0</v>
      </c>
      <c r="H2950" s="119">
        <v>0</v>
      </c>
      <c r="I2950" s="120" t="s">
        <v>118</v>
      </c>
      <c r="J2950" s="119">
        <v>80</v>
      </c>
      <c r="K2950" s="119">
        <v>80</v>
      </c>
      <c r="L2950" s="119">
        <v>7234783.75</v>
      </c>
      <c r="M2950" s="121"/>
    </row>
    <row r="2951" spans="1:13">
      <c r="A2951" s="117"/>
      <c r="B2951" s="118" t="s">
        <v>1650</v>
      </c>
      <c r="C2951" s="101">
        <v>2010</v>
      </c>
      <c r="D2951" s="119">
        <v>6428185.75</v>
      </c>
      <c r="E2951" s="119">
        <v>665997</v>
      </c>
      <c r="F2951" s="119" t="s">
        <v>114</v>
      </c>
      <c r="G2951" s="119">
        <v>0</v>
      </c>
      <c r="H2951" s="119">
        <v>0</v>
      </c>
      <c r="I2951" s="120" t="s">
        <v>118</v>
      </c>
      <c r="J2951" s="119">
        <v>193839</v>
      </c>
      <c r="K2951" s="119">
        <v>193839</v>
      </c>
      <c r="L2951" s="119">
        <v>6900343.75</v>
      </c>
      <c r="M2951" s="121"/>
    </row>
    <row r="2952" spans="1:13">
      <c r="A2952" s="117"/>
      <c r="B2952" s="118" t="s">
        <v>1650</v>
      </c>
      <c r="C2952" s="101">
        <v>2009</v>
      </c>
      <c r="D2952" s="119">
        <v>5763068.75</v>
      </c>
      <c r="E2952" s="119">
        <v>665117</v>
      </c>
      <c r="F2952" s="119" t="s">
        <v>114</v>
      </c>
      <c r="G2952" s="119">
        <v>0</v>
      </c>
      <c r="H2952" s="119">
        <v>0</v>
      </c>
      <c r="I2952" s="120" t="s">
        <v>118</v>
      </c>
      <c r="J2952" s="119">
        <v>0</v>
      </c>
      <c r="K2952" s="119">
        <v>0</v>
      </c>
      <c r="L2952" s="119">
        <v>6428185.75</v>
      </c>
      <c r="M2952" s="121"/>
    </row>
    <row r="2953" spans="1:13">
      <c r="A2953" s="117"/>
      <c r="B2953" s="118" t="s">
        <v>1650</v>
      </c>
      <c r="C2953" s="101">
        <v>2008</v>
      </c>
      <c r="D2953" s="119">
        <v>5369403.2800000003</v>
      </c>
      <c r="E2953" s="119">
        <v>665009</v>
      </c>
      <c r="F2953" s="119" t="s">
        <v>114</v>
      </c>
      <c r="G2953" s="119">
        <v>0</v>
      </c>
      <c r="H2953" s="119">
        <v>0</v>
      </c>
      <c r="I2953" s="120" t="s">
        <v>118</v>
      </c>
      <c r="J2953" s="119">
        <v>275197.53000000003</v>
      </c>
      <c r="K2953" s="119">
        <v>275197.53000000003</v>
      </c>
      <c r="L2953" s="119">
        <v>5763068.75</v>
      </c>
      <c r="M2953" s="121"/>
    </row>
    <row r="2954" spans="1:13">
      <c r="A2954" s="117"/>
      <c r="B2954" s="118" t="s">
        <v>1650</v>
      </c>
      <c r="C2954" s="101">
        <v>2007</v>
      </c>
      <c r="D2954" s="119">
        <v>5414426.9000000004</v>
      </c>
      <c r="E2954" s="119">
        <v>664846</v>
      </c>
      <c r="F2954" s="119" t="s">
        <v>114</v>
      </c>
      <c r="G2954" s="119">
        <v>0</v>
      </c>
      <c r="H2954" s="119">
        <v>0</v>
      </c>
      <c r="I2954" s="120" t="s">
        <v>118</v>
      </c>
      <c r="J2954" s="119">
        <v>709869.62</v>
      </c>
      <c r="K2954" s="119">
        <v>709869.62</v>
      </c>
      <c r="L2954" s="119">
        <v>5369403.2800000003</v>
      </c>
      <c r="M2954" s="121"/>
    </row>
    <row r="2955" spans="1:13">
      <c r="A2955" s="117"/>
      <c r="B2955" s="118" t="s">
        <v>2187</v>
      </c>
      <c r="C2955" s="101" t="s">
        <v>1942</v>
      </c>
      <c r="D2955" s="119">
        <v>7560</v>
      </c>
      <c r="E2955" s="119">
        <v>522</v>
      </c>
      <c r="F2955" s="119" t="s">
        <v>114</v>
      </c>
      <c r="G2955" s="119">
        <v>0</v>
      </c>
      <c r="H2955" s="119">
        <v>0</v>
      </c>
      <c r="I2955" s="120" t="s">
        <v>118</v>
      </c>
      <c r="J2955" s="119">
        <v>0</v>
      </c>
      <c r="K2955" s="119">
        <v>0</v>
      </c>
      <c r="L2955" s="119">
        <v>8082</v>
      </c>
      <c r="M2955" s="121"/>
    </row>
    <row r="2956" spans="1:13">
      <c r="A2956" s="117"/>
      <c r="B2956" s="118" t="s">
        <v>2187</v>
      </c>
      <c r="C2956" s="101" t="s">
        <v>1943</v>
      </c>
      <c r="D2956" s="119">
        <v>7061</v>
      </c>
      <c r="E2956" s="119">
        <v>499</v>
      </c>
      <c r="F2956" s="119" t="s">
        <v>114</v>
      </c>
      <c r="G2956" s="119">
        <v>0</v>
      </c>
      <c r="H2956" s="119">
        <v>0</v>
      </c>
      <c r="I2956" s="120" t="s">
        <v>118</v>
      </c>
      <c r="J2956" s="119">
        <v>0</v>
      </c>
      <c r="K2956" s="119">
        <v>0</v>
      </c>
      <c r="L2956" s="119">
        <v>7560</v>
      </c>
      <c r="M2956" s="121"/>
    </row>
    <row r="2957" spans="1:13">
      <c r="A2957" s="117"/>
      <c r="B2957" s="118" t="s">
        <v>2187</v>
      </c>
      <c r="C2957" s="101">
        <v>2017</v>
      </c>
      <c r="D2957" s="119">
        <v>6550</v>
      </c>
      <c r="E2957" s="119">
        <v>511</v>
      </c>
      <c r="F2957" s="119" t="s">
        <v>114</v>
      </c>
      <c r="G2957" s="119">
        <v>0</v>
      </c>
      <c r="H2957" s="119">
        <v>0</v>
      </c>
      <c r="I2957" s="120" t="s">
        <v>118</v>
      </c>
      <c r="J2957" s="119">
        <v>0</v>
      </c>
      <c r="K2957" s="119">
        <v>0</v>
      </c>
      <c r="L2957" s="119">
        <v>7061</v>
      </c>
      <c r="M2957" s="121"/>
    </row>
    <row r="2958" spans="1:13">
      <c r="A2958" s="117"/>
      <c r="B2958" s="118" t="s">
        <v>2187</v>
      </c>
      <c r="C2958" s="101">
        <v>2016</v>
      </c>
      <c r="D2958" s="119">
        <v>6043</v>
      </c>
      <c r="E2958" s="119">
        <v>507</v>
      </c>
      <c r="F2958" s="119" t="s">
        <v>114</v>
      </c>
      <c r="G2958" s="119">
        <v>0</v>
      </c>
      <c r="H2958" s="119">
        <v>0</v>
      </c>
      <c r="I2958" s="120" t="s">
        <v>118</v>
      </c>
      <c r="J2958" s="119">
        <v>0</v>
      </c>
      <c r="K2958" s="119">
        <v>0</v>
      </c>
      <c r="L2958" s="119">
        <v>6550</v>
      </c>
      <c r="M2958" s="121"/>
    </row>
    <row r="2959" spans="1:13">
      <c r="A2959" s="117"/>
      <c r="B2959" s="118" t="s">
        <v>2187</v>
      </c>
      <c r="C2959" s="101">
        <v>2015</v>
      </c>
      <c r="D2959" s="119">
        <v>5531</v>
      </c>
      <c r="E2959" s="119">
        <v>512</v>
      </c>
      <c r="F2959" s="119" t="s">
        <v>114</v>
      </c>
      <c r="G2959" s="119">
        <v>0</v>
      </c>
      <c r="H2959" s="119">
        <v>0</v>
      </c>
      <c r="I2959" s="120" t="s">
        <v>118</v>
      </c>
      <c r="J2959" s="119">
        <v>0</v>
      </c>
      <c r="K2959" s="119">
        <v>0</v>
      </c>
      <c r="L2959" s="119">
        <v>6043</v>
      </c>
      <c r="M2959" s="121"/>
    </row>
    <row r="2960" spans="1:13">
      <c r="A2960" s="117"/>
      <c r="B2960" s="118" t="s">
        <v>2187</v>
      </c>
      <c r="C2960" s="101">
        <v>2014</v>
      </c>
      <c r="D2960" s="119">
        <v>5016</v>
      </c>
      <c r="E2960" s="119">
        <v>515</v>
      </c>
      <c r="F2960" s="119" t="s">
        <v>114</v>
      </c>
      <c r="G2960" s="119">
        <v>0</v>
      </c>
      <c r="H2960" s="119">
        <v>0</v>
      </c>
      <c r="I2960" s="120" t="s">
        <v>118</v>
      </c>
      <c r="J2960" s="119">
        <v>0</v>
      </c>
      <c r="K2960" s="119">
        <v>0</v>
      </c>
      <c r="L2960" s="119">
        <v>5531</v>
      </c>
      <c r="M2960" s="121"/>
    </row>
    <row r="2961" spans="1:13">
      <c r="A2961" s="117"/>
      <c r="B2961" s="118" t="s">
        <v>2187</v>
      </c>
      <c r="C2961" s="101">
        <v>2013</v>
      </c>
      <c r="D2961" s="119">
        <v>4477</v>
      </c>
      <c r="E2961" s="119">
        <v>539</v>
      </c>
      <c r="F2961" s="119" t="s">
        <v>114</v>
      </c>
      <c r="G2961" s="119">
        <v>0</v>
      </c>
      <c r="H2961" s="119">
        <v>0</v>
      </c>
      <c r="I2961" s="120" t="s">
        <v>118</v>
      </c>
      <c r="J2961" s="119">
        <v>0</v>
      </c>
      <c r="K2961" s="119">
        <v>0</v>
      </c>
      <c r="L2961" s="119">
        <v>5016</v>
      </c>
      <c r="M2961" s="121"/>
    </row>
    <row r="2962" spans="1:13">
      <c r="A2962" s="117"/>
      <c r="B2962" s="118" t="s">
        <v>2187</v>
      </c>
      <c r="C2962" s="101">
        <v>2012</v>
      </c>
      <c r="D2962" s="119">
        <v>3936</v>
      </c>
      <c r="E2962" s="119">
        <v>541</v>
      </c>
      <c r="F2962" s="119" t="s">
        <v>114</v>
      </c>
      <c r="G2962" s="119">
        <v>0</v>
      </c>
      <c r="H2962" s="119">
        <v>0</v>
      </c>
      <c r="I2962" s="120" t="s">
        <v>118</v>
      </c>
      <c r="J2962" s="119">
        <v>0</v>
      </c>
      <c r="K2962" s="119">
        <v>0</v>
      </c>
      <c r="L2962" s="119">
        <v>4477</v>
      </c>
      <c r="M2962" s="121"/>
    </row>
    <row r="2963" spans="1:13">
      <c r="A2963" s="117"/>
      <c r="B2963" s="118" t="s">
        <v>2187</v>
      </c>
      <c r="C2963" s="101">
        <v>2011</v>
      </c>
      <c r="D2963" s="119">
        <v>3405</v>
      </c>
      <c r="E2963" s="119">
        <v>531</v>
      </c>
      <c r="F2963" s="119" t="s">
        <v>114</v>
      </c>
      <c r="G2963" s="119">
        <v>0</v>
      </c>
      <c r="H2963" s="119">
        <v>0</v>
      </c>
      <c r="I2963" s="120" t="s">
        <v>118</v>
      </c>
      <c r="J2963" s="119">
        <v>0</v>
      </c>
      <c r="K2963" s="119">
        <v>0</v>
      </c>
      <c r="L2963" s="119">
        <v>3936</v>
      </c>
      <c r="M2963" s="121"/>
    </row>
    <row r="2964" spans="1:13">
      <c r="A2964" s="117"/>
      <c r="B2964" s="118" t="s">
        <v>2187</v>
      </c>
      <c r="C2964" s="101">
        <v>2010</v>
      </c>
      <c r="D2964" s="119">
        <v>2979</v>
      </c>
      <c r="E2964" s="119">
        <v>426</v>
      </c>
      <c r="F2964" s="119" t="s">
        <v>114</v>
      </c>
      <c r="G2964" s="119">
        <v>0</v>
      </c>
      <c r="H2964" s="119">
        <v>0</v>
      </c>
      <c r="I2964" s="120" t="s">
        <v>118</v>
      </c>
      <c r="J2964" s="119">
        <v>0</v>
      </c>
      <c r="K2964" s="119">
        <v>0</v>
      </c>
      <c r="L2964" s="119">
        <v>3405</v>
      </c>
      <c r="M2964" s="121"/>
    </row>
    <row r="2965" spans="1:13">
      <c r="A2965" s="117"/>
      <c r="B2965" s="118" t="s">
        <v>2187</v>
      </c>
      <c r="C2965" s="101">
        <v>2009</v>
      </c>
      <c r="D2965" s="119">
        <v>2552</v>
      </c>
      <c r="E2965" s="119">
        <v>427</v>
      </c>
      <c r="F2965" s="119" t="s">
        <v>114</v>
      </c>
      <c r="G2965" s="119">
        <v>0</v>
      </c>
      <c r="H2965" s="119">
        <v>0</v>
      </c>
      <c r="I2965" s="120" t="s">
        <v>118</v>
      </c>
      <c r="J2965" s="119">
        <v>0</v>
      </c>
      <c r="K2965" s="119">
        <v>0</v>
      </c>
      <c r="L2965" s="119">
        <v>2979</v>
      </c>
      <c r="M2965" s="121"/>
    </row>
    <row r="2966" spans="1:13">
      <c r="A2966" s="117"/>
      <c r="B2966" s="118" t="s">
        <v>2187</v>
      </c>
      <c r="C2966" s="101">
        <v>2008</v>
      </c>
      <c r="D2966" s="119">
        <v>2116</v>
      </c>
      <c r="E2966" s="119">
        <v>430</v>
      </c>
      <c r="F2966" s="119" t="s">
        <v>114</v>
      </c>
      <c r="G2966" s="119">
        <v>0</v>
      </c>
      <c r="H2966" s="119">
        <v>0</v>
      </c>
      <c r="I2966" s="120" t="s">
        <v>118</v>
      </c>
      <c r="J2966" s="119">
        <v>0</v>
      </c>
      <c r="K2966" s="119">
        <v>0</v>
      </c>
      <c r="L2966" s="119">
        <v>2552</v>
      </c>
      <c r="M2966" s="121"/>
    </row>
    <row r="2967" spans="1:13">
      <c r="A2967" s="117"/>
      <c r="B2967" s="118" t="s">
        <v>2187</v>
      </c>
      <c r="C2967" s="101">
        <v>2007</v>
      </c>
      <c r="D2967" s="119">
        <v>1692</v>
      </c>
      <c r="E2967" s="119">
        <v>424</v>
      </c>
      <c r="F2967" s="119" t="s">
        <v>114</v>
      </c>
      <c r="G2967" s="119">
        <v>0</v>
      </c>
      <c r="H2967" s="119">
        <v>0</v>
      </c>
      <c r="I2967" s="120" t="s">
        <v>118</v>
      </c>
      <c r="J2967" s="119">
        <v>0</v>
      </c>
      <c r="K2967" s="119">
        <v>0</v>
      </c>
      <c r="L2967" s="119">
        <v>2116</v>
      </c>
      <c r="M2967" s="121"/>
    </row>
    <row r="2968" spans="1:13">
      <c r="A2968" s="117"/>
      <c r="B2968" s="122" t="s">
        <v>1665</v>
      </c>
      <c r="C2968" s="123"/>
      <c r="D2968" s="124"/>
      <c r="E2968" s="124">
        <v>6299750</v>
      </c>
      <c r="F2968" s="124"/>
      <c r="G2968" s="124"/>
      <c r="H2968" s="124">
        <v>500000</v>
      </c>
      <c r="I2968" s="125"/>
      <c r="J2968" s="124">
        <v>4512281.41</v>
      </c>
      <c r="K2968" s="124">
        <v>4512281.41</v>
      </c>
      <c r="L2968" s="124"/>
      <c r="M2968" s="126"/>
    </row>
    <row r="2969" spans="1:13">
      <c r="A2969" s="117"/>
      <c r="B2969" s="115" t="s">
        <v>1666</v>
      </c>
      <c r="C2969" s="101"/>
      <c r="D2969" s="119"/>
      <c r="E2969" s="119"/>
      <c r="F2969" s="119"/>
      <c r="G2969" s="119"/>
      <c r="H2969" s="119"/>
      <c r="I2969" s="120"/>
      <c r="J2969" s="119" t="s">
        <v>118</v>
      </c>
      <c r="K2969" s="119" t="s">
        <v>118</v>
      </c>
      <c r="L2969" s="119"/>
      <c r="M2969" s="121"/>
    </row>
    <row r="2970" spans="1:13">
      <c r="A2970" s="117"/>
      <c r="B2970" s="118" t="s">
        <v>1666</v>
      </c>
      <c r="C2970" s="101" t="s">
        <v>1942</v>
      </c>
      <c r="D2970" s="119">
        <v>439181</v>
      </c>
      <c r="E2970" s="119">
        <v>12346</v>
      </c>
      <c r="F2970" s="119" t="s">
        <v>114</v>
      </c>
      <c r="G2970" s="119">
        <v>0</v>
      </c>
      <c r="H2970" s="119">
        <v>0</v>
      </c>
      <c r="I2970" s="120" t="s">
        <v>118</v>
      </c>
      <c r="J2970" s="119">
        <v>0</v>
      </c>
      <c r="K2970" s="119">
        <v>0</v>
      </c>
      <c r="L2970" s="119">
        <v>451527</v>
      </c>
      <c r="M2970" s="121"/>
    </row>
    <row r="2971" spans="1:13">
      <c r="A2971" s="117"/>
      <c r="B2971" s="118" t="s">
        <v>1666</v>
      </c>
      <c r="C2971" s="101" t="s">
        <v>1943</v>
      </c>
      <c r="D2971" s="119">
        <v>426859</v>
      </c>
      <c r="E2971" s="119">
        <v>12322</v>
      </c>
      <c r="F2971" s="119" t="s">
        <v>114</v>
      </c>
      <c r="G2971" s="119">
        <v>0</v>
      </c>
      <c r="H2971" s="119">
        <v>0</v>
      </c>
      <c r="I2971" s="120" t="s">
        <v>118</v>
      </c>
      <c r="J2971" s="119">
        <v>0</v>
      </c>
      <c r="K2971" s="119">
        <v>0</v>
      </c>
      <c r="L2971" s="119">
        <v>439181</v>
      </c>
      <c r="M2971" s="121"/>
    </row>
    <row r="2972" spans="1:13">
      <c r="A2972" s="117"/>
      <c r="B2972" s="118" t="s">
        <v>1666</v>
      </c>
      <c r="C2972" s="101">
        <v>2017</v>
      </c>
      <c r="D2972" s="119">
        <v>414503</v>
      </c>
      <c r="E2972" s="119">
        <v>12356</v>
      </c>
      <c r="F2972" s="119" t="s">
        <v>114</v>
      </c>
      <c r="G2972" s="119">
        <v>0</v>
      </c>
      <c r="H2972" s="119">
        <v>0</v>
      </c>
      <c r="I2972" s="120" t="s">
        <v>118</v>
      </c>
      <c r="J2972" s="119">
        <v>0</v>
      </c>
      <c r="K2972" s="119">
        <v>0</v>
      </c>
      <c r="L2972" s="119">
        <v>426859</v>
      </c>
      <c r="M2972" s="121"/>
    </row>
    <row r="2973" spans="1:13">
      <c r="A2973" s="117"/>
      <c r="B2973" s="118" t="s">
        <v>1666</v>
      </c>
      <c r="C2973" s="101">
        <v>2016</v>
      </c>
      <c r="D2973" s="119">
        <v>402264</v>
      </c>
      <c r="E2973" s="119">
        <v>12239</v>
      </c>
      <c r="F2973" s="119" t="s">
        <v>114</v>
      </c>
      <c r="G2973" s="119">
        <v>0</v>
      </c>
      <c r="H2973" s="119">
        <v>0</v>
      </c>
      <c r="I2973" s="120" t="s">
        <v>118</v>
      </c>
      <c r="J2973" s="119">
        <v>0</v>
      </c>
      <c r="K2973" s="119">
        <v>0</v>
      </c>
      <c r="L2973" s="119">
        <v>414503</v>
      </c>
      <c r="M2973" s="121"/>
    </row>
    <row r="2974" spans="1:13">
      <c r="A2974" s="117"/>
      <c r="B2974" s="118" t="s">
        <v>1666</v>
      </c>
      <c r="C2974" s="101">
        <v>2015</v>
      </c>
      <c r="D2974" s="119">
        <v>389951</v>
      </c>
      <c r="E2974" s="119">
        <v>12313</v>
      </c>
      <c r="F2974" s="119" t="s">
        <v>114</v>
      </c>
      <c r="G2974" s="119">
        <v>0</v>
      </c>
      <c r="H2974" s="119">
        <v>0</v>
      </c>
      <c r="I2974" s="120" t="s">
        <v>118</v>
      </c>
      <c r="J2974" s="119">
        <v>0</v>
      </c>
      <c r="K2974" s="119">
        <v>0</v>
      </c>
      <c r="L2974" s="119">
        <v>402264</v>
      </c>
      <c r="M2974" s="121"/>
    </row>
    <row r="2975" spans="1:13">
      <c r="A2975" s="117"/>
      <c r="B2975" s="118" t="s">
        <v>1666</v>
      </c>
      <c r="C2975" s="101">
        <v>2014</v>
      </c>
      <c r="D2975" s="119">
        <v>377561</v>
      </c>
      <c r="E2975" s="119">
        <v>12390</v>
      </c>
      <c r="F2975" s="119" t="s">
        <v>114</v>
      </c>
      <c r="G2975" s="119">
        <v>0</v>
      </c>
      <c r="H2975" s="119">
        <v>0</v>
      </c>
      <c r="I2975" s="120" t="s">
        <v>118</v>
      </c>
      <c r="J2975" s="119">
        <v>0</v>
      </c>
      <c r="K2975" s="119">
        <v>0</v>
      </c>
      <c r="L2975" s="119">
        <v>389951</v>
      </c>
      <c r="M2975" s="121"/>
    </row>
    <row r="2976" spans="1:13">
      <c r="A2976" s="117"/>
      <c r="B2976" s="118" t="s">
        <v>1666</v>
      </c>
      <c r="C2976" s="101">
        <v>2013</v>
      </c>
      <c r="D2976" s="119">
        <v>365148</v>
      </c>
      <c r="E2976" s="119">
        <v>12413</v>
      </c>
      <c r="F2976" s="119" t="s">
        <v>114</v>
      </c>
      <c r="G2976" s="119">
        <v>0</v>
      </c>
      <c r="H2976" s="119">
        <v>0</v>
      </c>
      <c r="I2976" s="120" t="s">
        <v>118</v>
      </c>
      <c r="J2976" s="119">
        <v>0</v>
      </c>
      <c r="K2976" s="119">
        <v>0</v>
      </c>
      <c r="L2976" s="119">
        <v>377561</v>
      </c>
      <c r="M2976" s="121"/>
    </row>
    <row r="2977" spans="1:13">
      <c r="A2977" s="117"/>
      <c r="B2977" s="118" t="s">
        <v>1666</v>
      </c>
      <c r="C2977" s="101">
        <v>2012</v>
      </c>
      <c r="D2977" s="119">
        <v>352736</v>
      </c>
      <c r="E2977" s="119">
        <v>12412</v>
      </c>
      <c r="F2977" s="119" t="s">
        <v>114</v>
      </c>
      <c r="G2977" s="119">
        <v>0</v>
      </c>
      <c r="H2977" s="119">
        <v>0</v>
      </c>
      <c r="I2977" s="120" t="s">
        <v>118</v>
      </c>
      <c r="J2977" s="119">
        <v>0</v>
      </c>
      <c r="K2977" s="119">
        <v>0</v>
      </c>
      <c r="L2977" s="119">
        <v>365148</v>
      </c>
      <c r="M2977" s="121"/>
    </row>
    <row r="2978" spans="1:13">
      <c r="A2978" s="117"/>
      <c r="B2978" s="118" t="s">
        <v>1666</v>
      </c>
      <c r="C2978" s="101">
        <v>2011</v>
      </c>
      <c r="D2978" s="119">
        <v>340392</v>
      </c>
      <c r="E2978" s="119">
        <v>12344</v>
      </c>
      <c r="F2978" s="119" t="s">
        <v>114</v>
      </c>
      <c r="G2978" s="119">
        <v>0</v>
      </c>
      <c r="H2978" s="119">
        <v>0</v>
      </c>
      <c r="I2978" s="120" t="s">
        <v>118</v>
      </c>
      <c r="J2978" s="119">
        <v>0</v>
      </c>
      <c r="K2978" s="119">
        <v>0</v>
      </c>
      <c r="L2978" s="119">
        <v>352736</v>
      </c>
      <c r="M2978" s="121"/>
    </row>
    <row r="2979" spans="1:13">
      <c r="A2979" s="117"/>
      <c r="B2979" s="118" t="s">
        <v>1666</v>
      </c>
      <c r="C2979" s="101">
        <v>2010</v>
      </c>
      <c r="D2979" s="119">
        <v>313230</v>
      </c>
      <c r="E2979" s="119">
        <v>27162</v>
      </c>
      <c r="F2979" s="119" t="s">
        <v>114</v>
      </c>
      <c r="G2979" s="119">
        <v>0</v>
      </c>
      <c r="H2979" s="119">
        <v>0</v>
      </c>
      <c r="I2979" s="120" t="s">
        <v>118</v>
      </c>
      <c r="J2979" s="119">
        <v>0</v>
      </c>
      <c r="K2979" s="119">
        <v>0</v>
      </c>
      <c r="L2979" s="119">
        <v>340392</v>
      </c>
      <c r="M2979" s="121"/>
    </row>
    <row r="2980" spans="1:13">
      <c r="A2980" s="117"/>
      <c r="B2980" s="118" t="s">
        <v>1666</v>
      </c>
      <c r="C2980" s="101">
        <v>2009</v>
      </c>
      <c r="D2980" s="119">
        <v>286087</v>
      </c>
      <c r="E2980" s="119">
        <v>27143</v>
      </c>
      <c r="F2980" s="119" t="s">
        <v>114</v>
      </c>
      <c r="G2980" s="119">
        <v>0</v>
      </c>
      <c r="H2980" s="119">
        <v>0</v>
      </c>
      <c r="I2980" s="120" t="s">
        <v>118</v>
      </c>
      <c r="J2980" s="119">
        <v>0</v>
      </c>
      <c r="K2980" s="119">
        <v>0</v>
      </c>
      <c r="L2980" s="119">
        <v>313230</v>
      </c>
      <c r="M2980" s="121"/>
    </row>
    <row r="2981" spans="1:13">
      <c r="A2981" s="117"/>
      <c r="B2981" s="118" t="s">
        <v>1666</v>
      </c>
      <c r="C2981" s="101">
        <v>2008</v>
      </c>
      <c r="D2981" s="119">
        <v>258808</v>
      </c>
      <c r="E2981" s="119">
        <v>27136</v>
      </c>
      <c r="F2981" s="119" t="s">
        <v>114</v>
      </c>
      <c r="G2981" s="119">
        <v>0</v>
      </c>
      <c r="H2981" s="119">
        <v>0</v>
      </c>
      <c r="I2981" s="120" t="s">
        <v>118</v>
      </c>
      <c r="J2981" s="119">
        <v>0</v>
      </c>
      <c r="K2981" s="119">
        <v>0</v>
      </c>
      <c r="L2981" s="119">
        <v>286087</v>
      </c>
      <c r="M2981" s="121"/>
    </row>
    <row r="2982" spans="1:13">
      <c r="A2982" s="117"/>
      <c r="B2982" s="118" t="s">
        <v>1666</v>
      </c>
      <c r="C2982" s="101">
        <v>2007</v>
      </c>
      <c r="D2982" s="119">
        <v>231636</v>
      </c>
      <c r="E2982" s="119">
        <v>27172</v>
      </c>
      <c r="F2982" s="119" t="s">
        <v>114</v>
      </c>
      <c r="G2982" s="119">
        <v>0</v>
      </c>
      <c r="H2982" s="119">
        <v>0</v>
      </c>
      <c r="I2982" s="120" t="s">
        <v>118</v>
      </c>
      <c r="J2982" s="119">
        <v>0</v>
      </c>
      <c r="K2982" s="119">
        <v>0</v>
      </c>
      <c r="L2982" s="119">
        <v>258808</v>
      </c>
      <c r="M2982" s="121"/>
    </row>
    <row r="2983" spans="1:13">
      <c r="A2983" s="117"/>
      <c r="B2983" s="122" t="s">
        <v>1672</v>
      </c>
      <c r="C2983" s="123"/>
      <c r="D2983" s="124"/>
      <c r="E2983" s="124">
        <v>219748</v>
      </c>
      <c r="F2983" s="124"/>
      <c r="G2983" s="124"/>
      <c r="H2983" s="124">
        <v>0</v>
      </c>
      <c r="I2983" s="125"/>
      <c r="J2983" s="124">
        <v>0</v>
      </c>
      <c r="K2983" s="124">
        <v>0</v>
      </c>
      <c r="L2983" s="124"/>
      <c r="M2983" s="126"/>
    </row>
    <row r="2984" spans="1:13">
      <c r="A2984" s="117"/>
      <c r="B2984" s="115" t="s">
        <v>2188</v>
      </c>
      <c r="C2984" s="101"/>
      <c r="D2984" s="119"/>
      <c r="E2984" s="119"/>
      <c r="F2984" s="119"/>
      <c r="G2984" s="119"/>
      <c r="H2984" s="119"/>
      <c r="I2984" s="120"/>
      <c r="J2984" s="119" t="s">
        <v>118</v>
      </c>
      <c r="K2984" s="119" t="s">
        <v>118</v>
      </c>
      <c r="L2984" s="119"/>
      <c r="M2984" s="121"/>
    </row>
    <row r="2985" spans="1:13">
      <c r="A2985" s="117"/>
      <c r="B2985" s="118" t="s">
        <v>2188</v>
      </c>
      <c r="C2985" s="101" t="s">
        <v>1942</v>
      </c>
      <c r="D2985" s="119">
        <v>38624</v>
      </c>
      <c r="E2985" s="119">
        <v>478</v>
      </c>
      <c r="F2985" s="119" t="s">
        <v>114</v>
      </c>
      <c r="G2985" s="119">
        <v>0</v>
      </c>
      <c r="H2985" s="119">
        <v>0</v>
      </c>
      <c r="I2985" s="120" t="s">
        <v>118</v>
      </c>
      <c r="J2985" s="119">
        <v>0</v>
      </c>
      <c r="K2985" s="119">
        <v>0</v>
      </c>
      <c r="L2985" s="119">
        <v>39102</v>
      </c>
      <c r="M2985" s="121"/>
    </row>
    <row r="2986" spans="1:13">
      <c r="A2986" s="117"/>
      <c r="B2986" s="118" t="s">
        <v>2188</v>
      </c>
      <c r="C2986" s="101" t="s">
        <v>1943</v>
      </c>
      <c r="D2986" s="119">
        <v>38157</v>
      </c>
      <c r="E2986" s="119">
        <v>467</v>
      </c>
      <c r="F2986" s="119" t="s">
        <v>114</v>
      </c>
      <c r="G2986" s="119">
        <v>0</v>
      </c>
      <c r="H2986" s="119">
        <v>0</v>
      </c>
      <c r="I2986" s="120" t="s">
        <v>118</v>
      </c>
      <c r="J2986" s="119">
        <v>0</v>
      </c>
      <c r="K2986" s="119">
        <v>0</v>
      </c>
      <c r="L2986" s="119">
        <v>38624</v>
      </c>
      <c r="M2986" s="121"/>
    </row>
    <row r="2987" spans="1:13">
      <c r="A2987" s="117"/>
      <c r="B2987" s="118" t="s">
        <v>2188</v>
      </c>
      <c r="C2987" s="101">
        <v>2017</v>
      </c>
      <c r="D2987" s="119">
        <v>37688</v>
      </c>
      <c r="E2987" s="119">
        <v>469</v>
      </c>
      <c r="F2987" s="119" t="s">
        <v>114</v>
      </c>
      <c r="G2987" s="119">
        <v>0</v>
      </c>
      <c r="H2987" s="119">
        <v>0</v>
      </c>
      <c r="I2987" s="120" t="s">
        <v>118</v>
      </c>
      <c r="J2987" s="119">
        <v>0</v>
      </c>
      <c r="K2987" s="119">
        <v>0</v>
      </c>
      <c r="L2987" s="119">
        <v>38157</v>
      </c>
      <c r="M2987" s="121"/>
    </row>
    <row r="2988" spans="1:13">
      <c r="A2988" s="117"/>
      <c r="B2988" s="118" t="s">
        <v>2188</v>
      </c>
      <c r="C2988" s="101">
        <v>2016</v>
      </c>
      <c r="D2988" s="119">
        <v>37218</v>
      </c>
      <c r="E2988" s="119">
        <v>470</v>
      </c>
      <c r="F2988" s="119" t="s">
        <v>114</v>
      </c>
      <c r="G2988" s="119">
        <v>0</v>
      </c>
      <c r="H2988" s="119">
        <v>0</v>
      </c>
      <c r="I2988" s="120" t="s">
        <v>118</v>
      </c>
      <c r="J2988" s="119">
        <v>0</v>
      </c>
      <c r="K2988" s="119">
        <v>0</v>
      </c>
      <c r="L2988" s="119">
        <v>37688</v>
      </c>
      <c r="M2988" s="121"/>
    </row>
    <row r="2989" spans="1:13">
      <c r="A2989" s="117"/>
      <c r="B2989" s="118" t="s">
        <v>2188</v>
      </c>
      <c r="C2989" s="101">
        <v>2015</v>
      </c>
      <c r="D2989" s="119">
        <v>36754</v>
      </c>
      <c r="E2989" s="119">
        <v>464</v>
      </c>
      <c r="F2989" s="119" t="s">
        <v>114</v>
      </c>
      <c r="G2989" s="119">
        <v>0</v>
      </c>
      <c r="H2989" s="119">
        <v>0</v>
      </c>
      <c r="I2989" s="120" t="s">
        <v>118</v>
      </c>
      <c r="J2989" s="119">
        <v>0</v>
      </c>
      <c r="K2989" s="119">
        <v>0</v>
      </c>
      <c r="L2989" s="119">
        <v>37218</v>
      </c>
      <c r="M2989" s="121"/>
    </row>
    <row r="2990" spans="1:13">
      <c r="A2990" s="117"/>
      <c r="B2990" s="118" t="s">
        <v>2188</v>
      </c>
      <c r="C2990" s="101">
        <v>2014</v>
      </c>
      <c r="D2990" s="119">
        <v>36287</v>
      </c>
      <c r="E2990" s="119">
        <v>467</v>
      </c>
      <c r="F2990" s="119" t="s">
        <v>114</v>
      </c>
      <c r="G2990" s="119">
        <v>0</v>
      </c>
      <c r="H2990" s="119">
        <v>0</v>
      </c>
      <c r="I2990" s="120" t="s">
        <v>118</v>
      </c>
      <c r="J2990" s="119">
        <v>0</v>
      </c>
      <c r="K2990" s="119">
        <v>0</v>
      </c>
      <c r="L2990" s="119">
        <v>36754</v>
      </c>
      <c r="M2990" s="121"/>
    </row>
    <row r="2991" spans="1:13">
      <c r="A2991" s="117"/>
      <c r="B2991" s="118" t="s">
        <v>2188</v>
      </c>
      <c r="C2991" s="101">
        <v>2013</v>
      </c>
      <c r="D2991" s="119">
        <v>35787</v>
      </c>
      <c r="E2991" s="119">
        <v>500</v>
      </c>
      <c r="F2991" s="119" t="s">
        <v>114</v>
      </c>
      <c r="G2991" s="119">
        <v>0</v>
      </c>
      <c r="H2991" s="119">
        <v>0</v>
      </c>
      <c r="I2991" s="120" t="s">
        <v>118</v>
      </c>
      <c r="J2991" s="119">
        <v>0</v>
      </c>
      <c r="K2991" s="119">
        <v>0</v>
      </c>
      <c r="L2991" s="119">
        <v>36287</v>
      </c>
      <c r="M2991" s="121"/>
    </row>
    <row r="2992" spans="1:13">
      <c r="A2992" s="117"/>
      <c r="B2992" s="118" t="s">
        <v>2188</v>
      </c>
      <c r="C2992" s="101">
        <v>2012</v>
      </c>
      <c r="D2992" s="119">
        <v>35274</v>
      </c>
      <c r="E2992" s="119">
        <v>513</v>
      </c>
      <c r="F2992" s="119" t="s">
        <v>114</v>
      </c>
      <c r="G2992" s="119">
        <v>0</v>
      </c>
      <c r="H2992" s="119">
        <v>0</v>
      </c>
      <c r="I2992" s="120" t="s">
        <v>118</v>
      </c>
      <c r="J2992" s="119">
        <v>0</v>
      </c>
      <c r="K2992" s="119">
        <v>0</v>
      </c>
      <c r="L2992" s="119">
        <v>35787</v>
      </c>
      <c r="M2992" s="121"/>
    </row>
    <row r="2993" spans="1:13">
      <c r="A2993" s="117"/>
      <c r="B2993" s="118" t="s">
        <v>2188</v>
      </c>
      <c r="C2993" s="101">
        <v>2011</v>
      </c>
      <c r="D2993" s="119">
        <v>34771</v>
      </c>
      <c r="E2993" s="119">
        <v>503</v>
      </c>
      <c r="F2993" s="119" t="s">
        <v>114</v>
      </c>
      <c r="G2993" s="119">
        <v>0</v>
      </c>
      <c r="H2993" s="119">
        <v>0</v>
      </c>
      <c r="I2993" s="120" t="s">
        <v>118</v>
      </c>
      <c r="J2993" s="119">
        <v>0</v>
      </c>
      <c r="K2993" s="119">
        <v>0</v>
      </c>
      <c r="L2993" s="119">
        <v>35274</v>
      </c>
      <c r="M2993" s="121"/>
    </row>
    <row r="2994" spans="1:13">
      <c r="A2994" s="117"/>
      <c r="B2994" s="118" t="s">
        <v>2188</v>
      </c>
      <c r="C2994" s="101">
        <v>2010</v>
      </c>
      <c r="D2994" s="119">
        <v>33457</v>
      </c>
      <c r="E2994" s="119">
        <v>1314</v>
      </c>
      <c r="F2994" s="119" t="s">
        <v>114</v>
      </c>
      <c r="G2994" s="119">
        <v>0</v>
      </c>
      <c r="H2994" s="119">
        <v>0</v>
      </c>
      <c r="I2994" s="120" t="s">
        <v>118</v>
      </c>
      <c r="J2994" s="119">
        <v>0</v>
      </c>
      <c r="K2994" s="119">
        <v>0</v>
      </c>
      <c r="L2994" s="119">
        <v>34771</v>
      </c>
      <c r="M2994" s="121"/>
    </row>
    <row r="2995" spans="1:13">
      <c r="A2995" s="117"/>
      <c r="B2995" s="118" t="s">
        <v>2188</v>
      </c>
      <c r="C2995" s="101">
        <v>2009</v>
      </c>
      <c r="D2995" s="119">
        <v>32143</v>
      </c>
      <c r="E2995" s="119">
        <v>1314</v>
      </c>
      <c r="F2995" s="119" t="s">
        <v>114</v>
      </c>
      <c r="G2995" s="119">
        <v>0</v>
      </c>
      <c r="H2995" s="119">
        <v>0</v>
      </c>
      <c r="I2995" s="120" t="s">
        <v>118</v>
      </c>
      <c r="J2995" s="119">
        <v>0</v>
      </c>
      <c r="K2995" s="119">
        <v>0</v>
      </c>
      <c r="L2995" s="119">
        <v>33457</v>
      </c>
      <c r="M2995" s="121"/>
    </row>
    <row r="2996" spans="1:13">
      <c r="A2996" s="117"/>
      <c r="B2996" s="118" t="s">
        <v>2188</v>
      </c>
      <c r="C2996" s="101">
        <v>2008</v>
      </c>
      <c r="D2996" s="119">
        <v>30820</v>
      </c>
      <c r="E2996" s="119">
        <v>1317</v>
      </c>
      <c r="F2996" s="119" t="s">
        <v>114</v>
      </c>
      <c r="G2996" s="119">
        <v>0</v>
      </c>
      <c r="H2996" s="119">
        <v>0</v>
      </c>
      <c r="I2996" s="120" t="s">
        <v>118</v>
      </c>
      <c r="J2996" s="119">
        <v>0</v>
      </c>
      <c r="K2996" s="119">
        <v>0</v>
      </c>
      <c r="L2996" s="119">
        <v>32143</v>
      </c>
      <c r="M2996" s="121"/>
    </row>
    <row r="2997" spans="1:13">
      <c r="A2997" s="117"/>
      <c r="B2997" s="118" t="s">
        <v>2188</v>
      </c>
      <c r="C2997" s="101">
        <v>2007</v>
      </c>
      <c r="D2997" s="119">
        <v>29509</v>
      </c>
      <c r="E2997" s="119">
        <v>1311</v>
      </c>
      <c r="F2997" s="119" t="s">
        <v>114</v>
      </c>
      <c r="G2997" s="119">
        <v>0</v>
      </c>
      <c r="H2997" s="119">
        <v>0</v>
      </c>
      <c r="I2997" s="120" t="s">
        <v>118</v>
      </c>
      <c r="J2997" s="119">
        <v>0</v>
      </c>
      <c r="K2997" s="119">
        <v>0</v>
      </c>
      <c r="L2997" s="119">
        <v>30820</v>
      </c>
      <c r="M2997" s="121"/>
    </row>
    <row r="2998" spans="1:13">
      <c r="A2998" s="117"/>
      <c r="B2998" s="122" t="s">
        <v>2189</v>
      </c>
      <c r="C2998" s="123"/>
      <c r="D2998" s="124"/>
      <c r="E2998" s="124">
        <v>9587</v>
      </c>
      <c r="F2998" s="124"/>
      <c r="G2998" s="124"/>
      <c r="H2998" s="124">
        <v>0</v>
      </c>
      <c r="I2998" s="125"/>
      <c r="J2998" s="124">
        <v>0</v>
      </c>
      <c r="K2998" s="124">
        <v>0</v>
      </c>
      <c r="L2998" s="124"/>
      <c r="M2998" s="126"/>
    </row>
    <row r="2999" spans="1:13">
      <c r="A2999" s="117"/>
      <c r="B2999" s="115" t="s">
        <v>1673</v>
      </c>
      <c r="C2999" s="101"/>
      <c r="D2999" s="119"/>
      <c r="E2999" s="119"/>
      <c r="F2999" s="119"/>
      <c r="G2999" s="119"/>
      <c r="H2999" s="119"/>
      <c r="I2999" s="120"/>
      <c r="J2999" s="119" t="s">
        <v>118</v>
      </c>
      <c r="K2999" s="119" t="s">
        <v>118</v>
      </c>
      <c r="L2999" s="119"/>
      <c r="M2999" s="121"/>
    </row>
    <row r="3000" spans="1:13">
      <c r="A3000" s="117"/>
      <c r="B3000" s="118" t="s">
        <v>2190</v>
      </c>
      <c r="C3000" s="101" t="s">
        <v>1942</v>
      </c>
      <c r="D3000" s="119">
        <v>2339163</v>
      </c>
      <c r="E3000" s="119">
        <v>76360</v>
      </c>
      <c r="F3000" s="119" t="s">
        <v>114</v>
      </c>
      <c r="G3000" s="119">
        <v>0</v>
      </c>
      <c r="H3000" s="119">
        <v>0</v>
      </c>
      <c r="I3000" s="120" t="s">
        <v>118</v>
      </c>
      <c r="J3000" s="119">
        <v>0</v>
      </c>
      <c r="K3000" s="119">
        <v>0</v>
      </c>
      <c r="L3000" s="119">
        <v>2415523</v>
      </c>
      <c r="M3000" s="121"/>
    </row>
    <row r="3001" spans="1:13">
      <c r="A3001" s="117"/>
      <c r="B3001" s="118" t="s">
        <v>2190</v>
      </c>
      <c r="C3001" s="101" t="s">
        <v>1943</v>
      </c>
      <c r="D3001" s="119">
        <v>2262906</v>
      </c>
      <c r="E3001" s="119">
        <v>76257</v>
      </c>
      <c r="F3001" s="119" t="s">
        <v>114</v>
      </c>
      <c r="G3001" s="119">
        <v>0</v>
      </c>
      <c r="H3001" s="119">
        <v>0</v>
      </c>
      <c r="I3001" s="120" t="s">
        <v>118</v>
      </c>
      <c r="J3001" s="119">
        <v>0</v>
      </c>
      <c r="K3001" s="119">
        <v>0</v>
      </c>
      <c r="L3001" s="119">
        <v>2339163</v>
      </c>
      <c r="M3001" s="121"/>
    </row>
    <row r="3002" spans="1:13">
      <c r="A3002" s="117"/>
      <c r="B3002" s="118" t="s">
        <v>2190</v>
      </c>
      <c r="C3002" s="101">
        <v>2017</v>
      </c>
      <c r="D3002" s="119">
        <v>2186536</v>
      </c>
      <c r="E3002" s="119">
        <v>76370</v>
      </c>
      <c r="F3002" s="119" t="s">
        <v>114</v>
      </c>
      <c r="G3002" s="119">
        <v>0</v>
      </c>
      <c r="H3002" s="119">
        <v>0</v>
      </c>
      <c r="I3002" s="120" t="s">
        <v>118</v>
      </c>
      <c r="J3002" s="119">
        <v>0</v>
      </c>
      <c r="K3002" s="119">
        <v>0</v>
      </c>
      <c r="L3002" s="119">
        <v>2262906</v>
      </c>
      <c r="M3002" s="121"/>
    </row>
    <row r="3003" spans="1:13">
      <c r="A3003" s="117"/>
      <c r="B3003" s="118" t="s">
        <v>2190</v>
      </c>
      <c r="C3003" s="101">
        <v>2016</v>
      </c>
      <c r="D3003" s="119">
        <v>2110674</v>
      </c>
      <c r="E3003" s="119">
        <v>75862</v>
      </c>
      <c r="F3003" s="119" t="s">
        <v>114</v>
      </c>
      <c r="G3003" s="119">
        <v>0</v>
      </c>
      <c r="H3003" s="119">
        <v>0</v>
      </c>
      <c r="I3003" s="120" t="s">
        <v>118</v>
      </c>
      <c r="J3003" s="119">
        <v>0</v>
      </c>
      <c r="K3003" s="119">
        <v>0</v>
      </c>
      <c r="L3003" s="119">
        <v>2186536</v>
      </c>
      <c r="M3003" s="121"/>
    </row>
    <row r="3004" spans="1:13">
      <c r="A3004" s="117"/>
      <c r="B3004" s="118" t="s">
        <v>2190</v>
      </c>
      <c r="C3004" s="101">
        <v>2015</v>
      </c>
      <c r="D3004" s="119">
        <v>2033991</v>
      </c>
      <c r="E3004" s="119">
        <v>76683</v>
      </c>
      <c r="F3004" s="119" t="s">
        <v>114</v>
      </c>
      <c r="G3004" s="119">
        <v>0</v>
      </c>
      <c r="H3004" s="119">
        <v>0</v>
      </c>
      <c r="I3004" s="120" t="s">
        <v>118</v>
      </c>
      <c r="J3004" s="119">
        <v>0</v>
      </c>
      <c r="K3004" s="119">
        <v>0</v>
      </c>
      <c r="L3004" s="119">
        <v>2110674</v>
      </c>
      <c r="M3004" s="121"/>
    </row>
    <row r="3005" spans="1:13">
      <c r="A3005" s="117"/>
      <c r="B3005" s="118" t="s">
        <v>2190</v>
      </c>
      <c r="C3005" s="101">
        <v>2014</v>
      </c>
      <c r="D3005" s="119">
        <v>1956801</v>
      </c>
      <c r="E3005" s="119">
        <v>77190</v>
      </c>
      <c r="F3005" s="119" t="s">
        <v>114</v>
      </c>
      <c r="G3005" s="119">
        <v>0</v>
      </c>
      <c r="H3005" s="119">
        <v>0</v>
      </c>
      <c r="I3005" s="120" t="s">
        <v>118</v>
      </c>
      <c r="J3005" s="119">
        <v>0</v>
      </c>
      <c r="K3005" s="119">
        <v>0</v>
      </c>
      <c r="L3005" s="119">
        <v>2033991</v>
      </c>
      <c r="M3005" s="121"/>
    </row>
    <row r="3006" spans="1:13">
      <c r="A3006" s="117"/>
      <c r="B3006" s="118" t="s">
        <v>2190</v>
      </c>
      <c r="C3006" s="101">
        <v>2013</v>
      </c>
      <c r="D3006" s="119">
        <v>1879774</v>
      </c>
      <c r="E3006" s="119">
        <v>77027</v>
      </c>
      <c r="F3006" s="119" t="s">
        <v>114</v>
      </c>
      <c r="G3006" s="119">
        <v>0</v>
      </c>
      <c r="H3006" s="119">
        <v>0</v>
      </c>
      <c r="I3006" s="120" t="s">
        <v>118</v>
      </c>
      <c r="J3006" s="119">
        <v>0</v>
      </c>
      <c r="K3006" s="119">
        <v>0</v>
      </c>
      <c r="L3006" s="119">
        <v>1956801</v>
      </c>
      <c r="M3006" s="121"/>
    </row>
    <row r="3007" spans="1:13">
      <c r="A3007" s="117"/>
      <c r="B3007" s="118" t="s">
        <v>2190</v>
      </c>
      <c r="C3007" s="101">
        <v>2012</v>
      </c>
      <c r="D3007" s="119">
        <v>1802526</v>
      </c>
      <c r="E3007" s="119">
        <v>77248</v>
      </c>
      <c r="F3007" s="119" t="s">
        <v>114</v>
      </c>
      <c r="G3007" s="119">
        <v>0</v>
      </c>
      <c r="H3007" s="119">
        <v>0</v>
      </c>
      <c r="I3007" s="120" t="s">
        <v>118</v>
      </c>
      <c r="J3007" s="119">
        <v>0</v>
      </c>
      <c r="K3007" s="119">
        <v>0</v>
      </c>
      <c r="L3007" s="119">
        <v>1879774</v>
      </c>
      <c r="M3007" s="121"/>
    </row>
    <row r="3008" spans="1:13">
      <c r="A3008" s="117"/>
      <c r="B3008" s="118" t="s">
        <v>2190</v>
      </c>
      <c r="C3008" s="101">
        <v>2011</v>
      </c>
      <c r="D3008" s="119">
        <v>1724987</v>
      </c>
      <c r="E3008" s="119">
        <v>77539</v>
      </c>
      <c r="F3008" s="119" t="s">
        <v>114</v>
      </c>
      <c r="G3008" s="119">
        <v>0</v>
      </c>
      <c r="H3008" s="119">
        <v>0</v>
      </c>
      <c r="I3008" s="120" t="s">
        <v>118</v>
      </c>
      <c r="J3008" s="119">
        <v>0</v>
      </c>
      <c r="K3008" s="119">
        <v>0</v>
      </c>
      <c r="L3008" s="119">
        <v>1802526</v>
      </c>
      <c r="M3008" s="121"/>
    </row>
    <row r="3009" spans="1:13">
      <c r="A3009" s="117"/>
      <c r="B3009" s="118" t="s">
        <v>2190</v>
      </c>
      <c r="C3009" s="101">
        <v>2010</v>
      </c>
      <c r="D3009" s="119">
        <v>1577898</v>
      </c>
      <c r="E3009" s="119">
        <v>147089</v>
      </c>
      <c r="F3009" s="119" t="s">
        <v>114</v>
      </c>
      <c r="G3009" s="119">
        <v>0</v>
      </c>
      <c r="H3009" s="119">
        <v>0</v>
      </c>
      <c r="I3009" s="120" t="s">
        <v>118</v>
      </c>
      <c r="J3009" s="119">
        <v>0</v>
      </c>
      <c r="K3009" s="119">
        <v>0</v>
      </c>
      <c r="L3009" s="119">
        <v>1724987</v>
      </c>
      <c r="M3009" s="121"/>
    </row>
    <row r="3010" spans="1:13">
      <c r="A3010" s="117"/>
      <c r="B3010" s="118" t="s">
        <v>2190</v>
      </c>
      <c r="C3010" s="101">
        <v>2009</v>
      </c>
      <c r="D3010" s="119">
        <v>1430955</v>
      </c>
      <c r="E3010" s="119">
        <v>146943</v>
      </c>
      <c r="F3010" s="119" t="s">
        <v>114</v>
      </c>
      <c r="G3010" s="119">
        <v>0</v>
      </c>
      <c r="H3010" s="119">
        <v>0</v>
      </c>
      <c r="I3010" s="120" t="s">
        <v>118</v>
      </c>
      <c r="J3010" s="119">
        <v>0</v>
      </c>
      <c r="K3010" s="119">
        <v>0</v>
      </c>
      <c r="L3010" s="119">
        <v>1577898</v>
      </c>
      <c r="M3010" s="121"/>
    </row>
    <row r="3011" spans="1:13">
      <c r="A3011" s="117"/>
      <c r="B3011" s="118" t="s">
        <v>2190</v>
      </c>
      <c r="C3011" s="101">
        <v>2008</v>
      </c>
      <c r="D3011" s="119">
        <v>1282719</v>
      </c>
      <c r="E3011" s="119">
        <v>147335</v>
      </c>
      <c r="F3011" s="119" t="s">
        <v>114</v>
      </c>
      <c r="G3011" s="119">
        <v>0</v>
      </c>
      <c r="H3011" s="119">
        <v>0</v>
      </c>
      <c r="I3011" s="120" t="s">
        <v>118</v>
      </c>
      <c r="J3011" s="119">
        <v>0</v>
      </c>
      <c r="K3011" s="119">
        <v>0</v>
      </c>
      <c r="L3011" s="119">
        <v>1430955</v>
      </c>
      <c r="M3011" s="121"/>
    </row>
    <row r="3012" spans="1:13">
      <c r="A3012" s="117"/>
      <c r="B3012" s="118" t="s">
        <v>2190</v>
      </c>
      <c r="C3012" s="101">
        <v>2007</v>
      </c>
      <c r="D3012" s="119">
        <v>1135391</v>
      </c>
      <c r="E3012" s="119">
        <v>147328</v>
      </c>
      <c r="F3012" s="119" t="s">
        <v>114</v>
      </c>
      <c r="G3012" s="119">
        <v>0</v>
      </c>
      <c r="H3012" s="119">
        <v>0</v>
      </c>
      <c r="I3012" s="120" t="s">
        <v>118</v>
      </c>
      <c r="J3012" s="119">
        <v>0</v>
      </c>
      <c r="K3012" s="119">
        <v>0</v>
      </c>
      <c r="L3012" s="119">
        <v>1282719</v>
      </c>
      <c r="M3012" s="121"/>
    </row>
    <row r="3013" spans="1:13">
      <c r="A3013" s="117"/>
      <c r="B3013" s="118" t="s">
        <v>2191</v>
      </c>
      <c r="C3013" s="101" t="s">
        <v>1942</v>
      </c>
      <c r="D3013" s="119">
        <v>699605</v>
      </c>
      <c r="E3013" s="119">
        <v>41674</v>
      </c>
      <c r="F3013" s="119" t="s">
        <v>114</v>
      </c>
      <c r="G3013" s="119">
        <v>0</v>
      </c>
      <c r="H3013" s="119">
        <v>0</v>
      </c>
      <c r="I3013" s="120" t="s">
        <v>118</v>
      </c>
      <c r="J3013" s="119">
        <v>0</v>
      </c>
      <c r="K3013" s="119">
        <v>0</v>
      </c>
      <c r="L3013" s="119">
        <v>741279</v>
      </c>
      <c r="M3013" s="121"/>
    </row>
    <row r="3014" spans="1:13">
      <c r="A3014" s="117"/>
      <c r="B3014" s="118" t="s">
        <v>2191</v>
      </c>
      <c r="C3014" s="101" t="s">
        <v>1943</v>
      </c>
      <c r="D3014" s="119">
        <v>658283</v>
      </c>
      <c r="E3014" s="119">
        <v>41322</v>
      </c>
      <c r="F3014" s="119" t="s">
        <v>114</v>
      </c>
      <c r="G3014" s="119">
        <v>0</v>
      </c>
      <c r="H3014" s="119">
        <v>0</v>
      </c>
      <c r="I3014" s="120" t="s">
        <v>118</v>
      </c>
      <c r="J3014" s="119">
        <v>0</v>
      </c>
      <c r="K3014" s="119">
        <v>0</v>
      </c>
      <c r="L3014" s="119">
        <v>699605</v>
      </c>
      <c r="M3014" s="121"/>
    </row>
    <row r="3015" spans="1:13">
      <c r="A3015" s="117"/>
      <c r="B3015" s="118" t="s">
        <v>2191</v>
      </c>
      <c r="C3015" s="101">
        <v>2017</v>
      </c>
      <c r="D3015" s="119">
        <v>617092</v>
      </c>
      <c r="E3015" s="119">
        <v>41191</v>
      </c>
      <c r="F3015" s="119" t="s">
        <v>114</v>
      </c>
      <c r="G3015" s="119">
        <v>0</v>
      </c>
      <c r="H3015" s="119">
        <v>0</v>
      </c>
      <c r="I3015" s="120" t="s">
        <v>118</v>
      </c>
      <c r="J3015" s="119">
        <v>0</v>
      </c>
      <c r="K3015" s="119">
        <v>0</v>
      </c>
      <c r="L3015" s="119">
        <v>658283</v>
      </c>
      <c r="M3015" s="121"/>
    </row>
    <row r="3016" spans="1:13">
      <c r="A3016" s="117"/>
      <c r="B3016" s="118" t="s">
        <v>2191</v>
      </c>
      <c r="C3016" s="101">
        <v>2016</v>
      </c>
      <c r="D3016" s="119">
        <v>576462</v>
      </c>
      <c r="E3016" s="119">
        <v>40630</v>
      </c>
      <c r="F3016" s="119" t="s">
        <v>114</v>
      </c>
      <c r="G3016" s="119">
        <v>0</v>
      </c>
      <c r="H3016" s="119">
        <v>0</v>
      </c>
      <c r="I3016" s="120" t="s">
        <v>118</v>
      </c>
      <c r="J3016" s="119">
        <v>0</v>
      </c>
      <c r="K3016" s="119">
        <v>0</v>
      </c>
      <c r="L3016" s="119">
        <v>617092</v>
      </c>
      <c r="M3016" s="121"/>
    </row>
    <row r="3017" spans="1:13">
      <c r="A3017" s="117"/>
      <c r="B3017" s="118" t="s">
        <v>2191</v>
      </c>
      <c r="C3017" s="101">
        <v>2015</v>
      </c>
      <c r="D3017" s="119">
        <v>535650</v>
      </c>
      <c r="E3017" s="119">
        <v>40812</v>
      </c>
      <c r="F3017" s="119" t="s">
        <v>114</v>
      </c>
      <c r="G3017" s="119">
        <v>0</v>
      </c>
      <c r="H3017" s="119">
        <v>0</v>
      </c>
      <c r="I3017" s="120" t="s">
        <v>118</v>
      </c>
      <c r="J3017" s="119">
        <v>0</v>
      </c>
      <c r="K3017" s="119">
        <v>0</v>
      </c>
      <c r="L3017" s="119">
        <v>576462</v>
      </c>
      <c r="M3017" s="121"/>
    </row>
    <row r="3018" spans="1:13">
      <c r="A3018" s="117"/>
      <c r="B3018" s="118" t="s">
        <v>2191</v>
      </c>
      <c r="C3018" s="101">
        <v>2014</v>
      </c>
      <c r="D3018" s="119">
        <v>494912</v>
      </c>
      <c r="E3018" s="119">
        <v>40738</v>
      </c>
      <c r="F3018" s="119" t="s">
        <v>114</v>
      </c>
      <c r="G3018" s="119">
        <v>0</v>
      </c>
      <c r="H3018" s="119">
        <v>0</v>
      </c>
      <c r="I3018" s="120" t="s">
        <v>118</v>
      </c>
      <c r="J3018" s="119">
        <v>0</v>
      </c>
      <c r="K3018" s="119">
        <v>0</v>
      </c>
      <c r="L3018" s="119">
        <v>535650</v>
      </c>
      <c r="M3018" s="121"/>
    </row>
    <row r="3019" spans="1:13">
      <c r="A3019" s="117"/>
      <c r="B3019" s="118" t="s">
        <v>2191</v>
      </c>
      <c r="C3019" s="101">
        <v>2013</v>
      </c>
      <c r="D3019" s="119">
        <v>454539</v>
      </c>
      <c r="E3019" s="119">
        <v>40373</v>
      </c>
      <c r="F3019" s="119" t="s">
        <v>114</v>
      </c>
      <c r="G3019" s="119">
        <v>0</v>
      </c>
      <c r="H3019" s="119">
        <v>0</v>
      </c>
      <c r="I3019" s="120" t="s">
        <v>118</v>
      </c>
      <c r="J3019" s="119">
        <v>0</v>
      </c>
      <c r="K3019" s="119">
        <v>0</v>
      </c>
      <c r="L3019" s="119">
        <v>494912</v>
      </c>
      <c r="M3019" s="121"/>
    </row>
    <row r="3020" spans="1:13">
      <c r="A3020" s="117"/>
      <c r="B3020" s="118" t="s">
        <v>2191</v>
      </c>
      <c r="C3020" s="101">
        <v>2012</v>
      </c>
      <c r="D3020" s="119">
        <v>414110</v>
      </c>
      <c r="E3020" s="119">
        <v>40429</v>
      </c>
      <c r="F3020" s="119" t="s">
        <v>114</v>
      </c>
      <c r="G3020" s="119">
        <v>0</v>
      </c>
      <c r="H3020" s="119">
        <v>0</v>
      </c>
      <c r="I3020" s="120" t="s">
        <v>118</v>
      </c>
      <c r="J3020" s="119">
        <v>0</v>
      </c>
      <c r="K3020" s="119">
        <v>0</v>
      </c>
      <c r="L3020" s="119">
        <v>454539</v>
      </c>
      <c r="M3020" s="121"/>
    </row>
    <row r="3021" spans="1:13">
      <c r="A3021" s="117"/>
      <c r="B3021" s="118" t="s">
        <v>2191</v>
      </c>
      <c r="C3021" s="101">
        <v>2011</v>
      </c>
      <c r="D3021" s="119">
        <v>372262</v>
      </c>
      <c r="E3021" s="119">
        <v>41848</v>
      </c>
      <c r="F3021" s="119" t="s">
        <v>114</v>
      </c>
      <c r="G3021" s="119">
        <v>0</v>
      </c>
      <c r="H3021" s="119">
        <v>0</v>
      </c>
      <c r="I3021" s="120" t="s">
        <v>118</v>
      </c>
      <c r="J3021" s="119">
        <v>0</v>
      </c>
      <c r="K3021" s="119">
        <v>0</v>
      </c>
      <c r="L3021" s="119">
        <v>414110</v>
      </c>
      <c r="M3021" s="121"/>
    </row>
    <row r="3022" spans="1:13">
      <c r="A3022" s="117"/>
      <c r="B3022" s="118" t="s">
        <v>2191</v>
      </c>
      <c r="C3022" s="101">
        <v>2010</v>
      </c>
      <c r="D3022" s="119">
        <v>303459</v>
      </c>
      <c r="E3022" s="119">
        <v>68803</v>
      </c>
      <c r="F3022" s="119" t="s">
        <v>114</v>
      </c>
      <c r="G3022" s="119">
        <v>0</v>
      </c>
      <c r="H3022" s="119">
        <v>0</v>
      </c>
      <c r="I3022" s="120" t="s">
        <v>118</v>
      </c>
      <c r="J3022" s="119">
        <v>0</v>
      </c>
      <c r="K3022" s="119">
        <v>0</v>
      </c>
      <c r="L3022" s="119">
        <v>372262</v>
      </c>
      <c r="M3022" s="121"/>
    </row>
    <row r="3023" spans="1:13">
      <c r="A3023" s="117"/>
      <c r="B3023" s="118" t="s">
        <v>2191</v>
      </c>
      <c r="C3023" s="101">
        <v>2009</v>
      </c>
      <c r="D3023" s="119">
        <v>234674</v>
      </c>
      <c r="E3023" s="119">
        <v>68785</v>
      </c>
      <c r="F3023" s="119" t="s">
        <v>114</v>
      </c>
      <c r="G3023" s="119">
        <v>0</v>
      </c>
      <c r="H3023" s="119">
        <v>0</v>
      </c>
      <c r="I3023" s="120" t="s">
        <v>118</v>
      </c>
      <c r="J3023" s="119">
        <v>0</v>
      </c>
      <c r="K3023" s="119">
        <v>0</v>
      </c>
      <c r="L3023" s="119">
        <v>303459</v>
      </c>
      <c r="M3023" s="121"/>
    </row>
    <row r="3024" spans="1:13">
      <c r="A3024" s="117"/>
      <c r="B3024" s="118" t="s">
        <v>2191</v>
      </c>
      <c r="C3024" s="101">
        <v>2008</v>
      </c>
      <c r="D3024" s="119">
        <v>165263</v>
      </c>
      <c r="E3024" s="119">
        <v>68927</v>
      </c>
      <c r="F3024" s="119" t="s">
        <v>114</v>
      </c>
      <c r="G3024" s="119">
        <v>0</v>
      </c>
      <c r="H3024" s="119">
        <v>0</v>
      </c>
      <c r="I3024" s="120" t="s">
        <v>118</v>
      </c>
      <c r="J3024" s="119">
        <v>0</v>
      </c>
      <c r="K3024" s="119">
        <v>0</v>
      </c>
      <c r="L3024" s="119">
        <v>234674</v>
      </c>
      <c r="M3024" s="121"/>
    </row>
    <row r="3025" spans="1:13">
      <c r="A3025" s="117"/>
      <c r="B3025" s="118" t="s">
        <v>2191</v>
      </c>
      <c r="C3025" s="101">
        <v>2007</v>
      </c>
      <c r="D3025" s="119">
        <v>96180</v>
      </c>
      <c r="E3025" s="119">
        <v>69083</v>
      </c>
      <c r="F3025" s="119" t="s">
        <v>114</v>
      </c>
      <c r="G3025" s="119">
        <v>0</v>
      </c>
      <c r="H3025" s="119">
        <v>0</v>
      </c>
      <c r="I3025" s="120" t="s">
        <v>118</v>
      </c>
      <c r="J3025" s="119">
        <v>0</v>
      </c>
      <c r="K3025" s="119">
        <v>0</v>
      </c>
      <c r="L3025" s="119">
        <v>165263</v>
      </c>
      <c r="M3025" s="121"/>
    </row>
    <row r="3026" spans="1:13">
      <c r="A3026" s="117"/>
      <c r="B3026" s="118" t="s">
        <v>2192</v>
      </c>
      <c r="C3026" s="101" t="s">
        <v>1942</v>
      </c>
      <c r="D3026" s="119">
        <v>5736379.2199999997</v>
      </c>
      <c r="E3026" s="119">
        <v>222337</v>
      </c>
      <c r="F3026" s="119" t="s">
        <v>114</v>
      </c>
      <c r="G3026" s="119">
        <v>0</v>
      </c>
      <c r="H3026" s="119">
        <v>0</v>
      </c>
      <c r="I3026" s="120" t="s">
        <v>118</v>
      </c>
      <c r="J3026" s="119">
        <v>0</v>
      </c>
      <c r="K3026" s="119">
        <v>0</v>
      </c>
      <c r="L3026" s="119">
        <v>5958716.2199999997</v>
      </c>
      <c r="M3026" s="121"/>
    </row>
    <row r="3027" spans="1:13">
      <c r="A3027" s="117"/>
      <c r="B3027" s="118" t="s">
        <v>2192</v>
      </c>
      <c r="C3027" s="101" t="s">
        <v>1943</v>
      </c>
      <c r="D3027" s="119">
        <v>5514580.2199999997</v>
      </c>
      <c r="E3027" s="119">
        <v>221799</v>
      </c>
      <c r="F3027" s="119" t="s">
        <v>114</v>
      </c>
      <c r="G3027" s="119">
        <v>0</v>
      </c>
      <c r="H3027" s="119">
        <v>0</v>
      </c>
      <c r="I3027" s="120" t="s">
        <v>118</v>
      </c>
      <c r="J3027" s="119">
        <v>0</v>
      </c>
      <c r="K3027" s="119">
        <v>0</v>
      </c>
      <c r="L3027" s="119">
        <v>5736379.2199999997</v>
      </c>
      <c r="M3027" s="121"/>
    </row>
    <row r="3028" spans="1:13">
      <c r="A3028" s="117"/>
      <c r="B3028" s="118" t="s">
        <v>2192</v>
      </c>
      <c r="C3028" s="101">
        <v>2017</v>
      </c>
      <c r="D3028" s="119">
        <v>5293451.22</v>
      </c>
      <c r="E3028" s="119">
        <v>221129</v>
      </c>
      <c r="F3028" s="119" t="s">
        <v>114</v>
      </c>
      <c r="G3028" s="119">
        <v>0</v>
      </c>
      <c r="H3028" s="119">
        <v>0</v>
      </c>
      <c r="I3028" s="120" t="s">
        <v>118</v>
      </c>
      <c r="J3028" s="119">
        <v>0</v>
      </c>
      <c r="K3028" s="119">
        <v>0</v>
      </c>
      <c r="L3028" s="119">
        <v>5514580.2199999997</v>
      </c>
      <c r="M3028" s="121"/>
    </row>
    <row r="3029" spans="1:13">
      <c r="A3029" s="117"/>
      <c r="B3029" s="118" t="s">
        <v>2192</v>
      </c>
      <c r="C3029" s="101">
        <v>2016</v>
      </c>
      <c r="D3029" s="119">
        <v>5075145.22</v>
      </c>
      <c r="E3029" s="119">
        <v>218306</v>
      </c>
      <c r="F3029" s="119" t="s">
        <v>114</v>
      </c>
      <c r="G3029" s="119">
        <v>0</v>
      </c>
      <c r="H3029" s="119">
        <v>0</v>
      </c>
      <c r="I3029" s="120" t="s">
        <v>118</v>
      </c>
      <c r="J3029" s="119">
        <v>0</v>
      </c>
      <c r="K3029" s="119">
        <v>0</v>
      </c>
      <c r="L3029" s="119">
        <v>5293451.22</v>
      </c>
      <c r="M3029" s="121"/>
    </row>
    <row r="3030" spans="1:13">
      <c r="A3030" s="117"/>
      <c r="B3030" s="118" t="s">
        <v>2192</v>
      </c>
      <c r="C3030" s="101">
        <v>2015</v>
      </c>
      <c r="D3030" s="119">
        <v>4855617.22</v>
      </c>
      <c r="E3030" s="119">
        <v>219528</v>
      </c>
      <c r="F3030" s="119" t="s">
        <v>114</v>
      </c>
      <c r="G3030" s="119">
        <v>0</v>
      </c>
      <c r="H3030" s="119">
        <v>0</v>
      </c>
      <c r="I3030" s="120" t="s">
        <v>118</v>
      </c>
      <c r="J3030" s="119">
        <v>0</v>
      </c>
      <c r="K3030" s="119">
        <v>0</v>
      </c>
      <c r="L3030" s="119">
        <v>5075145.22</v>
      </c>
      <c r="M3030" s="121"/>
    </row>
    <row r="3031" spans="1:13">
      <c r="A3031" s="117"/>
      <c r="B3031" s="118" t="s">
        <v>2192</v>
      </c>
      <c r="C3031" s="101">
        <v>2014</v>
      </c>
      <c r="D3031" s="119">
        <v>4635515.22</v>
      </c>
      <c r="E3031" s="119">
        <v>220102</v>
      </c>
      <c r="F3031" s="119" t="s">
        <v>114</v>
      </c>
      <c r="G3031" s="119">
        <v>0</v>
      </c>
      <c r="H3031" s="119">
        <v>0</v>
      </c>
      <c r="I3031" s="120" t="s">
        <v>118</v>
      </c>
      <c r="J3031" s="119">
        <v>0</v>
      </c>
      <c r="K3031" s="119">
        <v>0</v>
      </c>
      <c r="L3031" s="119">
        <v>4855617.22</v>
      </c>
      <c r="M3031" s="121"/>
    </row>
    <row r="3032" spans="1:13">
      <c r="A3032" s="117"/>
      <c r="B3032" s="118" t="s">
        <v>2192</v>
      </c>
      <c r="C3032" s="101">
        <v>2013</v>
      </c>
      <c r="D3032" s="119">
        <v>4416322.22</v>
      </c>
      <c r="E3032" s="119">
        <v>219193</v>
      </c>
      <c r="F3032" s="119" t="s">
        <v>114</v>
      </c>
      <c r="G3032" s="119">
        <v>0</v>
      </c>
      <c r="H3032" s="119">
        <v>0</v>
      </c>
      <c r="I3032" s="120" t="s">
        <v>118</v>
      </c>
      <c r="J3032" s="119">
        <v>0</v>
      </c>
      <c r="K3032" s="119">
        <v>0</v>
      </c>
      <c r="L3032" s="119">
        <v>4635515.22</v>
      </c>
      <c r="M3032" s="121"/>
    </row>
    <row r="3033" spans="1:13">
      <c r="A3033" s="117"/>
      <c r="B3033" s="118" t="s">
        <v>2192</v>
      </c>
      <c r="C3033" s="101">
        <v>2012</v>
      </c>
      <c r="D3033" s="119">
        <v>4196374.22</v>
      </c>
      <c r="E3033" s="119">
        <v>219948</v>
      </c>
      <c r="F3033" s="119" t="s">
        <v>114</v>
      </c>
      <c r="G3033" s="119">
        <v>0</v>
      </c>
      <c r="H3033" s="119">
        <v>0</v>
      </c>
      <c r="I3033" s="120" t="s">
        <v>118</v>
      </c>
      <c r="J3033" s="119">
        <v>0</v>
      </c>
      <c r="K3033" s="119">
        <v>0</v>
      </c>
      <c r="L3033" s="119">
        <v>4416322.22</v>
      </c>
      <c r="M3033" s="121"/>
    </row>
    <row r="3034" spans="1:13">
      <c r="A3034" s="117"/>
      <c r="B3034" s="118" t="s">
        <v>2192</v>
      </c>
      <c r="C3034" s="101">
        <v>2011</v>
      </c>
      <c r="D3034" s="119">
        <v>3976451.2199999997</v>
      </c>
      <c r="E3034" s="119">
        <v>219923</v>
      </c>
      <c r="F3034" s="119" t="s">
        <v>114</v>
      </c>
      <c r="G3034" s="119">
        <v>0</v>
      </c>
      <c r="H3034" s="119">
        <v>0</v>
      </c>
      <c r="I3034" s="120" t="s">
        <v>118</v>
      </c>
      <c r="J3034" s="119">
        <v>0</v>
      </c>
      <c r="K3034" s="119">
        <v>0</v>
      </c>
      <c r="L3034" s="119">
        <v>4196374.22</v>
      </c>
      <c r="M3034" s="121"/>
    </row>
    <row r="3035" spans="1:13">
      <c r="A3035" s="117"/>
      <c r="B3035" s="118" t="s">
        <v>2192</v>
      </c>
      <c r="C3035" s="101">
        <v>2010</v>
      </c>
      <c r="D3035" s="119">
        <v>3590612.22</v>
      </c>
      <c r="E3035" s="119">
        <v>385839</v>
      </c>
      <c r="F3035" s="119" t="s">
        <v>114</v>
      </c>
      <c r="G3035" s="119">
        <v>0</v>
      </c>
      <c r="H3035" s="119">
        <v>0</v>
      </c>
      <c r="I3035" s="120" t="s">
        <v>118</v>
      </c>
      <c r="J3035" s="119">
        <v>0</v>
      </c>
      <c r="K3035" s="119">
        <v>0</v>
      </c>
      <c r="L3035" s="119">
        <v>3976451.22</v>
      </c>
      <c r="M3035" s="121"/>
    </row>
    <row r="3036" spans="1:13">
      <c r="A3036" s="117"/>
      <c r="B3036" s="118" t="s">
        <v>2192</v>
      </c>
      <c r="C3036" s="101">
        <v>2009</v>
      </c>
      <c r="D3036" s="119">
        <v>3205186.22</v>
      </c>
      <c r="E3036" s="119">
        <v>385426</v>
      </c>
      <c r="F3036" s="119" t="s">
        <v>114</v>
      </c>
      <c r="G3036" s="119">
        <v>0</v>
      </c>
      <c r="H3036" s="119">
        <v>0</v>
      </c>
      <c r="I3036" s="120" t="s">
        <v>118</v>
      </c>
      <c r="J3036" s="119">
        <v>0</v>
      </c>
      <c r="K3036" s="119">
        <v>0</v>
      </c>
      <c r="L3036" s="119">
        <v>3590612.22</v>
      </c>
      <c r="M3036" s="121"/>
    </row>
    <row r="3037" spans="1:13">
      <c r="A3037" s="117"/>
      <c r="B3037" s="118" t="s">
        <v>2192</v>
      </c>
      <c r="C3037" s="101">
        <v>2008</v>
      </c>
      <c r="D3037" s="119">
        <v>2816973.22</v>
      </c>
      <c r="E3037" s="119">
        <v>385681</v>
      </c>
      <c r="F3037" s="119" t="s">
        <v>114</v>
      </c>
      <c r="G3037" s="119">
        <v>0</v>
      </c>
      <c r="H3037" s="119">
        <v>0</v>
      </c>
      <c r="I3037" s="120" t="s">
        <v>118</v>
      </c>
      <c r="J3037" s="119">
        <v>0</v>
      </c>
      <c r="K3037" s="119">
        <v>0</v>
      </c>
      <c r="L3037" s="119">
        <v>3205186.22</v>
      </c>
      <c r="M3037" s="121"/>
    </row>
    <row r="3038" spans="1:13">
      <c r="A3038" s="117"/>
      <c r="B3038" s="118" t="s">
        <v>2192</v>
      </c>
      <c r="C3038" s="101">
        <v>2007</v>
      </c>
      <c r="D3038" s="119">
        <v>2430690.2200000002</v>
      </c>
      <c r="E3038" s="119">
        <v>386283</v>
      </c>
      <c r="F3038" s="119" t="s">
        <v>114</v>
      </c>
      <c r="G3038" s="119">
        <v>0</v>
      </c>
      <c r="H3038" s="119">
        <v>0</v>
      </c>
      <c r="I3038" s="120" t="s">
        <v>118</v>
      </c>
      <c r="J3038" s="119">
        <v>0</v>
      </c>
      <c r="K3038" s="119">
        <v>0</v>
      </c>
      <c r="L3038" s="119">
        <v>2816973.22</v>
      </c>
      <c r="M3038" s="121"/>
    </row>
    <row r="3039" spans="1:13">
      <c r="A3039" s="117"/>
      <c r="B3039" s="118" t="s">
        <v>2193</v>
      </c>
      <c r="C3039" s="101" t="s">
        <v>1942</v>
      </c>
      <c r="D3039" s="119">
        <v>702013</v>
      </c>
      <c r="E3039" s="119">
        <v>31423</v>
      </c>
      <c r="F3039" s="119" t="s">
        <v>114</v>
      </c>
      <c r="G3039" s="119">
        <v>0</v>
      </c>
      <c r="H3039" s="119">
        <v>0</v>
      </c>
      <c r="I3039" s="120" t="s">
        <v>118</v>
      </c>
      <c r="J3039" s="119">
        <v>0</v>
      </c>
      <c r="K3039" s="119">
        <v>0</v>
      </c>
      <c r="L3039" s="119">
        <v>733436</v>
      </c>
      <c r="M3039" s="121"/>
    </row>
    <row r="3040" spans="1:13">
      <c r="B3040" s="118" t="s">
        <v>2193</v>
      </c>
      <c r="C3040" s="101" t="s">
        <v>1943</v>
      </c>
      <c r="D3040" s="119">
        <v>671475</v>
      </c>
      <c r="E3040" s="119">
        <v>30538</v>
      </c>
      <c r="F3040" s="119" t="s">
        <v>114</v>
      </c>
      <c r="G3040" s="119">
        <v>0</v>
      </c>
      <c r="H3040" s="119">
        <v>0</v>
      </c>
      <c r="I3040" s="120" t="s">
        <v>118</v>
      </c>
      <c r="J3040" s="119">
        <v>0</v>
      </c>
      <c r="K3040" s="119">
        <v>0</v>
      </c>
      <c r="L3040" s="119">
        <v>702013</v>
      </c>
      <c r="M3040" s="121"/>
    </row>
    <row r="3041" spans="2:13">
      <c r="B3041" s="118" t="s">
        <v>2193</v>
      </c>
      <c r="C3041" s="101">
        <v>2017</v>
      </c>
      <c r="D3041" s="119">
        <v>641349</v>
      </c>
      <c r="E3041" s="119">
        <v>30126</v>
      </c>
      <c r="F3041" s="119" t="s">
        <v>114</v>
      </c>
      <c r="G3041" s="119">
        <v>0</v>
      </c>
      <c r="H3041" s="119">
        <v>0</v>
      </c>
      <c r="I3041" s="120" t="s">
        <v>118</v>
      </c>
      <c r="J3041" s="119">
        <v>0</v>
      </c>
      <c r="K3041" s="119">
        <v>0</v>
      </c>
      <c r="L3041" s="119">
        <v>671475</v>
      </c>
      <c r="M3041" s="121"/>
    </row>
    <row r="3042" spans="2:13">
      <c r="B3042" s="118" t="s">
        <v>2193</v>
      </c>
      <c r="C3042" s="101">
        <v>2016</v>
      </c>
      <c r="D3042" s="119">
        <v>611998</v>
      </c>
      <c r="E3042" s="119">
        <v>29351</v>
      </c>
      <c r="F3042" s="119" t="s">
        <v>114</v>
      </c>
      <c r="G3042" s="119">
        <v>0</v>
      </c>
      <c r="H3042" s="119">
        <v>0</v>
      </c>
      <c r="I3042" s="120" t="s">
        <v>118</v>
      </c>
      <c r="J3042" s="119">
        <v>0</v>
      </c>
      <c r="K3042" s="119">
        <v>0</v>
      </c>
      <c r="L3042" s="119">
        <v>641349</v>
      </c>
      <c r="M3042" s="121"/>
    </row>
    <row r="3043" spans="2:13">
      <c r="B3043" s="118" t="s">
        <v>2193</v>
      </c>
      <c r="C3043" s="101">
        <v>2015</v>
      </c>
      <c r="D3043" s="119">
        <v>582831</v>
      </c>
      <c r="E3043" s="119">
        <v>29167</v>
      </c>
      <c r="F3043" s="119" t="s">
        <v>114</v>
      </c>
      <c r="G3043" s="119">
        <v>0</v>
      </c>
      <c r="H3043" s="119">
        <v>0</v>
      </c>
      <c r="I3043" s="120" t="s">
        <v>118</v>
      </c>
      <c r="J3043" s="119">
        <v>0</v>
      </c>
      <c r="K3043" s="119">
        <v>0</v>
      </c>
      <c r="L3043" s="119">
        <v>611998</v>
      </c>
      <c r="M3043" s="121"/>
    </row>
    <row r="3044" spans="2:13">
      <c r="B3044" s="118" t="s">
        <v>2193</v>
      </c>
      <c r="C3044" s="101">
        <v>2014</v>
      </c>
      <c r="D3044" s="119">
        <v>553912</v>
      </c>
      <c r="E3044" s="119">
        <v>28919</v>
      </c>
      <c r="F3044" s="119" t="s">
        <v>114</v>
      </c>
      <c r="G3044" s="119">
        <v>0</v>
      </c>
      <c r="H3044" s="119">
        <v>0</v>
      </c>
      <c r="I3044" s="120" t="s">
        <v>118</v>
      </c>
      <c r="J3044" s="119">
        <v>0</v>
      </c>
      <c r="K3044" s="119">
        <v>0</v>
      </c>
      <c r="L3044" s="119">
        <v>582831</v>
      </c>
      <c r="M3044" s="121"/>
    </row>
    <row r="3045" spans="2:13">
      <c r="B3045" s="118" t="s">
        <v>2193</v>
      </c>
      <c r="C3045" s="101">
        <v>2013</v>
      </c>
      <c r="D3045" s="119">
        <v>525182</v>
      </c>
      <c r="E3045" s="119">
        <v>28730</v>
      </c>
      <c r="F3045" s="119" t="s">
        <v>114</v>
      </c>
      <c r="G3045" s="119">
        <v>0</v>
      </c>
      <c r="H3045" s="119">
        <v>0</v>
      </c>
      <c r="I3045" s="120" t="s">
        <v>118</v>
      </c>
      <c r="J3045" s="119">
        <v>0</v>
      </c>
      <c r="K3045" s="119">
        <v>0</v>
      </c>
      <c r="L3045" s="119">
        <v>553912</v>
      </c>
      <c r="M3045" s="121"/>
    </row>
    <row r="3046" spans="2:13">
      <c r="B3046" s="118" t="s">
        <v>2193</v>
      </c>
      <c r="C3046" s="101">
        <v>2012</v>
      </c>
      <c r="D3046" s="119">
        <v>496522</v>
      </c>
      <c r="E3046" s="119">
        <v>28660</v>
      </c>
      <c r="F3046" s="119" t="s">
        <v>114</v>
      </c>
      <c r="G3046" s="119">
        <v>0</v>
      </c>
      <c r="H3046" s="119">
        <v>0</v>
      </c>
      <c r="I3046" s="120" t="s">
        <v>118</v>
      </c>
      <c r="J3046" s="119">
        <v>0</v>
      </c>
      <c r="K3046" s="119">
        <v>0</v>
      </c>
      <c r="L3046" s="119">
        <v>525182</v>
      </c>
      <c r="M3046" s="121"/>
    </row>
    <row r="3047" spans="2:13">
      <c r="B3047" s="118" t="s">
        <v>2193</v>
      </c>
      <c r="C3047" s="101">
        <v>2011</v>
      </c>
      <c r="D3047" s="119">
        <v>467873</v>
      </c>
      <c r="E3047" s="119">
        <v>28649</v>
      </c>
      <c r="F3047" s="119" t="s">
        <v>114</v>
      </c>
      <c r="G3047" s="119">
        <v>0</v>
      </c>
      <c r="H3047" s="119">
        <v>0</v>
      </c>
      <c r="I3047" s="120" t="s">
        <v>118</v>
      </c>
      <c r="J3047" s="119">
        <v>0</v>
      </c>
      <c r="K3047" s="119">
        <v>0</v>
      </c>
      <c r="L3047" s="119">
        <v>496522</v>
      </c>
      <c r="M3047" s="121"/>
    </row>
    <row r="3048" spans="2:13">
      <c r="B3048" s="118" t="s">
        <v>2193</v>
      </c>
      <c r="C3048" s="101">
        <v>2010</v>
      </c>
      <c r="D3048" s="119">
        <v>420802</v>
      </c>
      <c r="E3048" s="119">
        <v>47071</v>
      </c>
      <c r="F3048" s="119" t="s">
        <v>114</v>
      </c>
      <c r="G3048" s="119">
        <v>0</v>
      </c>
      <c r="H3048" s="119">
        <v>0</v>
      </c>
      <c r="I3048" s="120" t="s">
        <v>118</v>
      </c>
      <c r="J3048" s="119">
        <v>0</v>
      </c>
      <c r="K3048" s="119">
        <v>0</v>
      </c>
      <c r="L3048" s="119">
        <v>467873</v>
      </c>
      <c r="M3048" s="121"/>
    </row>
    <row r="3049" spans="2:13">
      <c r="B3049" s="118" t="s">
        <v>2193</v>
      </c>
      <c r="C3049" s="101">
        <v>2009</v>
      </c>
      <c r="D3049" s="119">
        <v>373821</v>
      </c>
      <c r="E3049" s="119">
        <v>46981</v>
      </c>
      <c r="F3049" s="119" t="s">
        <v>114</v>
      </c>
      <c r="G3049" s="119">
        <v>0</v>
      </c>
      <c r="H3049" s="119">
        <v>0</v>
      </c>
      <c r="I3049" s="120" t="s">
        <v>118</v>
      </c>
      <c r="J3049" s="119">
        <v>0</v>
      </c>
      <c r="K3049" s="119">
        <v>0</v>
      </c>
      <c r="L3049" s="119">
        <v>420802</v>
      </c>
      <c r="M3049" s="121"/>
    </row>
    <row r="3050" spans="2:13">
      <c r="B3050" s="118" t="s">
        <v>2193</v>
      </c>
      <c r="C3050" s="101">
        <v>2008</v>
      </c>
      <c r="D3050" s="119">
        <v>326642</v>
      </c>
      <c r="E3050" s="119">
        <v>46851</v>
      </c>
      <c r="F3050" s="119" t="s">
        <v>114</v>
      </c>
      <c r="G3050" s="119">
        <v>0</v>
      </c>
      <c r="H3050" s="119">
        <v>0</v>
      </c>
      <c r="I3050" s="120" t="s">
        <v>118</v>
      </c>
      <c r="J3050" s="119">
        <v>0</v>
      </c>
      <c r="K3050" s="119">
        <v>0</v>
      </c>
      <c r="L3050" s="119">
        <v>373821</v>
      </c>
      <c r="M3050" s="121"/>
    </row>
    <row r="3051" spans="2:13">
      <c r="B3051" s="118" t="s">
        <v>2193</v>
      </c>
      <c r="C3051" s="101">
        <v>2007</v>
      </c>
      <c r="D3051" s="119">
        <v>280083</v>
      </c>
      <c r="E3051" s="119">
        <v>46559</v>
      </c>
      <c r="F3051" s="119" t="s">
        <v>114</v>
      </c>
      <c r="G3051" s="119">
        <v>0</v>
      </c>
      <c r="H3051" s="119">
        <v>0</v>
      </c>
      <c r="I3051" s="120" t="s">
        <v>118</v>
      </c>
      <c r="J3051" s="119">
        <v>0</v>
      </c>
      <c r="K3051" s="119">
        <v>0</v>
      </c>
      <c r="L3051" s="119">
        <v>326642</v>
      </c>
      <c r="M3051" s="121"/>
    </row>
    <row r="3052" spans="2:13">
      <c r="B3052" s="118" t="s">
        <v>1673</v>
      </c>
      <c r="C3052" s="101" t="s">
        <v>1942</v>
      </c>
      <c r="D3052" s="119">
        <v>3885502</v>
      </c>
      <c r="E3052" s="119">
        <v>116186</v>
      </c>
      <c r="F3052" s="119" t="s">
        <v>114</v>
      </c>
      <c r="G3052" s="119">
        <v>0</v>
      </c>
      <c r="H3052" s="119">
        <v>0</v>
      </c>
      <c r="I3052" s="120" t="s">
        <v>118</v>
      </c>
      <c r="J3052" s="119">
        <v>0</v>
      </c>
      <c r="K3052" s="119">
        <v>0</v>
      </c>
      <c r="L3052" s="119">
        <v>4001688</v>
      </c>
      <c r="M3052" s="121"/>
    </row>
    <row r="3053" spans="2:13">
      <c r="B3053" s="118" t="s">
        <v>1673</v>
      </c>
      <c r="C3053" s="101" t="s">
        <v>1943</v>
      </c>
      <c r="D3053" s="119">
        <v>3770831</v>
      </c>
      <c r="E3053" s="119">
        <v>114671</v>
      </c>
      <c r="F3053" s="119" t="s">
        <v>114</v>
      </c>
      <c r="G3053" s="119">
        <v>0</v>
      </c>
      <c r="H3053" s="119">
        <v>0</v>
      </c>
      <c r="I3053" s="120" t="s">
        <v>118</v>
      </c>
      <c r="J3053" s="119">
        <v>0</v>
      </c>
      <c r="K3053" s="119">
        <v>0</v>
      </c>
      <c r="L3053" s="119">
        <v>3885502</v>
      </c>
      <c r="M3053" s="121"/>
    </row>
    <row r="3054" spans="2:13">
      <c r="B3054" s="118" t="s">
        <v>1673</v>
      </c>
      <c r="C3054" s="101">
        <v>2017</v>
      </c>
      <c r="D3054" s="119">
        <v>3656366</v>
      </c>
      <c r="E3054" s="119">
        <v>114465</v>
      </c>
      <c r="F3054" s="119" t="s">
        <v>114</v>
      </c>
      <c r="G3054" s="119">
        <v>0</v>
      </c>
      <c r="H3054" s="119">
        <v>0</v>
      </c>
      <c r="I3054" s="120" t="s">
        <v>118</v>
      </c>
      <c r="J3054" s="119">
        <v>0</v>
      </c>
      <c r="K3054" s="119">
        <v>0</v>
      </c>
      <c r="L3054" s="119">
        <v>3770831</v>
      </c>
      <c r="M3054" s="121"/>
    </row>
    <row r="3055" spans="2:13">
      <c r="B3055" s="118" t="s">
        <v>1673</v>
      </c>
      <c r="C3055" s="101">
        <v>2016</v>
      </c>
      <c r="D3055" s="119">
        <v>3543018</v>
      </c>
      <c r="E3055" s="119">
        <v>113348</v>
      </c>
      <c r="F3055" s="119" t="s">
        <v>114</v>
      </c>
      <c r="G3055" s="119">
        <v>0</v>
      </c>
      <c r="H3055" s="119">
        <v>0</v>
      </c>
      <c r="I3055" s="120" t="s">
        <v>118</v>
      </c>
      <c r="J3055" s="119">
        <v>0</v>
      </c>
      <c r="K3055" s="119">
        <v>0</v>
      </c>
      <c r="L3055" s="119">
        <v>3656366</v>
      </c>
      <c r="M3055" s="121"/>
    </row>
    <row r="3056" spans="2:13">
      <c r="B3056" s="118" t="s">
        <v>1673</v>
      </c>
      <c r="C3056" s="101">
        <v>2015</v>
      </c>
      <c r="D3056" s="119">
        <v>3428692</v>
      </c>
      <c r="E3056" s="119">
        <v>114326</v>
      </c>
      <c r="F3056" s="119" t="s">
        <v>114</v>
      </c>
      <c r="G3056" s="119">
        <v>0</v>
      </c>
      <c r="H3056" s="119">
        <v>0</v>
      </c>
      <c r="I3056" s="120" t="s">
        <v>118</v>
      </c>
      <c r="J3056" s="119">
        <v>0</v>
      </c>
      <c r="K3056" s="119">
        <v>0</v>
      </c>
      <c r="L3056" s="119">
        <v>3543018</v>
      </c>
      <c r="M3056" s="121"/>
    </row>
    <row r="3057" spans="2:13">
      <c r="B3057" s="118" t="s">
        <v>1673</v>
      </c>
      <c r="C3057" s="101">
        <v>2014</v>
      </c>
      <c r="D3057" s="119">
        <v>3313936</v>
      </c>
      <c r="E3057" s="119">
        <v>114756</v>
      </c>
      <c r="F3057" s="119" t="s">
        <v>114</v>
      </c>
      <c r="G3057" s="119">
        <v>0</v>
      </c>
      <c r="H3057" s="119">
        <v>0</v>
      </c>
      <c r="I3057" s="120" t="s">
        <v>118</v>
      </c>
      <c r="J3057" s="119">
        <v>0</v>
      </c>
      <c r="K3057" s="119">
        <v>0</v>
      </c>
      <c r="L3057" s="119">
        <v>3428692</v>
      </c>
      <c r="M3057" s="121"/>
    </row>
    <row r="3058" spans="2:13">
      <c r="B3058" s="118" t="s">
        <v>1673</v>
      </c>
      <c r="C3058" s="101">
        <v>2013</v>
      </c>
      <c r="D3058" s="119">
        <v>3196141</v>
      </c>
      <c r="E3058" s="119">
        <v>117795</v>
      </c>
      <c r="F3058" s="119" t="s">
        <v>114</v>
      </c>
      <c r="G3058" s="119">
        <v>0</v>
      </c>
      <c r="H3058" s="119">
        <v>0</v>
      </c>
      <c r="I3058" s="120" t="s">
        <v>118</v>
      </c>
      <c r="J3058" s="119">
        <v>0</v>
      </c>
      <c r="K3058" s="119">
        <v>0</v>
      </c>
      <c r="L3058" s="119">
        <v>3313936</v>
      </c>
      <c r="M3058" s="121"/>
    </row>
    <row r="3059" spans="2:13">
      <c r="B3059" s="118" t="s">
        <v>1673</v>
      </c>
      <c r="C3059" s="101">
        <v>2012</v>
      </c>
      <c r="D3059" s="119">
        <v>3079953</v>
      </c>
      <c r="E3059" s="119">
        <v>116188</v>
      </c>
      <c r="F3059" s="119" t="s">
        <v>114</v>
      </c>
      <c r="G3059" s="119">
        <v>0</v>
      </c>
      <c r="H3059" s="119">
        <v>0</v>
      </c>
      <c r="I3059" s="120" t="s">
        <v>118</v>
      </c>
      <c r="J3059" s="119">
        <v>0</v>
      </c>
      <c r="K3059" s="119">
        <v>0</v>
      </c>
      <c r="L3059" s="119">
        <v>3196141</v>
      </c>
      <c r="M3059" s="121"/>
    </row>
    <row r="3060" spans="2:13">
      <c r="B3060" s="118" t="s">
        <v>1673</v>
      </c>
      <c r="C3060" s="101">
        <v>2011</v>
      </c>
      <c r="D3060" s="119">
        <v>2966370</v>
      </c>
      <c r="E3060" s="119">
        <v>113583</v>
      </c>
      <c r="F3060" s="119" t="s">
        <v>114</v>
      </c>
      <c r="G3060" s="119">
        <v>0</v>
      </c>
      <c r="H3060" s="119">
        <v>0</v>
      </c>
      <c r="I3060" s="120" t="s">
        <v>118</v>
      </c>
      <c r="J3060" s="119">
        <v>0</v>
      </c>
      <c r="K3060" s="119">
        <v>0</v>
      </c>
      <c r="L3060" s="119">
        <v>3079953</v>
      </c>
      <c r="M3060" s="121"/>
    </row>
    <row r="3061" spans="2:13">
      <c r="B3061" s="118" t="s">
        <v>1673</v>
      </c>
      <c r="C3061" s="101">
        <v>2010</v>
      </c>
      <c r="D3061" s="119">
        <v>2724393</v>
      </c>
      <c r="E3061" s="119">
        <v>241977</v>
      </c>
      <c r="F3061" s="119" t="s">
        <v>114</v>
      </c>
      <c r="G3061" s="119">
        <v>0</v>
      </c>
      <c r="H3061" s="119">
        <v>0</v>
      </c>
      <c r="I3061" s="120" t="s">
        <v>118</v>
      </c>
      <c r="J3061" s="119">
        <v>0</v>
      </c>
      <c r="K3061" s="119">
        <v>0</v>
      </c>
      <c r="L3061" s="119">
        <v>2966370</v>
      </c>
      <c r="M3061" s="121"/>
    </row>
    <row r="3062" spans="2:13">
      <c r="B3062" s="118" t="s">
        <v>1673</v>
      </c>
      <c r="C3062" s="101">
        <v>2009</v>
      </c>
      <c r="D3062" s="119">
        <v>2482925</v>
      </c>
      <c r="E3062" s="119">
        <v>241468</v>
      </c>
      <c r="F3062" s="119" t="s">
        <v>114</v>
      </c>
      <c r="G3062" s="119">
        <v>0</v>
      </c>
      <c r="H3062" s="119">
        <v>0</v>
      </c>
      <c r="I3062" s="120" t="s">
        <v>118</v>
      </c>
      <c r="J3062" s="119">
        <v>0</v>
      </c>
      <c r="K3062" s="119">
        <v>0</v>
      </c>
      <c r="L3062" s="119">
        <v>2724393</v>
      </c>
      <c r="M3062" s="121"/>
    </row>
    <row r="3063" spans="2:13">
      <c r="B3063" s="118" t="s">
        <v>1673</v>
      </c>
      <c r="C3063" s="101">
        <v>2008</v>
      </c>
      <c r="D3063" s="119">
        <v>2239791</v>
      </c>
      <c r="E3063" s="119">
        <v>241819</v>
      </c>
      <c r="F3063" s="119" t="s">
        <v>114</v>
      </c>
      <c r="G3063" s="119">
        <v>0</v>
      </c>
      <c r="H3063" s="119">
        <v>0</v>
      </c>
      <c r="I3063" s="120" t="s">
        <v>118</v>
      </c>
      <c r="J3063" s="119">
        <v>0</v>
      </c>
      <c r="K3063" s="119">
        <v>0</v>
      </c>
      <c r="L3063" s="119">
        <v>2482925</v>
      </c>
      <c r="M3063" s="121"/>
    </row>
    <row r="3064" spans="2:13">
      <c r="B3064" s="118" t="s">
        <v>1673</v>
      </c>
      <c r="C3064" s="101">
        <v>2007</v>
      </c>
      <c r="D3064" s="119">
        <v>1997628</v>
      </c>
      <c r="E3064" s="119">
        <v>242163</v>
      </c>
      <c r="F3064" s="119" t="s">
        <v>114</v>
      </c>
      <c r="G3064" s="119">
        <v>0</v>
      </c>
      <c r="H3064" s="119">
        <v>0</v>
      </c>
      <c r="I3064" s="120" t="s">
        <v>118</v>
      </c>
      <c r="J3064" s="119">
        <v>0</v>
      </c>
      <c r="K3064" s="119">
        <v>0</v>
      </c>
      <c r="L3064" s="119">
        <v>2239791</v>
      </c>
      <c r="M3064" s="121"/>
    </row>
    <row r="3065" spans="2:13">
      <c r="B3065" s="118" t="s">
        <v>2194</v>
      </c>
      <c r="C3065" s="101" t="s">
        <v>1942</v>
      </c>
      <c r="D3065" s="119">
        <v>1068756</v>
      </c>
      <c r="E3065" s="119">
        <v>43066</v>
      </c>
      <c r="F3065" s="119" t="s">
        <v>114</v>
      </c>
      <c r="G3065" s="119">
        <v>0</v>
      </c>
      <c r="H3065" s="119">
        <v>0</v>
      </c>
      <c r="I3065" s="120" t="s">
        <v>118</v>
      </c>
      <c r="J3065" s="119">
        <v>0</v>
      </c>
      <c r="K3065" s="119">
        <v>0</v>
      </c>
      <c r="L3065" s="119">
        <v>1111822</v>
      </c>
      <c r="M3065" s="121"/>
    </row>
    <row r="3066" spans="2:13">
      <c r="B3066" s="118" t="s">
        <v>2194</v>
      </c>
      <c r="C3066" s="101" t="s">
        <v>1943</v>
      </c>
      <c r="D3066" s="119">
        <v>1025547</v>
      </c>
      <c r="E3066" s="119">
        <v>43209</v>
      </c>
      <c r="F3066" s="119" t="s">
        <v>114</v>
      </c>
      <c r="G3066" s="119">
        <v>0</v>
      </c>
      <c r="H3066" s="119">
        <v>0</v>
      </c>
      <c r="I3066" s="120" t="s">
        <v>118</v>
      </c>
      <c r="J3066" s="119">
        <v>0</v>
      </c>
      <c r="K3066" s="119">
        <v>0</v>
      </c>
      <c r="L3066" s="119">
        <v>1068756</v>
      </c>
      <c r="M3066" s="121"/>
    </row>
    <row r="3067" spans="2:13">
      <c r="B3067" s="118" t="s">
        <v>2194</v>
      </c>
      <c r="C3067" s="101">
        <v>2017</v>
      </c>
      <c r="D3067" s="119">
        <v>982169</v>
      </c>
      <c r="E3067" s="119">
        <v>43378</v>
      </c>
      <c r="F3067" s="119" t="s">
        <v>114</v>
      </c>
      <c r="G3067" s="119">
        <v>0</v>
      </c>
      <c r="H3067" s="119">
        <v>0</v>
      </c>
      <c r="I3067" s="120" t="s">
        <v>118</v>
      </c>
      <c r="J3067" s="119">
        <v>0</v>
      </c>
      <c r="K3067" s="119">
        <v>0</v>
      </c>
      <c r="L3067" s="119">
        <v>1025547</v>
      </c>
      <c r="M3067" s="121"/>
    </row>
    <row r="3068" spans="2:13">
      <c r="B3068" s="118" t="s">
        <v>2194</v>
      </c>
      <c r="C3068" s="101">
        <v>2016</v>
      </c>
      <c r="D3068" s="119">
        <v>939215</v>
      </c>
      <c r="E3068" s="119">
        <v>42954</v>
      </c>
      <c r="F3068" s="119" t="s">
        <v>114</v>
      </c>
      <c r="G3068" s="119">
        <v>0</v>
      </c>
      <c r="H3068" s="119">
        <v>0</v>
      </c>
      <c r="I3068" s="120" t="s">
        <v>118</v>
      </c>
      <c r="J3068" s="119">
        <v>0</v>
      </c>
      <c r="K3068" s="119">
        <v>0</v>
      </c>
      <c r="L3068" s="119">
        <v>982169</v>
      </c>
      <c r="M3068" s="121"/>
    </row>
    <row r="3069" spans="2:13">
      <c r="B3069" s="118" t="s">
        <v>2194</v>
      </c>
      <c r="C3069" s="101">
        <v>2015</v>
      </c>
      <c r="D3069" s="119">
        <v>895742</v>
      </c>
      <c r="E3069" s="119">
        <v>43473</v>
      </c>
      <c r="F3069" s="119" t="s">
        <v>114</v>
      </c>
      <c r="G3069" s="119">
        <v>0</v>
      </c>
      <c r="H3069" s="119">
        <v>0</v>
      </c>
      <c r="I3069" s="120" t="s">
        <v>118</v>
      </c>
      <c r="J3069" s="119">
        <v>0</v>
      </c>
      <c r="K3069" s="119">
        <v>0</v>
      </c>
      <c r="L3069" s="119">
        <v>939215</v>
      </c>
      <c r="M3069" s="121"/>
    </row>
    <row r="3070" spans="2:13">
      <c r="B3070" s="118" t="s">
        <v>2194</v>
      </c>
      <c r="C3070" s="101">
        <v>2014</v>
      </c>
      <c r="D3070" s="119">
        <v>851996</v>
      </c>
      <c r="E3070" s="119">
        <v>43746</v>
      </c>
      <c r="F3070" s="119" t="s">
        <v>114</v>
      </c>
      <c r="G3070" s="119">
        <v>0</v>
      </c>
      <c r="H3070" s="119">
        <v>0</v>
      </c>
      <c r="I3070" s="120" t="s">
        <v>118</v>
      </c>
      <c r="J3070" s="119">
        <v>0</v>
      </c>
      <c r="K3070" s="119">
        <v>0</v>
      </c>
      <c r="L3070" s="119">
        <v>895742</v>
      </c>
      <c r="M3070" s="121"/>
    </row>
    <row r="3071" spans="2:13">
      <c r="B3071" s="118" t="s">
        <v>2194</v>
      </c>
      <c r="C3071" s="101">
        <v>2013</v>
      </c>
      <c r="D3071" s="119">
        <v>808409</v>
      </c>
      <c r="E3071" s="119">
        <v>43587</v>
      </c>
      <c r="F3071" s="119" t="s">
        <v>114</v>
      </c>
      <c r="G3071" s="119">
        <v>0</v>
      </c>
      <c r="H3071" s="119">
        <v>0</v>
      </c>
      <c r="I3071" s="120" t="s">
        <v>118</v>
      </c>
      <c r="J3071" s="119">
        <v>0</v>
      </c>
      <c r="K3071" s="119">
        <v>0</v>
      </c>
      <c r="L3071" s="119">
        <v>851996</v>
      </c>
      <c r="M3071" s="121"/>
    </row>
    <row r="3072" spans="2:13">
      <c r="B3072" s="118" t="s">
        <v>2194</v>
      </c>
      <c r="C3072" s="101">
        <v>2012</v>
      </c>
      <c r="D3072" s="119">
        <v>764614</v>
      </c>
      <c r="E3072" s="119">
        <v>43795</v>
      </c>
      <c r="F3072" s="119" t="s">
        <v>114</v>
      </c>
      <c r="G3072" s="119">
        <v>0</v>
      </c>
      <c r="H3072" s="119">
        <v>0</v>
      </c>
      <c r="I3072" s="120" t="s">
        <v>118</v>
      </c>
      <c r="J3072" s="119">
        <v>0</v>
      </c>
      <c r="K3072" s="119">
        <v>0</v>
      </c>
      <c r="L3072" s="119">
        <v>808409</v>
      </c>
      <c r="M3072" s="121"/>
    </row>
    <row r="3073" spans="2:13">
      <c r="B3073" s="118" t="s">
        <v>2194</v>
      </c>
      <c r="C3073" s="101">
        <v>2011</v>
      </c>
      <c r="D3073" s="119">
        <v>720252</v>
      </c>
      <c r="E3073" s="119">
        <v>44362</v>
      </c>
      <c r="F3073" s="119" t="s">
        <v>114</v>
      </c>
      <c r="G3073" s="119">
        <v>0</v>
      </c>
      <c r="H3073" s="119">
        <v>0</v>
      </c>
      <c r="I3073" s="120" t="s">
        <v>118</v>
      </c>
      <c r="J3073" s="119">
        <v>0</v>
      </c>
      <c r="K3073" s="119">
        <v>0</v>
      </c>
      <c r="L3073" s="119">
        <v>764614</v>
      </c>
      <c r="M3073" s="121"/>
    </row>
    <row r="3074" spans="2:13">
      <c r="B3074" s="118" t="s">
        <v>2194</v>
      </c>
      <c r="C3074" s="101">
        <v>2010</v>
      </c>
      <c r="D3074" s="119">
        <v>636365</v>
      </c>
      <c r="E3074" s="119">
        <v>83887</v>
      </c>
      <c r="F3074" s="119" t="s">
        <v>114</v>
      </c>
      <c r="G3074" s="119">
        <v>0</v>
      </c>
      <c r="H3074" s="119">
        <v>0</v>
      </c>
      <c r="I3074" s="120" t="s">
        <v>118</v>
      </c>
      <c r="J3074" s="119">
        <v>0</v>
      </c>
      <c r="K3074" s="119">
        <v>0</v>
      </c>
      <c r="L3074" s="119">
        <v>720252</v>
      </c>
      <c r="M3074" s="121"/>
    </row>
    <row r="3075" spans="2:13">
      <c r="B3075" s="118" t="s">
        <v>2194</v>
      </c>
      <c r="C3075" s="101">
        <v>2009</v>
      </c>
      <c r="D3075" s="119">
        <v>552566</v>
      </c>
      <c r="E3075" s="119">
        <v>83799</v>
      </c>
      <c r="F3075" s="119" t="s">
        <v>114</v>
      </c>
      <c r="G3075" s="119">
        <v>0</v>
      </c>
      <c r="H3075" s="119">
        <v>0</v>
      </c>
      <c r="I3075" s="120" t="s">
        <v>118</v>
      </c>
      <c r="J3075" s="119">
        <v>0</v>
      </c>
      <c r="K3075" s="119">
        <v>0</v>
      </c>
      <c r="L3075" s="119">
        <v>636365</v>
      </c>
      <c r="M3075" s="121"/>
    </row>
    <row r="3076" spans="2:13">
      <c r="B3076" s="118" t="s">
        <v>2194</v>
      </c>
      <c r="C3076" s="101">
        <v>2008</v>
      </c>
      <c r="D3076" s="119">
        <v>468764</v>
      </c>
      <c r="E3076" s="119">
        <v>83296</v>
      </c>
      <c r="F3076" s="119" t="s">
        <v>114</v>
      </c>
      <c r="G3076" s="119">
        <v>0</v>
      </c>
      <c r="H3076" s="119">
        <v>0</v>
      </c>
      <c r="I3076" s="120" t="s">
        <v>118</v>
      </c>
      <c r="J3076" s="119">
        <v>0</v>
      </c>
      <c r="K3076" s="119">
        <v>0</v>
      </c>
      <c r="L3076" s="119">
        <v>552566</v>
      </c>
      <c r="M3076" s="121"/>
    </row>
    <row r="3077" spans="2:13">
      <c r="B3077" s="118" t="s">
        <v>2194</v>
      </c>
      <c r="C3077" s="101">
        <v>2007</v>
      </c>
      <c r="D3077" s="119">
        <v>385380</v>
      </c>
      <c r="E3077" s="119">
        <v>83384</v>
      </c>
      <c r="F3077" s="119" t="s">
        <v>114</v>
      </c>
      <c r="G3077" s="119">
        <v>0</v>
      </c>
      <c r="H3077" s="119">
        <v>0</v>
      </c>
      <c r="I3077" s="120" t="s">
        <v>118</v>
      </c>
      <c r="J3077" s="119">
        <v>0</v>
      </c>
      <c r="K3077" s="119">
        <v>0</v>
      </c>
      <c r="L3077" s="119">
        <v>468764</v>
      </c>
      <c r="M3077" s="121"/>
    </row>
    <row r="3078" spans="2:13">
      <c r="B3078" s="118" t="s">
        <v>2195</v>
      </c>
      <c r="C3078" s="101" t="s">
        <v>1942</v>
      </c>
      <c r="D3078" s="119">
        <v>3902306.36</v>
      </c>
      <c r="E3078" s="119">
        <v>189253</v>
      </c>
      <c r="F3078" s="119" t="s">
        <v>114</v>
      </c>
      <c r="G3078" s="119">
        <v>0</v>
      </c>
      <c r="H3078" s="119">
        <v>0</v>
      </c>
      <c r="I3078" s="120" t="s">
        <v>118</v>
      </c>
      <c r="J3078" s="119">
        <v>0</v>
      </c>
      <c r="K3078" s="119">
        <v>0</v>
      </c>
      <c r="L3078" s="119">
        <v>4091559.36</v>
      </c>
      <c r="M3078" s="121"/>
    </row>
    <row r="3079" spans="2:13">
      <c r="B3079" s="118" t="s">
        <v>2195</v>
      </c>
      <c r="C3079" s="101" t="s">
        <v>1943</v>
      </c>
      <c r="D3079" s="119">
        <v>3713819.36</v>
      </c>
      <c r="E3079" s="119">
        <v>188487</v>
      </c>
      <c r="F3079" s="119" t="s">
        <v>114</v>
      </c>
      <c r="G3079" s="119">
        <v>0</v>
      </c>
      <c r="H3079" s="119">
        <v>0</v>
      </c>
      <c r="I3079" s="120" t="s">
        <v>118</v>
      </c>
      <c r="J3079" s="119">
        <v>0</v>
      </c>
      <c r="K3079" s="119">
        <v>0</v>
      </c>
      <c r="L3079" s="119">
        <v>3902306.36</v>
      </c>
      <c r="M3079" s="121"/>
    </row>
    <row r="3080" spans="2:13">
      <c r="B3080" s="118" t="s">
        <v>2195</v>
      </c>
      <c r="C3080" s="101">
        <v>2017</v>
      </c>
      <c r="D3080" s="119">
        <v>3525822.36</v>
      </c>
      <c r="E3080" s="119">
        <v>187997</v>
      </c>
      <c r="F3080" s="119" t="s">
        <v>114</v>
      </c>
      <c r="G3080" s="119">
        <v>0</v>
      </c>
      <c r="H3080" s="119">
        <v>0</v>
      </c>
      <c r="I3080" s="120" t="s">
        <v>118</v>
      </c>
      <c r="J3080" s="119">
        <v>0</v>
      </c>
      <c r="K3080" s="119">
        <v>0</v>
      </c>
      <c r="L3080" s="119">
        <v>3713819.36</v>
      </c>
      <c r="M3080" s="121"/>
    </row>
    <row r="3081" spans="2:13">
      <c r="B3081" s="118" t="s">
        <v>2195</v>
      </c>
      <c r="C3081" s="101">
        <v>2016</v>
      </c>
      <c r="D3081" s="119">
        <v>4049011.1900000004</v>
      </c>
      <c r="E3081" s="119">
        <v>185147</v>
      </c>
      <c r="F3081" s="119" t="s">
        <v>114</v>
      </c>
      <c r="G3081" s="119">
        <v>0</v>
      </c>
      <c r="H3081" s="119">
        <v>0</v>
      </c>
      <c r="I3081" s="120" t="s">
        <v>118</v>
      </c>
      <c r="J3081" s="119">
        <v>708335.83</v>
      </c>
      <c r="K3081" s="119">
        <v>708335.83</v>
      </c>
      <c r="L3081" s="119">
        <v>3525822.36</v>
      </c>
      <c r="M3081" s="121"/>
    </row>
    <row r="3082" spans="2:13">
      <c r="B3082" s="118" t="s">
        <v>2195</v>
      </c>
      <c r="C3082" s="101">
        <v>2015</v>
      </c>
      <c r="D3082" s="119">
        <v>3862625.19</v>
      </c>
      <c r="E3082" s="119">
        <v>186386</v>
      </c>
      <c r="F3082" s="119" t="s">
        <v>114</v>
      </c>
      <c r="G3082" s="119">
        <v>0</v>
      </c>
      <c r="H3082" s="119">
        <v>0</v>
      </c>
      <c r="I3082" s="120" t="s">
        <v>118</v>
      </c>
      <c r="J3082" s="119">
        <v>0</v>
      </c>
      <c r="K3082" s="119">
        <v>0</v>
      </c>
      <c r="L3082" s="119">
        <v>4049011.19</v>
      </c>
      <c r="M3082" s="121"/>
    </row>
    <row r="3083" spans="2:13">
      <c r="B3083" s="118" t="s">
        <v>2195</v>
      </c>
      <c r="C3083" s="101">
        <v>2014</v>
      </c>
      <c r="D3083" s="119">
        <v>3676068.19</v>
      </c>
      <c r="E3083" s="119">
        <v>186557</v>
      </c>
      <c r="F3083" s="119" t="s">
        <v>114</v>
      </c>
      <c r="G3083" s="119">
        <v>0</v>
      </c>
      <c r="H3083" s="119">
        <v>0</v>
      </c>
      <c r="I3083" s="120" t="s">
        <v>118</v>
      </c>
      <c r="J3083" s="119">
        <v>0</v>
      </c>
      <c r="K3083" s="119">
        <v>0</v>
      </c>
      <c r="L3083" s="119">
        <v>3862625.19</v>
      </c>
      <c r="M3083" s="121"/>
    </row>
    <row r="3084" spans="2:13">
      <c r="B3084" s="118" t="s">
        <v>2195</v>
      </c>
      <c r="C3084" s="101">
        <v>2013</v>
      </c>
      <c r="D3084" s="119">
        <v>3490689.19</v>
      </c>
      <c r="E3084" s="119">
        <v>185379</v>
      </c>
      <c r="F3084" s="119" t="s">
        <v>114</v>
      </c>
      <c r="G3084" s="119">
        <v>0</v>
      </c>
      <c r="H3084" s="119">
        <v>0</v>
      </c>
      <c r="I3084" s="120" t="s">
        <v>118</v>
      </c>
      <c r="J3084" s="119">
        <v>0</v>
      </c>
      <c r="K3084" s="119">
        <v>0</v>
      </c>
      <c r="L3084" s="119">
        <v>3676068.19</v>
      </c>
      <c r="M3084" s="121"/>
    </row>
    <row r="3085" spans="2:13">
      <c r="B3085" s="118" t="s">
        <v>2195</v>
      </c>
      <c r="C3085" s="101">
        <v>2012</v>
      </c>
      <c r="D3085" s="119">
        <v>3305035.19</v>
      </c>
      <c r="E3085" s="119">
        <v>185654</v>
      </c>
      <c r="F3085" s="119" t="s">
        <v>114</v>
      </c>
      <c r="G3085" s="119">
        <v>0</v>
      </c>
      <c r="H3085" s="119">
        <v>0</v>
      </c>
      <c r="I3085" s="120" t="s">
        <v>118</v>
      </c>
      <c r="J3085" s="119">
        <v>0</v>
      </c>
      <c r="K3085" s="119">
        <v>0</v>
      </c>
      <c r="L3085" s="119">
        <v>3490689.19</v>
      </c>
      <c r="M3085" s="121"/>
    </row>
    <row r="3086" spans="2:13">
      <c r="B3086" s="118" t="s">
        <v>2195</v>
      </c>
      <c r="C3086" s="101">
        <v>2011</v>
      </c>
      <c r="D3086" s="119">
        <v>3118182.19</v>
      </c>
      <c r="E3086" s="119">
        <v>186853</v>
      </c>
      <c r="F3086" s="119" t="s">
        <v>114</v>
      </c>
      <c r="G3086" s="119">
        <v>0</v>
      </c>
      <c r="H3086" s="119">
        <v>0</v>
      </c>
      <c r="I3086" s="120" t="s">
        <v>118</v>
      </c>
      <c r="J3086" s="119">
        <v>0</v>
      </c>
      <c r="K3086" s="119">
        <v>0</v>
      </c>
      <c r="L3086" s="119">
        <v>3305035.19</v>
      </c>
      <c r="M3086" s="121"/>
    </row>
    <row r="3087" spans="2:13">
      <c r="B3087" s="118" t="s">
        <v>2195</v>
      </c>
      <c r="C3087" s="101">
        <v>2010</v>
      </c>
      <c r="D3087" s="119">
        <v>2887257.19</v>
      </c>
      <c r="E3087" s="119">
        <v>324849</v>
      </c>
      <c r="F3087" s="119" t="s">
        <v>114</v>
      </c>
      <c r="G3087" s="119">
        <v>0</v>
      </c>
      <c r="H3087" s="119">
        <v>0</v>
      </c>
      <c r="I3087" s="120" t="s">
        <v>118</v>
      </c>
      <c r="J3087" s="119">
        <v>93924</v>
      </c>
      <c r="K3087" s="119">
        <v>0</v>
      </c>
      <c r="L3087" s="119">
        <v>3118182.19</v>
      </c>
      <c r="M3087" s="121"/>
    </row>
    <row r="3088" spans="2:13">
      <c r="B3088" s="118" t="s">
        <v>2195</v>
      </c>
      <c r="C3088" s="101">
        <v>2009</v>
      </c>
      <c r="D3088" s="119">
        <v>2563213.19</v>
      </c>
      <c r="E3088" s="119">
        <v>324044</v>
      </c>
      <c r="F3088" s="119" t="s">
        <v>114</v>
      </c>
      <c r="G3088" s="119">
        <v>0</v>
      </c>
      <c r="H3088" s="119">
        <v>0</v>
      </c>
      <c r="I3088" s="120" t="s">
        <v>118</v>
      </c>
      <c r="J3088" s="119">
        <v>0</v>
      </c>
      <c r="K3088" s="119">
        <v>0</v>
      </c>
      <c r="L3088" s="119">
        <v>2887257.19</v>
      </c>
      <c r="M3088" s="121"/>
    </row>
    <row r="3089" spans="1:13">
      <c r="B3089" s="118" t="s">
        <v>2195</v>
      </c>
      <c r="C3089" s="101">
        <v>2008</v>
      </c>
      <c r="D3089" s="119">
        <v>2237455.19</v>
      </c>
      <c r="E3089" s="119">
        <v>323624</v>
      </c>
      <c r="F3089" s="119" t="s">
        <v>114</v>
      </c>
      <c r="G3089" s="119">
        <v>0</v>
      </c>
      <c r="H3089" s="119">
        <v>0</v>
      </c>
      <c r="I3089" s="120" t="s">
        <v>118</v>
      </c>
      <c r="J3089" s="119">
        <v>0</v>
      </c>
      <c r="K3089" s="119">
        <v>0</v>
      </c>
      <c r="L3089" s="119">
        <v>2563213.19</v>
      </c>
      <c r="M3089" s="121"/>
    </row>
    <row r="3090" spans="1:13">
      <c r="B3090" s="118" t="s">
        <v>2195</v>
      </c>
      <c r="C3090" s="101">
        <v>2007</v>
      </c>
      <c r="D3090" s="119">
        <v>2748952</v>
      </c>
      <c r="E3090" s="119">
        <v>323229</v>
      </c>
      <c r="F3090" s="119" t="s">
        <v>114</v>
      </c>
      <c r="G3090" s="119">
        <v>0</v>
      </c>
      <c r="H3090" s="119">
        <v>0</v>
      </c>
      <c r="I3090" s="120" t="s">
        <v>118</v>
      </c>
      <c r="J3090" s="119">
        <v>834725.81</v>
      </c>
      <c r="K3090" s="119">
        <v>834725.81</v>
      </c>
      <c r="L3090" s="119">
        <v>2237455.19</v>
      </c>
      <c r="M3090" s="121"/>
    </row>
    <row r="3091" spans="1:13">
      <c r="B3091" s="118" t="s">
        <v>173</v>
      </c>
      <c r="C3091" s="101" t="s">
        <v>1942</v>
      </c>
      <c r="D3091" s="119">
        <v>9320675</v>
      </c>
      <c r="E3091" s="119">
        <v>344514</v>
      </c>
      <c r="F3091" s="119" t="s">
        <v>114</v>
      </c>
      <c r="G3091" s="119">
        <v>0</v>
      </c>
      <c r="H3091" s="119">
        <v>0</v>
      </c>
      <c r="I3091" s="120" t="s">
        <v>118</v>
      </c>
      <c r="J3091" s="119">
        <v>0</v>
      </c>
      <c r="K3091" s="119">
        <v>0</v>
      </c>
      <c r="L3091" s="119">
        <v>9873189</v>
      </c>
      <c r="M3091" s="121"/>
    </row>
    <row r="3092" spans="1:13">
      <c r="A3092" s="117"/>
      <c r="B3092" s="118" t="s">
        <v>173</v>
      </c>
      <c r="C3092" s="101" t="s">
        <v>1943</v>
      </c>
      <c r="D3092" s="119">
        <v>8768784</v>
      </c>
      <c r="E3092" s="119">
        <v>343891</v>
      </c>
      <c r="F3092" s="119" t="s">
        <v>114</v>
      </c>
      <c r="G3092" s="119">
        <v>0</v>
      </c>
      <c r="H3092" s="119">
        <v>0</v>
      </c>
      <c r="I3092" s="120" t="s">
        <v>118</v>
      </c>
      <c r="J3092" s="119">
        <v>0</v>
      </c>
      <c r="K3092" s="119">
        <v>0</v>
      </c>
      <c r="L3092" s="119">
        <v>9320675</v>
      </c>
      <c r="M3092" s="121"/>
    </row>
    <row r="3093" spans="1:13">
      <c r="B3093" s="118" t="s">
        <v>173</v>
      </c>
      <c r="C3093" s="101">
        <v>2017</v>
      </c>
      <c r="D3093" s="119">
        <v>8965346</v>
      </c>
      <c r="E3093" s="119">
        <v>345438</v>
      </c>
      <c r="F3093" s="119" t="s">
        <v>114</v>
      </c>
      <c r="G3093" s="119">
        <v>0</v>
      </c>
      <c r="H3093" s="119">
        <v>0</v>
      </c>
      <c r="I3093" s="120" t="s">
        <v>118</v>
      </c>
      <c r="J3093" s="119">
        <v>0</v>
      </c>
      <c r="K3093" s="119">
        <v>0</v>
      </c>
      <c r="L3093" s="119">
        <v>8768784</v>
      </c>
      <c r="M3093" s="121"/>
    </row>
    <row r="3094" spans="1:13">
      <c r="B3094" s="118" t="s">
        <v>173</v>
      </c>
      <c r="C3094" s="101">
        <v>2016</v>
      </c>
      <c r="D3094" s="119">
        <v>8414120</v>
      </c>
      <c r="E3094" s="119">
        <v>343226</v>
      </c>
      <c r="F3094" s="119" t="s">
        <v>114</v>
      </c>
      <c r="G3094" s="119">
        <v>0</v>
      </c>
      <c r="H3094" s="119">
        <v>0</v>
      </c>
      <c r="I3094" s="120" t="s">
        <v>118</v>
      </c>
      <c r="J3094" s="119">
        <v>0</v>
      </c>
      <c r="K3094" s="119">
        <v>0</v>
      </c>
      <c r="L3094" s="119">
        <v>8965346</v>
      </c>
      <c r="M3094" s="121"/>
    </row>
    <row r="3095" spans="1:13">
      <c r="B3095" s="118" t="s">
        <v>173</v>
      </c>
      <c r="C3095" s="101">
        <v>2015</v>
      </c>
      <c r="D3095" s="119">
        <v>11067145</v>
      </c>
      <c r="E3095" s="119">
        <v>346975</v>
      </c>
      <c r="F3095" s="119" t="s">
        <v>114</v>
      </c>
      <c r="G3095" s="119">
        <v>0</v>
      </c>
      <c r="H3095" s="119">
        <v>0</v>
      </c>
      <c r="I3095" s="120" t="s">
        <v>118</v>
      </c>
      <c r="J3095" s="119">
        <v>0</v>
      </c>
      <c r="K3095" s="119">
        <v>0</v>
      </c>
      <c r="L3095" s="119">
        <v>8414120</v>
      </c>
      <c r="M3095" s="121"/>
    </row>
    <row r="3096" spans="1:13">
      <c r="B3096" s="118" t="s">
        <v>173</v>
      </c>
      <c r="C3096" s="101">
        <v>2014</v>
      </c>
      <c r="D3096" s="119">
        <v>10718019</v>
      </c>
      <c r="E3096" s="119">
        <v>349126</v>
      </c>
      <c r="F3096" s="119" t="s">
        <v>114</v>
      </c>
      <c r="G3096" s="119">
        <v>0</v>
      </c>
      <c r="H3096" s="119">
        <v>0</v>
      </c>
      <c r="I3096" s="120" t="s">
        <v>118</v>
      </c>
      <c r="J3096" s="119">
        <v>0</v>
      </c>
      <c r="K3096" s="119">
        <v>0</v>
      </c>
      <c r="L3096" s="119">
        <v>11067145</v>
      </c>
      <c r="M3096" s="121"/>
    </row>
    <row r="3097" spans="1:13">
      <c r="B3097" s="118" t="s">
        <v>173</v>
      </c>
      <c r="C3097" s="101">
        <v>2013</v>
      </c>
      <c r="D3097" s="119">
        <v>10371671</v>
      </c>
      <c r="E3097" s="119">
        <v>346348</v>
      </c>
      <c r="F3097" s="119" t="s">
        <v>114</v>
      </c>
      <c r="G3097" s="119">
        <v>0</v>
      </c>
      <c r="H3097" s="119">
        <v>0</v>
      </c>
      <c r="I3097" s="120" t="s">
        <v>118</v>
      </c>
      <c r="J3097" s="119">
        <v>0</v>
      </c>
      <c r="K3097" s="119">
        <v>0</v>
      </c>
      <c r="L3097" s="119">
        <v>10718019</v>
      </c>
      <c r="M3097" s="121"/>
    </row>
    <row r="3098" spans="1:13">
      <c r="B3098" s="118" t="s">
        <v>173</v>
      </c>
      <c r="C3098" s="101">
        <v>2012</v>
      </c>
      <c r="D3098" s="119">
        <v>10024019</v>
      </c>
      <c r="E3098" s="119">
        <v>347652</v>
      </c>
      <c r="F3098" s="119" t="s">
        <v>114</v>
      </c>
      <c r="G3098" s="119">
        <v>0</v>
      </c>
      <c r="H3098" s="119">
        <v>0</v>
      </c>
      <c r="I3098" s="120" t="s">
        <v>118</v>
      </c>
      <c r="J3098" s="119">
        <v>0</v>
      </c>
      <c r="K3098" s="119">
        <v>0</v>
      </c>
      <c r="L3098" s="119">
        <v>10371671</v>
      </c>
      <c r="M3098" s="121"/>
    </row>
    <row r="3099" spans="1:13">
      <c r="B3099" s="118" t="s">
        <v>173</v>
      </c>
      <c r="C3099" s="101">
        <v>2011</v>
      </c>
      <c r="D3099" s="119">
        <v>9675970</v>
      </c>
      <c r="E3099" s="119">
        <v>348049</v>
      </c>
      <c r="F3099" s="119" t="s">
        <v>114</v>
      </c>
      <c r="G3099" s="119">
        <v>0</v>
      </c>
      <c r="H3099" s="119">
        <v>0</v>
      </c>
      <c r="I3099" s="120" t="s">
        <v>118</v>
      </c>
      <c r="J3099" s="119">
        <v>0</v>
      </c>
      <c r="K3099" s="119">
        <v>0</v>
      </c>
      <c r="L3099" s="119">
        <v>10024019</v>
      </c>
      <c r="M3099" s="121"/>
    </row>
    <row r="3100" spans="1:13">
      <c r="B3100" s="118" t="s">
        <v>173</v>
      </c>
      <c r="C3100" s="101">
        <v>2010</v>
      </c>
      <c r="D3100" s="119">
        <v>9485627</v>
      </c>
      <c r="E3100" s="119">
        <v>681836</v>
      </c>
      <c r="F3100" s="119" t="s">
        <v>114</v>
      </c>
      <c r="G3100" s="119">
        <v>0</v>
      </c>
      <c r="H3100" s="119">
        <v>0</v>
      </c>
      <c r="I3100" s="120" t="s">
        <v>118</v>
      </c>
      <c r="J3100" s="119">
        <v>491493</v>
      </c>
      <c r="K3100" s="119">
        <v>491493</v>
      </c>
      <c r="L3100" s="119">
        <v>9675970</v>
      </c>
      <c r="M3100" s="121"/>
    </row>
    <row r="3101" spans="1:13">
      <c r="B3101" s="118" t="s">
        <v>173</v>
      </c>
      <c r="C3101" s="101">
        <v>2009</v>
      </c>
      <c r="D3101" s="119">
        <v>8803842</v>
      </c>
      <c r="E3101" s="119">
        <v>681785</v>
      </c>
      <c r="F3101" s="119" t="s">
        <v>114</v>
      </c>
      <c r="G3101" s="119">
        <v>0</v>
      </c>
      <c r="H3101" s="119">
        <v>0</v>
      </c>
      <c r="I3101" s="120" t="s">
        <v>118</v>
      </c>
      <c r="J3101" s="119">
        <v>0</v>
      </c>
      <c r="K3101" s="119">
        <v>0</v>
      </c>
      <c r="L3101" s="119">
        <v>9485627</v>
      </c>
      <c r="M3101" s="121"/>
    </row>
    <row r="3102" spans="1:13">
      <c r="B3102" s="118" t="s">
        <v>173</v>
      </c>
      <c r="C3102" s="101">
        <v>2008</v>
      </c>
      <c r="D3102" s="119">
        <v>8116944</v>
      </c>
      <c r="E3102" s="119">
        <v>682852</v>
      </c>
      <c r="F3102" s="119" t="s">
        <v>114</v>
      </c>
      <c r="G3102" s="119">
        <v>0</v>
      </c>
      <c r="H3102" s="119">
        <v>0</v>
      </c>
      <c r="I3102" s="120" t="s">
        <v>118</v>
      </c>
      <c r="J3102" s="119">
        <v>0</v>
      </c>
      <c r="K3102" s="119">
        <v>0</v>
      </c>
      <c r="L3102" s="119">
        <v>8803842</v>
      </c>
      <c r="M3102" s="121"/>
    </row>
    <row r="3103" spans="1:13">
      <c r="B3103" s="118" t="s">
        <v>173</v>
      </c>
      <c r="C3103" s="101">
        <v>2007</v>
      </c>
      <c r="D3103" s="119">
        <v>7432909</v>
      </c>
      <c r="E3103" s="119">
        <v>684035</v>
      </c>
      <c r="F3103" s="119" t="s">
        <v>114</v>
      </c>
      <c r="G3103" s="119">
        <v>0</v>
      </c>
      <c r="H3103" s="119">
        <v>0</v>
      </c>
      <c r="I3103" s="120" t="s">
        <v>118</v>
      </c>
      <c r="J3103" s="119">
        <v>0</v>
      </c>
      <c r="K3103" s="119">
        <v>0</v>
      </c>
      <c r="L3103" s="119">
        <v>8116944</v>
      </c>
      <c r="M3103" s="121"/>
    </row>
    <row r="3104" spans="1:13">
      <c r="B3104" s="122" t="s">
        <v>1706</v>
      </c>
      <c r="C3104" s="123"/>
      <c r="D3104" s="124"/>
      <c r="E3104" s="124">
        <v>17454232</v>
      </c>
      <c r="F3104" s="124"/>
      <c r="G3104" s="124"/>
      <c r="H3104" s="124">
        <v>0</v>
      </c>
      <c r="I3104" s="125"/>
      <c r="J3104" s="124">
        <v>2128478.64</v>
      </c>
      <c r="K3104" s="124">
        <v>2034554.6400000001</v>
      </c>
      <c r="L3104" s="124"/>
      <c r="M3104" s="126"/>
    </row>
    <row r="3105" spans="2:13">
      <c r="B3105" s="115" t="s">
        <v>1707</v>
      </c>
      <c r="C3105" s="101"/>
      <c r="D3105" s="119"/>
      <c r="E3105" s="119"/>
      <c r="F3105" s="119"/>
      <c r="G3105" s="119"/>
      <c r="H3105" s="119"/>
      <c r="I3105" s="120"/>
      <c r="J3105" s="119" t="s">
        <v>118</v>
      </c>
      <c r="K3105" s="119" t="s">
        <v>118</v>
      </c>
      <c r="L3105" s="119"/>
      <c r="M3105" s="121"/>
    </row>
    <row r="3106" spans="2:13">
      <c r="B3106" s="118" t="s">
        <v>2196</v>
      </c>
      <c r="C3106" s="101" t="s">
        <v>1942</v>
      </c>
      <c r="D3106" s="119">
        <v>824937</v>
      </c>
      <c r="E3106" s="119">
        <v>24903</v>
      </c>
      <c r="F3106" s="119" t="s">
        <v>114</v>
      </c>
      <c r="G3106" s="119">
        <v>0</v>
      </c>
      <c r="H3106" s="119">
        <v>0</v>
      </c>
      <c r="I3106" s="120" t="s">
        <v>118</v>
      </c>
      <c r="J3106" s="119">
        <v>0</v>
      </c>
      <c r="K3106" s="119">
        <v>0</v>
      </c>
      <c r="L3106" s="119">
        <v>849840</v>
      </c>
      <c r="M3106" s="121"/>
    </row>
    <row r="3107" spans="2:13">
      <c r="B3107" s="118" t="s">
        <v>2196</v>
      </c>
      <c r="C3107" s="101" t="s">
        <v>1943</v>
      </c>
      <c r="D3107" s="119">
        <v>800117</v>
      </c>
      <c r="E3107" s="119">
        <v>24820</v>
      </c>
      <c r="F3107" s="119" t="s">
        <v>114</v>
      </c>
      <c r="G3107" s="119">
        <v>0</v>
      </c>
      <c r="H3107" s="119">
        <v>0</v>
      </c>
      <c r="I3107" s="120" t="s">
        <v>118</v>
      </c>
      <c r="J3107" s="119">
        <v>0</v>
      </c>
      <c r="K3107" s="119">
        <v>0</v>
      </c>
      <c r="L3107" s="119">
        <v>824937</v>
      </c>
      <c r="M3107" s="121"/>
    </row>
    <row r="3108" spans="2:13">
      <c r="B3108" s="118" t="s">
        <v>2196</v>
      </c>
      <c r="C3108" s="101">
        <v>2017</v>
      </c>
      <c r="D3108" s="119">
        <v>775309</v>
      </c>
      <c r="E3108" s="119">
        <v>24808</v>
      </c>
      <c r="F3108" s="119" t="s">
        <v>114</v>
      </c>
      <c r="G3108" s="119">
        <v>0</v>
      </c>
      <c r="H3108" s="119">
        <v>0</v>
      </c>
      <c r="I3108" s="120" t="s">
        <v>118</v>
      </c>
      <c r="J3108" s="119">
        <v>0</v>
      </c>
      <c r="K3108" s="119">
        <v>0</v>
      </c>
      <c r="L3108" s="119">
        <v>800117</v>
      </c>
      <c r="M3108" s="121"/>
    </row>
    <row r="3109" spans="2:13">
      <c r="B3109" s="118" t="s">
        <v>2196</v>
      </c>
      <c r="C3109" s="101">
        <v>2016</v>
      </c>
      <c r="D3109" s="119">
        <v>750678</v>
      </c>
      <c r="E3109" s="119">
        <v>24631</v>
      </c>
      <c r="F3109" s="119" t="s">
        <v>114</v>
      </c>
      <c r="G3109" s="119">
        <v>0</v>
      </c>
      <c r="H3109" s="119">
        <v>0</v>
      </c>
      <c r="I3109" s="120" t="s">
        <v>118</v>
      </c>
      <c r="J3109" s="119">
        <v>0</v>
      </c>
      <c r="K3109" s="119">
        <v>0</v>
      </c>
      <c r="L3109" s="119">
        <v>775309</v>
      </c>
      <c r="M3109" s="121"/>
    </row>
    <row r="3110" spans="2:13">
      <c r="B3110" s="118" t="s">
        <v>2196</v>
      </c>
      <c r="C3110" s="101">
        <v>2015</v>
      </c>
      <c r="D3110" s="119">
        <v>725728</v>
      </c>
      <c r="E3110" s="119">
        <v>24950</v>
      </c>
      <c r="F3110" s="119" t="s">
        <v>114</v>
      </c>
      <c r="G3110" s="119">
        <v>0</v>
      </c>
      <c r="H3110" s="119">
        <v>0</v>
      </c>
      <c r="I3110" s="120" t="s">
        <v>118</v>
      </c>
      <c r="J3110" s="119">
        <v>0</v>
      </c>
      <c r="K3110" s="119">
        <v>0</v>
      </c>
      <c r="L3110" s="119">
        <v>750678</v>
      </c>
      <c r="M3110" s="121"/>
    </row>
    <row r="3111" spans="2:13">
      <c r="B3111" s="118" t="s">
        <v>2196</v>
      </c>
      <c r="C3111" s="101">
        <v>2014</v>
      </c>
      <c r="D3111" s="119">
        <v>700547</v>
      </c>
      <c r="E3111" s="119">
        <v>25181</v>
      </c>
      <c r="F3111" s="119" t="s">
        <v>114</v>
      </c>
      <c r="G3111" s="119">
        <v>0</v>
      </c>
      <c r="H3111" s="119">
        <v>0</v>
      </c>
      <c r="I3111" s="120" t="s">
        <v>118</v>
      </c>
      <c r="J3111" s="119">
        <v>0</v>
      </c>
      <c r="K3111" s="119">
        <v>0</v>
      </c>
      <c r="L3111" s="119">
        <v>725728</v>
      </c>
      <c r="M3111" s="121"/>
    </row>
    <row r="3112" spans="2:13">
      <c r="B3112" s="118" t="s">
        <v>2196</v>
      </c>
      <c r="C3112" s="101">
        <v>2013</v>
      </c>
      <c r="D3112" s="119">
        <v>675491</v>
      </c>
      <c r="E3112" s="119">
        <v>25056</v>
      </c>
      <c r="F3112" s="119" t="s">
        <v>114</v>
      </c>
      <c r="G3112" s="119">
        <v>0</v>
      </c>
      <c r="H3112" s="119">
        <v>0</v>
      </c>
      <c r="I3112" s="120" t="s">
        <v>118</v>
      </c>
      <c r="J3112" s="119">
        <v>0</v>
      </c>
      <c r="K3112" s="119">
        <v>0</v>
      </c>
      <c r="L3112" s="119">
        <v>700547</v>
      </c>
      <c r="M3112" s="121"/>
    </row>
    <row r="3113" spans="2:13">
      <c r="B3113" s="118" t="s">
        <v>2196</v>
      </c>
      <c r="C3113" s="101">
        <v>2012</v>
      </c>
      <c r="D3113" s="119">
        <v>650423</v>
      </c>
      <c r="E3113" s="119">
        <v>25068</v>
      </c>
      <c r="F3113" s="119" t="s">
        <v>114</v>
      </c>
      <c r="G3113" s="119">
        <v>0</v>
      </c>
      <c r="H3113" s="119">
        <v>0</v>
      </c>
      <c r="I3113" s="120" t="s">
        <v>118</v>
      </c>
      <c r="J3113" s="119">
        <v>0</v>
      </c>
      <c r="K3113" s="119">
        <v>0</v>
      </c>
      <c r="L3113" s="119">
        <v>675491</v>
      </c>
      <c r="M3113" s="121"/>
    </row>
    <row r="3114" spans="2:13">
      <c r="B3114" s="118" t="s">
        <v>2196</v>
      </c>
      <c r="C3114" s="101">
        <v>2011</v>
      </c>
      <c r="D3114" s="119">
        <v>625629</v>
      </c>
      <c r="E3114" s="119">
        <v>24794</v>
      </c>
      <c r="F3114" s="119" t="s">
        <v>114</v>
      </c>
      <c r="G3114" s="119">
        <v>0</v>
      </c>
      <c r="H3114" s="119">
        <v>0</v>
      </c>
      <c r="I3114" s="120" t="s">
        <v>118</v>
      </c>
      <c r="J3114" s="119">
        <v>0</v>
      </c>
      <c r="K3114" s="119">
        <v>0</v>
      </c>
      <c r="L3114" s="119">
        <v>650423</v>
      </c>
      <c r="M3114" s="121"/>
    </row>
    <row r="3115" spans="2:13">
      <c r="B3115" s="118" t="s">
        <v>2196</v>
      </c>
      <c r="C3115" s="101">
        <v>2010</v>
      </c>
      <c r="D3115" s="119">
        <v>582505</v>
      </c>
      <c r="E3115" s="119">
        <v>43124</v>
      </c>
      <c r="F3115" s="119" t="s">
        <v>114</v>
      </c>
      <c r="G3115" s="119">
        <v>0</v>
      </c>
      <c r="H3115" s="119">
        <v>0</v>
      </c>
      <c r="I3115" s="120" t="s">
        <v>118</v>
      </c>
      <c r="J3115" s="119">
        <v>0</v>
      </c>
      <c r="K3115" s="119">
        <v>0</v>
      </c>
      <c r="L3115" s="119">
        <v>625629</v>
      </c>
      <c r="M3115" s="121"/>
    </row>
    <row r="3116" spans="2:13">
      <c r="B3116" s="118" t="s">
        <v>2196</v>
      </c>
      <c r="C3116" s="101">
        <v>2009</v>
      </c>
      <c r="D3116" s="119">
        <v>539415</v>
      </c>
      <c r="E3116" s="119">
        <v>43090</v>
      </c>
      <c r="F3116" s="119" t="s">
        <v>114</v>
      </c>
      <c r="G3116" s="119">
        <v>0</v>
      </c>
      <c r="H3116" s="119">
        <v>0</v>
      </c>
      <c r="I3116" s="120" t="s">
        <v>118</v>
      </c>
      <c r="J3116" s="119">
        <v>0</v>
      </c>
      <c r="K3116" s="119">
        <v>0</v>
      </c>
      <c r="L3116" s="119">
        <v>582505</v>
      </c>
      <c r="M3116" s="121"/>
    </row>
    <row r="3117" spans="2:13">
      <c r="B3117" s="118" t="s">
        <v>2196</v>
      </c>
      <c r="C3117" s="101">
        <v>2008</v>
      </c>
      <c r="D3117" s="119">
        <v>495947</v>
      </c>
      <c r="E3117" s="119">
        <v>43180</v>
      </c>
      <c r="F3117" s="119" t="s">
        <v>114</v>
      </c>
      <c r="G3117" s="119">
        <v>0</v>
      </c>
      <c r="H3117" s="119">
        <v>0</v>
      </c>
      <c r="I3117" s="120" t="s">
        <v>118</v>
      </c>
      <c r="J3117" s="119">
        <v>0</v>
      </c>
      <c r="K3117" s="119">
        <v>0</v>
      </c>
      <c r="L3117" s="119">
        <v>539415</v>
      </c>
      <c r="M3117" s="121"/>
    </row>
    <row r="3118" spans="2:13">
      <c r="B3118" s="118" t="s">
        <v>2196</v>
      </c>
      <c r="C3118" s="101">
        <v>2007</v>
      </c>
      <c r="D3118" s="119">
        <v>452914</v>
      </c>
      <c r="E3118" s="119">
        <v>43033</v>
      </c>
      <c r="F3118" s="119" t="s">
        <v>114</v>
      </c>
      <c r="G3118" s="119">
        <v>0</v>
      </c>
      <c r="H3118" s="119">
        <v>0</v>
      </c>
      <c r="I3118" s="120" t="s">
        <v>118</v>
      </c>
      <c r="J3118" s="119">
        <v>0</v>
      </c>
      <c r="K3118" s="119">
        <v>0</v>
      </c>
      <c r="L3118" s="119">
        <v>495947</v>
      </c>
      <c r="M3118" s="121"/>
    </row>
    <row r="3119" spans="2:13">
      <c r="B3119" s="118" t="s">
        <v>2197</v>
      </c>
      <c r="C3119" s="101" t="s">
        <v>1942</v>
      </c>
      <c r="D3119" s="119">
        <v>593667</v>
      </c>
      <c r="E3119" s="119">
        <v>20727</v>
      </c>
      <c r="F3119" s="119" t="s">
        <v>114</v>
      </c>
      <c r="G3119" s="119">
        <v>0</v>
      </c>
      <c r="H3119" s="119">
        <v>0</v>
      </c>
      <c r="I3119" s="120" t="s">
        <v>118</v>
      </c>
      <c r="J3119" s="119">
        <v>0</v>
      </c>
      <c r="K3119" s="119">
        <v>0</v>
      </c>
      <c r="L3119" s="119">
        <v>614394</v>
      </c>
      <c r="M3119" s="121"/>
    </row>
    <row r="3120" spans="2:13">
      <c r="B3120" s="118" t="s">
        <v>2197</v>
      </c>
      <c r="C3120" s="101" t="s">
        <v>1943</v>
      </c>
      <c r="D3120" s="119">
        <v>573122</v>
      </c>
      <c r="E3120" s="119">
        <v>20545</v>
      </c>
      <c r="F3120" s="119" t="s">
        <v>114</v>
      </c>
      <c r="G3120" s="119">
        <v>0</v>
      </c>
      <c r="H3120" s="119">
        <v>0</v>
      </c>
      <c r="I3120" s="120" t="s">
        <v>118</v>
      </c>
      <c r="J3120" s="119">
        <v>0</v>
      </c>
      <c r="K3120" s="119">
        <v>0</v>
      </c>
      <c r="L3120" s="119">
        <v>593667</v>
      </c>
      <c r="M3120" s="121"/>
    </row>
    <row r="3121" spans="2:13">
      <c r="B3121" s="118" t="s">
        <v>2197</v>
      </c>
      <c r="C3121" s="101">
        <v>2017</v>
      </c>
      <c r="D3121" s="119">
        <v>552566</v>
      </c>
      <c r="E3121" s="119">
        <v>20556</v>
      </c>
      <c r="F3121" s="119" t="s">
        <v>114</v>
      </c>
      <c r="G3121" s="119">
        <v>0</v>
      </c>
      <c r="H3121" s="119">
        <v>0</v>
      </c>
      <c r="I3121" s="120" t="s">
        <v>118</v>
      </c>
      <c r="J3121" s="119">
        <v>0</v>
      </c>
      <c r="K3121" s="119">
        <v>0</v>
      </c>
      <c r="L3121" s="119">
        <v>573122</v>
      </c>
      <c r="M3121" s="121"/>
    </row>
    <row r="3122" spans="2:13">
      <c r="B3122" s="118" t="s">
        <v>2197</v>
      </c>
      <c r="C3122" s="101">
        <v>2016</v>
      </c>
      <c r="D3122" s="119">
        <v>532126</v>
      </c>
      <c r="E3122" s="119">
        <v>20440</v>
      </c>
      <c r="F3122" s="119" t="s">
        <v>114</v>
      </c>
      <c r="G3122" s="119">
        <v>0</v>
      </c>
      <c r="H3122" s="119">
        <v>0</v>
      </c>
      <c r="I3122" s="120" t="s">
        <v>118</v>
      </c>
      <c r="J3122" s="119">
        <v>0</v>
      </c>
      <c r="K3122" s="119">
        <v>0</v>
      </c>
      <c r="L3122" s="119">
        <v>552566</v>
      </c>
      <c r="M3122" s="121"/>
    </row>
    <row r="3123" spans="2:13">
      <c r="B3123" s="118" t="s">
        <v>2197</v>
      </c>
      <c r="C3123" s="101">
        <v>2015</v>
      </c>
      <c r="D3123" s="119">
        <v>511456</v>
      </c>
      <c r="E3123" s="119">
        <v>20670</v>
      </c>
      <c r="F3123" s="119" t="s">
        <v>114</v>
      </c>
      <c r="G3123" s="119">
        <v>0</v>
      </c>
      <c r="H3123" s="119">
        <v>0</v>
      </c>
      <c r="I3123" s="120" t="s">
        <v>118</v>
      </c>
      <c r="J3123" s="119">
        <v>0</v>
      </c>
      <c r="K3123" s="119">
        <v>0</v>
      </c>
      <c r="L3123" s="119">
        <v>532126</v>
      </c>
      <c r="M3123" s="121"/>
    </row>
    <row r="3124" spans="2:13">
      <c r="B3124" s="118" t="s">
        <v>2197</v>
      </c>
      <c r="C3124" s="101">
        <v>2014</v>
      </c>
      <c r="D3124" s="119">
        <v>490687</v>
      </c>
      <c r="E3124" s="119">
        <v>20769</v>
      </c>
      <c r="F3124" s="119" t="s">
        <v>114</v>
      </c>
      <c r="G3124" s="119">
        <v>0</v>
      </c>
      <c r="H3124" s="119">
        <v>0</v>
      </c>
      <c r="I3124" s="120" t="s">
        <v>118</v>
      </c>
      <c r="J3124" s="119">
        <v>0</v>
      </c>
      <c r="K3124" s="119">
        <v>0</v>
      </c>
      <c r="L3124" s="119">
        <v>511456</v>
      </c>
      <c r="M3124" s="121"/>
    </row>
    <row r="3125" spans="2:13">
      <c r="B3125" s="118" t="s">
        <v>2197</v>
      </c>
      <c r="C3125" s="101">
        <v>2013</v>
      </c>
      <c r="D3125" s="119">
        <v>469849</v>
      </c>
      <c r="E3125" s="119">
        <v>20838</v>
      </c>
      <c r="F3125" s="119" t="s">
        <v>114</v>
      </c>
      <c r="G3125" s="119">
        <v>0</v>
      </c>
      <c r="H3125" s="119">
        <v>0</v>
      </c>
      <c r="I3125" s="120" t="s">
        <v>118</v>
      </c>
      <c r="J3125" s="119">
        <v>0</v>
      </c>
      <c r="K3125" s="119">
        <v>0</v>
      </c>
      <c r="L3125" s="119">
        <v>490687</v>
      </c>
      <c r="M3125" s="121"/>
    </row>
    <row r="3126" spans="2:13">
      <c r="B3126" s="118" t="s">
        <v>2197</v>
      </c>
      <c r="C3126" s="101">
        <v>2012</v>
      </c>
      <c r="D3126" s="119">
        <v>449025</v>
      </c>
      <c r="E3126" s="119">
        <v>20824</v>
      </c>
      <c r="F3126" s="119" t="s">
        <v>114</v>
      </c>
      <c r="G3126" s="119">
        <v>0</v>
      </c>
      <c r="H3126" s="119">
        <v>0</v>
      </c>
      <c r="I3126" s="120" t="s">
        <v>118</v>
      </c>
      <c r="J3126" s="119">
        <v>0</v>
      </c>
      <c r="K3126" s="119">
        <v>0</v>
      </c>
      <c r="L3126" s="119">
        <v>469849</v>
      </c>
      <c r="M3126" s="121"/>
    </row>
    <row r="3127" spans="2:13">
      <c r="B3127" s="118" t="s">
        <v>2197</v>
      </c>
      <c r="C3127" s="101">
        <v>2011</v>
      </c>
      <c r="D3127" s="119">
        <v>428072</v>
      </c>
      <c r="E3127" s="119">
        <v>20953</v>
      </c>
      <c r="F3127" s="119" t="s">
        <v>114</v>
      </c>
      <c r="G3127" s="119">
        <v>0</v>
      </c>
      <c r="H3127" s="119">
        <v>0</v>
      </c>
      <c r="I3127" s="120" t="s">
        <v>118</v>
      </c>
      <c r="J3127" s="119">
        <v>0</v>
      </c>
      <c r="K3127" s="119">
        <v>0</v>
      </c>
      <c r="L3127" s="119">
        <v>449025</v>
      </c>
      <c r="M3127" s="121"/>
    </row>
    <row r="3128" spans="2:13">
      <c r="B3128" s="118" t="s">
        <v>2197</v>
      </c>
      <c r="C3128" s="101">
        <v>2010</v>
      </c>
      <c r="D3128" s="119">
        <v>389599</v>
      </c>
      <c r="E3128" s="119">
        <v>38473</v>
      </c>
      <c r="F3128" s="119" t="s">
        <v>114</v>
      </c>
      <c r="G3128" s="119">
        <v>0</v>
      </c>
      <c r="H3128" s="119">
        <v>0</v>
      </c>
      <c r="I3128" s="120" t="s">
        <v>118</v>
      </c>
      <c r="J3128" s="119">
        <v>0</v>
      </c>
      <c r="K3128" s="119">
        <v>0</v>
      </c>
      <c r="L3128" s="119">
        <v>428072</v>
      </c>
      <c r="M3128" s="121"/>
    </row>
    <row r="3129" spans="2:13">
      <c r="B3129" s="118" t="s">
        <v>2197</v>
      </c>
      <c r="C3129" s="101">
        <v>2009</v>
      </c>
      <c r="D3129" s="119">
        <v>351105</v>
      </c>
      <c r="E3129" s="119">
        <v>38494</v>
      </c>
      <c r="F3129" s="119" t="s">
        <v>114</v>
      </c>
      <c r="G3129" s="119">
        <v>0</v>
      </c>
      <c r="H3129" s="119">
        <v>0</v>
      </c>
      <c r="I3129" s="120" t="s">
        <v>118</v>
      </c>
      <c r="J3129" s="119">
        <v>0</v>
      </c>
      <c r="K3129" s="119">
        <v>0</v>
      </c>
      <c r="L3129" s="119">
        <v>389599</v>
      </c>
      <c r="M3129" s="121"/>
    </row>
    <row r="3130" spans="2:13">
      <c r="B3130" s="118" t="s">
        <v>2197</v>
      </c>
      <c r="C3130" s="101">
        <v>2008</v>
      </c>
      <c r="D3130" s="119">
        <v>312288</v>
      </c>
      <c r="E3130" s="119">
        <v>38573</v>
      </c>
      <c r="F3130" s="119" t="s">
        <v>114</v>
      </c>
      <c r="G3130" s="119">
        <v>0</v>
      </c>
      <c r="H3130" s="119">
        <v>0</v>
      </c>
      <c r="I3130" s="120" t="s">
        <v>118</v>
      </c>
      <c r="J3130" s="119">
        <v>0</v>
      </c>
      <c r="K3130" s="119">
        <v>0</v>
      </c>
      <c r="L3130" s="119">
        <v>351105</v>
      </c>
      <c r="M3130" s="121"/>
    </row>
    <row r="3131" spans="2:13">
      <c r="B3131" s="118" t="s">
        <v>2197</v>
      </c>
      <c r="C3131" s="101">
        <v>2007</v>
      </c>
      <c r="D3131" s="119">
        <v>273697</v>
      </c>
      <c r="E3131" s="119">
        <v>38591</v>
      </c>
      <c r="F3131" s="119" t="s">
        <v>114</v>
      </c>
      <c r="G3131" s="119">
        <v>0</v>
      </c>
      <c r="H3131" s="119">
        <v>0</v>
      </c>
      <c r="I3131" s="120" t="s">
        <v>118</v>
      </c>
      <c r="J3131" s="119">
        <v>0</v>
      </c>
      <c r="K3131" s="119">
        <v>0</v>
      </c>
      <c r="L3131" s="119">
        <v>312288</v>
      </c>
      <c r="M3131" s="121"/>
    </row>
    <row r="3132" spans="2:13">
      <c r="B3132" s="118" t="s">
        <v>2198</v>
      </c>
      <c r="C3132" s="101" t="s">
        <v>1942</v>
      </c>
      <c r="D3132" s="119">
        <v>34570.870000000003</v>
      </c>
      <c r="E3132" s="119">
        <v>1799</v>
      </c>
      <c r="F3132" s="119" t="s">
        <v>114</v>
      </c>
      <c r="G3132" s="119">
        <v>0</v>
      </c>
      <c r="H3132" s="119">
        <v>0</v>
      </c>
      <c r="I3132" s="120" t="s">
        <v>118</v>
      </c>
      <c r="J3132" s="119">
        <v>0</v>
      </c>
      <c r="K3132" s="119">
        <v>0</v>
      </c>
      <c r="L3132" s="119">
        <v>36369.870000000003</v>
      </c>
      <c r="M3132" s="121"/>
    </row>
    <row r="3133" spans="2:13">
      <c r="B3133" s="118" t="s">
        <v>2198</v>
      </c>
      <c r="C3133" s="101" t="s">
        <v>1943</v>
      </c>
      <c r="D3133" s="119">
        <v>32807.870000000003</v>
      </c>
      <c r="E3133" s="119">
        <v>1763</v>
      </c>
      <c r="F3133" s="119" t="s">
        <v>114</v>
      </c>
      <c r="G3133" s="119">
        <v>0</v>
      </c>
      <c r="H3133" s="119">
        <v>0</v>
      </c>
      <c r="I3133" s="120" t="s">
        <v>118</v>
      </c>
      <c r="J3133" s="119">
        <v>0</v>
      </c>
      <c r="K3133" s="119">
        <v>0</v>
      </c>
      <c r="L3133" s="119">
        <v>34570.870000000003</v>
      </c>
      <c r="M3133" s="121"/>
    </row>
    <row r="3134" spans="2:13">
      <c r="B3134" s="118" t="s">
        <v>2198</v>
      </c>
      <c r="C3134" s="101">
        <v>2017</v>
      </c>
      <c r="D3134" s="119">
        <v>30985.870000000003</v>
      </c>
      <c r="E3134" s="119">
        <v>1822</v>
      </c>
      <c r="F3134" s="119" t="s">
        <v>114</v>
      </c>
      <c r="G3134" s="119">
        <v>0</v>
      </c>
      <c r="H3134" s="119">
        <v>0</v>
      </c>
      <c r="I3134" s="120" t="s">
        <v>118</v>
      </c>
      <c r="J3134" s="119">
        <v>0</v>
      </c>
      <c r="K3134" s="119">
        <v>0</v>
      </c>
      <c r="L3134" s="119">
        <v>32807.870000000003</v>
      </c>
      <c r="M3134" s="121"/>
    </row>
    <row r="3135" spans="2:13">
      <c r="B3135" s="118" t="s">
        <v>2198</v>
      </c>
      <c r="C3135" s="101">
        <v>2016</v>
      </c>
      <c r="D3135" s="119">
        <v>110533</v>
      </c>
      <c r="E3135" s="119">
        <v>1798</v>
      </c>
      <c r="F3135" s="119" t="s">
        <v>114</v>
      </c>
      <c r="G3135" s="119">
        <v>0</v>
      </c>
      <c r="H3135" s="119">
        <v>0</v>
      </c>
      <c r="I3135" s="120" t="s">
        <v>118</v>
      </c>
      <c r="J3135" s="119">
        <v>81345.13</v>
      </c>
      <c r="K3135" s="119">
        <v>81345.13</v>
      </c>
      <c r="L3135" s="119">
        <v>30985.87</v>
      </c>
      <c r="M3135" s="121"/>
    </row>
    <row r="3136" spans="2:13">
      <c r="B3136" s="118" t="s">
        <v>2198</v>
      </c>
      <c r="C3136" s="101">
        <v>2015</v>
      </c>
      <c r="D3136" s="119">
        <v>11979</v>
      </c>
      <c r="E3136" s="119">
        <v>98554</v>
      </c>
      <c r="F3136" s="119" t="s">
        <v>114</v>
      </c>
      <c r="G3136" s="119">
        <v>0</v>
      </c>
      <c r="H3136" s="119">
        <v>0</v>
      </c>
      <c r="I3136" s="120" t="s">
        <v>118</v>
      </c>
      <c r="J3136" s="119">
        <v>0</v>
      </c>
      <c r="K3136" s="119">
        <v>0</v>
      </c>
      <c r="L3136" s="119">
        <v>110533</v>
      </c>
      <c r="M3136" s="121"/>
    </row>
    <row r="3137" spans="2:13">
      <c r="B3137" s="118" t="s">
        <v>2198</v>
      </c>
      <c r="C3137" s="101">
        <v>2014</v>
      </c>
      <c r="D3137" s="119">
        <v>9930</v>
      </c>
      <c r="E3137" s="119">
        <v>2049</v>
      </c>
      <c r="F3137" s="119" t="s">
        <v>114</v>
      </c>
      <c r="G3137" s="119">
        <v>0</v>
      </c>
      <c r="H3137" s="119">
        <v>0</v>
      </c>
      <c r="I3137" s="120" t="s">
        <v>118</v>
      </c>
      <c r="J3137" s="119">
        <v>0</v>
      </c>
      <c r="K3137" s="119">
        <v>0</v>
      </c>
      <c r="L3137" s="119">
        <v>11979</v>
      </c>
      <c r="M3137" s="121"/>
    </row>
    <row r="3138" spans="2:13">
      <c r="B3138" s="118" t="s">
        <v>2198</v>
      </c>
      <c r="C3138" s="101">
        <v>2013</v>
      </c>
      <c r="D3138" s="119">
        <v>7943</v>
      </c>
      <c r="E3138" s="119">
        <v>1987</v>
      </c>
      <c r="F3138" s="119" t="s">
        <v>114</v>
      </c>
      <c r="G3138" s="119">
        <v>0</v>
      </c>
      <c r="H3138" s="119">
        <v>0</v>
      </c>
      <c r="I3138" s="120" t="s">
        <v>118</v>
      </c>
      <c r="J3138" s="119">
        <v>0</v>
      </c>
      <c r="K3138" s="119">
        <v>0</v>
      </c>
      <c r="L3138" s="119">
        <v>9930</v>
      </c>
      <c r="M3138" s="121"/>
    </row>
    <row r="3139" spans="2:13">
      <c r="B3139" s="118" t="s">
        <v>2198</v>
      </c>
      <c r="C3139" s="101">
        <v>2012</v>
      </c>
      <c r="D3139" s="119">
        <v>5957</v>
      </c>
      <c r="E3139" s="119">
        <v>1986</v>
      </c>
      <c r="F3139" s="119" t="s">
        <v>114</v>
      </c>
      <c r="G3139" s="119">
        <v>0</v>
      </c>
      <c r="H3139" s="119">
        <v>0</v>
      </c>
      <c r="I3139" s="120" t="s">
        <v>118</v>
      </c>
      <c r="J3139" s="119">
        <v>0</v>
      </c>
      <c r="K3139" s="119">
        <v>0</v>
      </c>
      <c r="L3139" s="119">
        <v>7943</v>
      </c>
      <c r="M3139" s="121"/>
    </row>
    <row r="3140" spans="2:13">
      <c r="B3140" s="118" t="s">
        <v>2198</v>
      </c>
      <c r="C3140" s="101">
        <v>2011</v>
      </c>
      <c r="D3140" s="119">
        <v>3674</v>
      </c>
      <c r="E3140" s="119">
        <v>2283</v>
      </c>
      <c r="F3140" s="119" t="s">
        <v>114</v>
      </c>
      <c r="G3140" s="119">
        <v>0</v>
      </c>
      <c r="H3140" s="119">
        <v>0</v>
      </c>
      <c r="I3140" s="120" t="s">
        <v>118</v>
      </c>
      <c r="J3140" s="119">
        <v>0</v>
      </c>
      <c r="K3140" s="119">
        <v>0</v>
      </c>
      <c r="L3140" s="119">
        <v>5957</v>
      </c>
      <c r="M3140" s="121"/>
    </row>
    <row r="3141" spans="2:13">
      <c r="B3141" s="118" t="s">
        <v>2198</v>
      </c>
      <c r="C3141" s="101">
        <v>2010</v>
      </c>
      <c r="D3141" s="119">
        <v>1785</v>
      </c>
      <c r="E3141" s="119">
        <v>1889</v>
      </c>
      <c r="F3141" s="119" t="s">
        <v>114</v>
      </c>
      <c r="G3141" s="119">
        <v>0</v>
      </c>
      <c r="H3141" s="119">
        <v>0</v>
      </c>
      <c r="I3141" s="120" t="s">
        <v>118</v>
      </c>
      <c r="J3141" s="119">
        <v>0</v>
      </c>
      <c r="K3141" s="119">
        <v>0</v>
      </c>
      <c r="L3141" s="119">
        <v>3674</v>
      </c>
      <c r="M3141" s="121"/>
    </row>
    <row r="3142" spans="2:13">
      <c r="B3142" s="118" t="s">
        <v>2198</v>
      </c>
      <c r="C3142" s="101">
        <v>2009</v>
      </c>
      <c r="D3142" s="119">
        <v>0</v>
      </c>
      <c r="E3142" s="119">
        <v>1785</v>
      </c>
      <c r="F3142" s="119" t="s">
        <v>114</v>
      </c>
      <c r="G3142" s="119">
        <v>0</v>
      </c>
      <c r="H3142" s="119">
        <v>0</v>
      </c>
      <c r="I3142" s="120" t="s">
        <v>118</v>
      </c>
      <c r="J3142" s="119">
        <v>0</v>
      </c>
      <c r="K3142" s="119">
        <v>0</v>
      </c>
      <c r="L3142" s="119">
        <v>1785</v>
      </c>
      <c r="M3142" s="121"/>
    </row>
    <row r="3143" spans="2:13">
      <c r="B3143" s="118" t="s">
        <v>2199</v>
      </c>
      <c r="C3143" s="101" t="s">
        <v>1942</v>
      </c>
      <c r="D3143" s="119">
        <v>1522313.53</v>
      </c>
      <c r="E3143" s="119">
        <v>161794</v>
      </c>
      <c r="F3143" s="119" t="s">
        <v>114</v>
      </c>
      <c r="G3143" s="119">
        <v>0</v>
      </c>
      <c r="H3143" s="119">
        <v>0</v>
      </c>
      <c r="I3143" s="120" t="s">
        <v>118</v>
      </c>
      <c r="J3143" s="119">
        <v>0</v>
      </c>
      <c r="K3143" s="119">
        <v>0</v>
      </c>
      <c r="L3143" s="119">
        <v>1684107.53</v>
      </c>
      <c r="M3143" s="121"/>
    </row>
    <row r="3144" spans="2:13">
      <c r="B3144" s="118" t="s">
        <v>2199</v>
      </c>
      <c r="C3144" s="101" t="s">
        <v>1943</v>
      </c>
      <c r="D3144" s="119">
        <v>1361085.53</v>
      </c>
      <c r="E3144" s="119">
        <v>161228</v>
      </c>
      <c r="F3144" s="119" t="s">
        <v>114</v>
      </c>
      <c r="G3144" s="119">
        <v>0</v>
      </c>
      <c r="H3144" s="119">
        <v>0</v>
      </c>
      <c r="I3144" s="120" t="s">
        <v>118</v>
      </c>
      <c r="J3144" s="119">
        <v>0</v>
      </c>
      <c r="K3144" s="119">
        <v>0</v>
      </c>
      <c r="L3144" s="119">
        <v>1522313.53</v>
      </c>
      <c r="M3144" s="121"/>
    </row>
    <row r="3145" spans="2:13">
      <c r="B3145" s="118" t="s">
        <v>2199</v>
      </c>
      <c r="C3145" s="101">
        <v>2017</v>
      </c>
      <c r="D3145" s="119">
        <v>1199547.53</v>
      </c>
      <c r="E3145" s="119">
        <v>161538</v>
      </c>
      <c r="F3145" s="119" t="s">
        <v>114</v>
      </c>
      <c r="G3145" s="119">
        <v>0</v>
      </c>
      <c r="H3145" s="119">
        <v>0</v>
      </c>
      <c r="I3145" s="120" t="s">
        <v>118</v>
      </c>
      <c r="J3145" s="119">
        <v>0</v>
      </c>
      <c r="K3145" s="119">
        <v>0</v>
      </c>
      <c r="L3145" s="119">
        <v>1361085.53</v>
      </c>
      <c r="M3145" s="121"/>
    </row>
    <row r="3146" spans="2:13">
      <c r="B3146" s="118" t="s">
        <v>2199</v>
      </c>
      <c r="C3146" s="101">
        <v>2016</v>
      </c>
      <c r="D3146" s="119">
        <v>1039642.53</v>
      </c>
      <c r="E3146" s="119">
        <v>159905</v>
      </c>
      <c r="F3146" s="119" t="s">
        <v>114</v>
      </c>
      <c r="G3146" s="119">
        <v>0</v>
      </c>
      <c r="H3146" s="119">
        <v>0</v>
      </c>
      <c r="I3146" s="120" t="s">
        <v>118</v>
      </c>
      <c r="J3146" s="119">
        <v>0</v>
      </c>
      <c r="K3146" s="119">
        <v>0</v>
      </c>
      <c r="L3146" s="119">
        <v>1199547.53</v>
      </c>
      <c r="M3146" s="121"/>
    </row>
    <row r="3147" spans="2:13">
      <c r="B3147" s="118" t="s">
        <v>2199</v>
      </c>
      <c r="C3147" s="101">
        <v>2015</v>
      </c>
      <c r="D3147" s="119">
        <v>2646366.2799999998</v>
      </c>
      <c r="E3147" s="119">
        <v>161271</v>
      </c>
      <c r="F3147" s="119" t="s">
        <v>114</v>
      </c>
      <c r="G3147" s="119">
        <v>0</v>
      </c>
      <c r="H3147" s="119">
        <v>0</v>
      </c>
      <c r="I3147" s="120" t="s">
        <v>118</v>
      </c>
      <c r="J3147" s="119">
        <v>1767994.75</v>
      </c>
      <c r="K3147" s="119">
        <v>1767994.75</v>
      </c>
      <c r="L3147" s="119">
        <v>1039642.53</v>
      </c>
      <c r="M3147" s="121"/>
    </row>
    <row r="3148" spans="2:13">
      <c r="B3148" s="118" t="s">
        <v>2199</v>
      </c>
      <c r="C3148" s="101">
        <v>2014</v>
      </c>
      <c r="D3148" s="119">
        <v>2484286.2799999998</v>
      </c>
      <c r="E3148" s="119">
        <v>162080</v>
      </c>
      <c r="F3148" s="119" t="s">
        <v>114</v>
      </c>
      <c r="G3148" s="119">
        <v>0</v>
      </c>
      <c r="H3148" s="119">
        <v>0</v>
      </c>
      <c r="I3148" s="120" t="s">
        <v>118</v>
      </c>
      <c r="J3148" s="119">
        <v>0</v>
      </c>
      <c r="K3148" s="119">
        <v>0</v>
      </c>
      <c r="L3148" s="119">
        <v>2646366.2799999998</v>
      </c>
      <c r="M3148" s="121"/>
    </row>
    <row r="3149" spans="2:13">
      <c r="B3149" s="118" t="s">
        <v>2199</v>
      </c>
      <c r="C3149" s="101">
        <v>2013</v>
      </c>
      <c r="D3149" s="119">
        <v>2322962.2799999998</v>
      </c>
      <c r="E3149" s="119">
        <v>161324</v>
      </c>
      <c r="F3149" s="119" t="s">
        <v>114</v>
      </c>
      <c r="G3149" s="119">
        <v>0</v>
      </c>
      <c r="H3149" s="119">
        <v>0</v>
      </c>
      <c r="I3149" s="120" t="s">
        <v>118</v>
      </c>
      <c r="J3149" s="119">
        <v>0</v>
      </c>
      <c r="K3149" s="119">
        <v>0</v>
      </c>
      <c r="L3149" s="119">
        <v>2484286.2799999998</v>
      </c>
      <c r="M3149" s="121"/>
    </row>
    <row r="3150" spans="2:13">
      <c r="B3150" s="118" t="s">
        <v>2199</v>
      </c>
      <c r="C3150" s="101">
        <v>2012</v>
      </c>
      <c r="D3150" s="119">
        <v>4783845</v>
      </c>
      <c r="E3150" s="119">
        <v>161213</v>
      </c>
      <c r="F3150" s="119" t="s">
        <v>114</v>
      </c>
      <c r="G3150" s="119">
        <v>0</v>
      </c>
      <c r="H3150" s="119">
        <v>0</v>
      </c>
      <c r="I3150" s="120" t="s">
        <v>118</v>
      </c>
      <c r="J3150" s="119">
        <v>2622095.7200000002</v>
      </c>
      <c r="K3150" s="119">
        <v>2622095.7200000002</v>
      </c>
      <c r="L3150" s="119">
        <v>2322962.2799999998</v>
      </c>
      <c r="M3150" s="121"/>
    </row>
    <row r="3151" spans="2:13">
      <c r="B3151" s="118" t="s">
        <v>2199</v>
      </c>
      <c r="C3151" s="101">
        <v>2011</v>
      </c>
      <c r="D3151" s="119">
        <v>4622193</v>
      </c>
      <c r="E3151" s="119">
        <v>161652</v>
      </c>
      <c r="F3151" s="119" t="s">
        <v>114</v>
      </c>
      <c r="G3151" s="119">
        <v>0</v>
      </c>
      <c r="H3151" s="119">
        <v>0</v>
      </c>
      <c r="I3151" s="120" t="s">
        <v>118</v>
      </c>
      <c r="J3151" s="119">
        <v>0</v>
      </c>
      <c r="K3151" s="119">
        <v>0</v>
      </c>
      <c r="L3151" s="119">
        <v>4783845</v>
      </c>
      <c r="M3151" s="121"/>
    </row>
    <row r="3152" spans="2:13">
      <c r="B3152" s="118" t="s">
        <v>2199</v>
      </c>
      <c r="C3152" s="101">
        <v>2010</v>
      </c>
      <c r="D3152" s="119">
        <v>4328605</v>
      </c>
      <c r="E3152" s="119">
        <v>293588</v>
      </c>
      <c r="F3152" s="119" t="s">
        <v>114</v>
      </c>
      <c r="G3152" s="119">
        <v>0</v>
      </c>
      <c r="H3152" s="119">
        <v>0</v>
      </c>
      <c r="I3152" s="120" t="s">
        <v>118</v>
      </c>
      <c r="J3152" s="119">
        <v>0</v>
      </c>
      <c r="K3152" s="119">
        <v>0</v>
      </c>
      <c r="L3152" s="119">
        <v>4622193</v>
      </c>
      <c r="M3152" s="121"/>
    </row>
    <row r="3153" spans="2:13">
      <c r="B3153" s="118" t="s">
        <v>2199</v>
      </c>
      <c r="C3153" s="101">
        <v>2009</v>
      </c>
      <c r="D3153" s="119">
        <v>4035047</v>
      </c>
      <c r="E3153" s="119">
        <v>293558</v>
      </c>
      <c r="F3153" s="119" t="s">
        <v>114</v>
      </c>
      <c r="G3153" s="119">
        <v>0</v>
      </c>
      <c r="H3153" s="119">
        <v>0</v>
      </c>
      <c r="I3153" s="120" t="s">
        <v>118</v>
      </c>
      <c r="J3153" s="119">
        <v>0</v>
      </c>
      <c r="K3153" s="119">
        <v>0</v>
      </c>
      <c r="L3153" s="119">
        <v>4328605</v>
      </c>
      <c r="M3153" s="121"/>
    </row>
    <row r="3154" spans="2:13">
      <c r="B3154" s="118" t="s">
        <v>2199</v>
      </c>
      <c r="C3154" s="101">
        <v>2008</v>
      </c>
      <c r="D3154" s="119">
        <v>3739562</v>
      </c>
      <c r="E3154" s="119">
        <v>293608</v>
      </c>
      <c r="F3154" s="119" t="s">
        <v>114</v>
      </c>
      <c r="G3154" s="119">
        <v>0</v>
      </c>
      <c r="H3154" s="119">
        <v>0</v>
      </c>
      <c r="I3154" s="120" t="s">
        <v>118</v>
      </c>
      <c r="J3154" s="119">
        <v>0</v>
      </c>
      <c r="K3154" s="119">
        <v>0</v>
      </c>
      <c r="L3154" s="119">
        <v>4035047</v>
      </c>
      <c r="M3154" s="121"/>
    </row>
    <row r="3155" spans="2:13">
      <c r="B3155" s="118" t="s">
        <v>2199</v>
      </c>
      <c r="C3155" s="101">
        <v>2007</v>
      </c>
      <c r="D3155" s="119">
        <v>3446406</v>
      </c>
      <c r="E3155" s="119">
        <v>293156</v>
      </c>
      <c r="F3155" s="119" t="s">
        <v>114</v>
      </c>
      <c r="G3155" s="119">
        <v>0</v>
      </c>
      <c r="H3155" s="119">
        <v>0</v>
      </c>
      <c r="I3155" s="120" t="s">
        <v>118</v>
      </c>
      <c r="J3155" s="119">
        <v>0</v>
      </c>
      <c r="K3155" s="119">
        <v>0</v>
      </c>
      <c r="L3155" s="119">
        <v>3739562</v>
      </c>
      <c r="M3155" s="121"/>
    </row>
    <row r="3156" spans="2:13">
      <c r="B3156" s="118" t="s">
        <v>2200</v>
      </c>
      <c r="C3156" s="101" t="s">
        <v>1942</v>
      </c>
      <c r="D3156" s="119">
        <v>1523672.82</v>
      </c>
      <c r="E3156" s="119">
        <v>79898</v>
      </c>
      <c r="F3156" s="119" t="s">
        <v>114</v>
      </c>
      <c r="G3156" s="119">
        <v>0</v>
      </c>
      <c r="H3156" s="119">
        <v>0</v>
      </c>
      <c r="I3156" s="120" t="s">
        <v>118</v>
      </c>
      <c r="J3156" s="119">
        <v>0</v>
      </c>
      <c r="K3156" s="119">
        <v>0</v>
      </c>
      <c r="L3156" s="119">
        <v>1603570.82</v>
      </c>
      <c r="M3156" s="121"/>
    </row>
    <row r="3157" spans="2:13">
      <c r="B3157" s="118" t="s">
        <v>2200</v>
      </c>
      <c r="C3157" s="101" t="s">
        <v>1943</v>
      </c>
      <c r="D3157" s="119">
        <v>1444313.82</v>
      </c>
      <c r="E3157" s="119">
        <v>79359</v>
      </c>
      <c r="F3157" s="119" t="s">
        <v>114</v>
      </c>
      <c r="G3157" s="119">
        <v>0</v>
      </c>
      <c r="H3157" s="119">
        <v>0</v>
      </c>
      <c r="I3157" s="120" t="s">
        <v>118</v>
      </c>
      <c r="J3157" s="119">
        <v>0</v>
      </c>
      <c r="K3157" s="119">
        <v>0</v>
      </c>
      <c r="L3157" s="119">
        <v>1523672.82</v>
      </c>
      <c r="M3157" s="121"/>
    </row>
    <row r="3158" spans="2:13">
      <c r="B3158" s="118" t="s">
        <v>2200</v>
      </c>
      <c r="C3158" s="101">
        <v>2017</v>
      </c>
      <c r="D3158" s="119">
        <v>1365252.82</v>
      </c>
      <c r="E3158" s="119">
        <v>79061</v>
      </c>
      <c r="F3158" s="119" t="s">
        <v>114</v>
      </c>
      <c r="G3158" s="119">
        <v>0</v>
      </c>
      <c r="H3158" s="119">
        <v>0</v>
      </c>
      <c r="I3158" s="120" t="s">
        <v>118</v>
      </c>
      <c r="J3158" s="119">
        <v>0</v>
      </c>
      <c r="K3158" s="119">
        <v>0</v>
      </c>
      <c r="L3158" s="119">
        <v>1444313.82</v>
      </c>
      <c r="M3158" s="121"/>
    </row>
    <row r="3159" spans="2:13">
      <c r="B3159" s="118" t="s">
        <v>2200</v>
      </c>
      <c r="C3159" s="101">
        <v>2016</v>
      </c>
      <c r="D3159" s="119">
        <v>2278738</v>
      </c>
      <c r="E3159" s="119">
        <v>78323</v>
      </c>
      <c r="F3159" s="119" t="s">
        <v>114</v>
      </c>
      <c r="G3159" s="119">
        <v>0</v>
      </c>
      <c r="H3159" s="119">
        <v>0</v>
      </c>
      <c r="I3159" s="120" t="s">
        <v>118</v>
      </c>
      <c r="J3159" s="119">
        <v>991808.18</v>
      </c>
      <c r="K3159" s="119">
        <v>991808.18</v>
      </c>
      <c r="L3159" s="119">
        <v>1365252.82</v>
      </c>
      <c r="M3159" s="121"/>
    </row>
    <row r="3160" spans="2:13">
      <c r="B3160" s="118" t="s">
        <v>2200</v>
      </c>
      <c r="C3160" s="101">
        <v>2015</v>
      </c>
      <c r="D3160" s="119">
        <v>2200324</v>
      </c>
      <c r="E3160" s="119">
        <v>78414</v>
      </c>
      <c r="F3160" s="119" t="s">
        <v>114</v>
      </c>
      <c r="G3160" s="119">
        <v>0</v>
      </c>
      <c r="H3160" s="119">
        <v>0</v>
      </c>
      <c r="I3160" s="120" t="s">
        <v>118</v>
      </c>
      <c r="J3160" s="119">
        <v>0</v>
      </c>
      <c r="K3160" s="119">
        <v>0</v>
      </c>
      <c r="L3160" s="119">
        <v>2278738</v>
      </c>
      <c r="M3160" s="121"/>
    </row>
    <row r="3161" spans="2:13">
      <c r="B3161" s="118" t="s">
        <v>2200</v>
      </c>
      <c r="C3161" s="101">
        <v>2014</v>
      </c>
      <c r="D3161" s="119">
        <v>2121337</v>
      </c>
      <c r="E3161" s="119">
        <v>78987</v>
      </c>
      <c r="F3161" s="119" t="s">
        <v>114</v>
      </c>
      <c r="G3161" s="119">
        <v>0</v>
      </c>
      <c r="H3161" s="119">
        <v>0</v>
      </c>
      <c r="I3161" s="120" t="s">
        <v>118</v>
      </c>
      <c r="J3161" s="119">
        <v>0</v>
      </c>
      <c r="K3161" s="119">
        <v>0</v>
      </c>
      <c r="L3161" s="119">
        <v>2200324</v>
      </c>
      <c r="M3161" s="121"/>
    </row>
    <row r="3162" spans="2:13">
      <c r="B3162" s="118" t="s">
        <v>2200</v>
      </c>
      <c r="C3162" s="101">
        <v>2013</v>
      </c>
      <c r="D3162" s="119">
        <v>2043157</v>
      </c>
      <c r="E3162" s="119">
        <v>78180</v>
      </c>
      <c r="F3162" s="119" t="s">
        <v>114</v>
      </c>
      <c r="G3162" s="119">
        <v>0</v>
      </c>
      <c r="H3162" s="119">
        <v>0</v>
      </c>
      <c r="I3162" s="120" t="s">
        <v>118</v>
      </c>
      <c r="J3162" s="119">
        <v>0</v>
      </c>
      <c r="K3162" s="119">
        <v>0</v>
      </c>
      <c r="L3162" s="119">
        <v>2121337</v>
      </c>
      <c r="M3162" s="121"/>
    </row>
    <row r="3163" spans="2:13">
      <c r="B3163" s="118" t="s">
        <v>2200</v>
      </c>
      <c r="C3163" s="101">
        <v>2012</v>
      </c>
      <c r="D3163" s="119">
        <v>1964704</v>
      </c>
      <c r="E3163" s="119">
        <v>78453</v>
      </c>
      <c r="F3163" s="119" t="s">
        <v>114</v>
      </c>
      <c r="G3163" s="119">
        <v>0</v>
      </c>
      <c r="H3163" s="119">
        <v>0</v>
      </c>
      <c r="I3163" s="120" t="s">
        <v>118</v>
      </c>
      <c r="J3163" s="119">
        <v>0</v>
      </c>
      <c r="K3163" s="119">
        <v>0</v>
      </c>
      <c r="L3163" s="119">
        <v>2043157</v>
      </c>
      <c r="M3163" s="121"/>
    </row>
    <row r="3164" spans="2:13">
      <c r="B3164" s="118" t="s">
        <v>2200</v>
      </c>
      <c r="C3164" s="101">
        <v>2011</v>
      </c>
      <c r="D3164" s="119">
        <v>1886114</v>
      </c>
      <c r="E3164" s="119">
        <v>78590</v>
      </c>
      <c r="F3164" s="119" t="s">
        <v>114</v>
      </c>
      <c r="G3164" s="119">
        <v>0</v>
      </c>
      <c r="H3164" s="119">
        <v>0</v>
      </c>
      <c r="I3164" s="120" t="s">
        <v>118</v>
      </c>
      <c r="J3164" s="119">
        <v>0</v>
      </c>
      <c r="K3164" s="119">
        <v>0</v>
      </c>
      <c r="L3164" s="119">
        <v>1964704</v>
      </c>
      <c r="M3164" s="121"/>
    </row>
    <row r="3165" spans="2:13">
      <c r="B3165" s="118" t="s">
        <v>2200</v>
      </c>
      <c r="C3165" s="101">
        <v>2010</v>
      </c>
      <c r="D3165" s="119">
        <v>1736426</v>
      </c>
      <c r="E3165" s="119">
        <v>149688</v>
      </c>
      <c r="F3165" s="119" t="s">
        <v>114</v>
      </c>
      <c r="G3165" s="119">
        <v>0</v>
      </c>
      <c r="H3165" s="119">
        <v>0</v>
      </c>
      <c r="I3165" s="120" t="s">
        <v>118</v>
      </c>
      <c r="J3165" s="119">
        <v>0</v>
      </c>
      <c r="K3165" s="119">
        <v>0</v>
      </c>
      <c r="L3165" s="119">
        <v>1886114</v>
      </c>
      <c r="M3165" s="121"/>
    </row>
    <row r="3166" spans="2:13">
      <c r="B3166" s="118" t="s">
        <v>2200</v>
      </c>
      <c r="C3166" s="101">
        <v>2009</v>
      </c>
      <c r="D3166" s="119">
        <v>1586685</v>
      </c>
      <c r="E3166" s="119">
        <v>149741</v>
      </c>
      <c r="F3166" s="119" t="s">
        <v>114</v>
      </c>
      <c r="G3166" s="119">
        <v>0</v>
      </c>
      <c r="H3166" s="119">
        <v>0</v>
      </c>
      <c r="I3166" s="120" t="s">
        <v>118</v>
      </c>
      <c r="J3166" s="119">
        <v>0</v>
      </c>
      <c r="K3166" s="119">
        <v>0</v>
      </c>
      <c r="L3166" s="119">
        <v>1736426</v>
      </c>
      <c r="M3166" s="121"/>
    </row>
    <row r="3167" spans="2:13">
      <c r="B3167" s="118" t="s">
        <v>2200</v>
      </c>
      <c r="C3167" s="101">
        <v>2008</v>
      </c>
      <c r="D3167" s="119">
        <v>1435531</v>
      </c>
      <c r="E3167" s="119">
        <v>150235</v>
      </c>
      <c r="F3167" s="119" t="s">
        <v>114</v>
      </c>
      <c r="G3167" s="119">
        <v>0</v>
      </c>
      <c r="H3167" s="119">
        <v>0</v>
      </c>
      <c r="I3167" s="120" t="s">
        <v>118</v>
      </c>
      <c r="J3167" s="119">
        <v>0</v>
      </c>
      <c r="K3167" s="119">
        <v>0</v>
      </c>
      <c r="L3167" s="119">
        <v>1586685</v>
      </c>
      <c r="M3167" s="121"/>
    </row>
    <row r="3168" spans="2:13">
      <c r="B3168" s="118" t="s">
        <v>2200</v>
      </c>
      <c r="C3168" s="101">
        <v>2007</v>
      </c>
      <c r="D3168" s="119">
        <v>1285019</v>
      </c>
      <c r="E3168" s="119">
        <v>150512</v>
      </c>
      <c r="F3168" s="119" t="s">
        <v>114</v>
      </c>
      <c r="G3168" s="119">
        <v>0</v>
      </c>
      <c r="H3168" s="119">
        <v>0</v>
      </c>
      <c r="I3168" s="120" t="s">
        <v>118</v>
      </c>
      <c r="J3168" s="119">
        <v>0</v>
      </c>
      <c r="K3168" s="119">
        <v>0</v>
      </c>
      <c r="L3168" s="119">
        <v>1435531</v>
      </c>
      <c r="M3168" s="121"/>
    </row>
    <row r="3169" spans="2:13">
      <c r="B3169" s="118" t="s">
        <v>2201</v>
      </c>
      <c r="C3169" s="101" t="s">
        <v>1942</v>
      </c>
      <c r="D3169" s="119">
        <v>3644023.35</v>
      </c>
      <c r="E3169" s="119">
        <v>480952</v>
      </c>
      <c r="F3169" s="119" t="s">
        <v>114</v>
      </c>
      <c r="G3169" s="119">
        <v>0</v>
      </c>
      <c r="H3169" s="119">
        <v>0</v>
      </c>
      <c r="I3169" s="120" t="s">
        <v>118</v>
      </c>
      <c r="J3169" s="119">
        <v>0</v>
      </c>
      <c r="K3169" s="119">
        <v>0</v>
      </c>
      <c r="L3169" s="119">
        <v>4124975.35</v>
      </c>
      <c r="M3169" s="121"/>
    </row>
    <row r="3170" spans="2:13">
      <c r="B3170" s="118" t="s">
        <v>2201</v>
      </c>
      <c r="C3170" s="101" t="s">
        <v>1943</v>
      </c>
      <c r="D3170" s="119">
        <v>3178420.35</v>
      </c>
      <c r="E3170" s="119">
        <v>465603</v>
      </c>
      <c r="F3170" s="119" t="s">
        <v>114</v>
      </c>
      <c r="G3170" s="119">
        <v>0</v>
      </c>
      <c r="H3170" s="119">
        <v>0</v>
      </c>
      <c r="I3170" s="120" t="s">
        <v>118</v>
      </c>
      <c r="J3170" s="119">
        <v>0</v>
      </c>
      <c r="K3170" s="119">
        <v>0</v>
      </c>
      <c r="L3170" s="119">
        <v>3644023.35</v>
      </c>
      <c r="M3170" s="121"/>
    </row>
    <row r="3171" spans="2:13">
      <c r="B3171" s="118" t="s">
        <v>2201</v>
      </c>
      <c r="C3171" s="101">
        <v>2017</v>
      </c>
      <c r="D3171" s="119">
        <v>2711566.35</v>
      </c>
      <c r="E3171" s="119">
        <v>466854</v>
      </c>
      <c r="F3171" s="119" t="s">
        <v>114</v>
      </c>
      <c r="G3171" s="119">
        <v>0</v>
      </c>
      <c r="H3171" s="119">
        <v>0</v>
      </c>
      <c r="I3171" s="120" t="s">
        <v>118</v>
      </c>
      <c r="J3171" s="119">
        <v>0</v>
      </c>
      <c r="K3171" s="119">
        <v>0</v>
      </c>
      <c r="L3171" s="119">
        <v>3178420.35</v>
      </c>
      <c r="M3171" s="121"/>
    </row>
    <row r="3172" spans="2:13">
      <c r="B3172" s="118" t="s">
        <v>2201</v>
      </c>
      <c r="C3172" s="101">
        <v>2016</v>
      </c>
      <c r="D3172" s="119">
        <v>11101057.859999999</v>
      </c>
      <c r="E3172" s="119">
        <v>463956</v>
      </c>
      <c r="F3172" s="119" t="s">
        <v>114</v>
      </c>
      <c r="G3172" s="119">
        <v>0</v>
      </c>
      <c r="H3172" s="119">
        <v>0</v>
      </c>
      <c r="I3172" s="120" t="s">
        <v>118</v>
      </c>
      <c r="J3172" s="119">
        <v>8853447.5099999998</v>
      </c>
      <c r="K3172" s="119">
        <v>8853447.5099999998</v>
      </c>
      <c r="L3172" s="119">
        <v>2711566.35</v>
      </c>
      <c r="M3172" s="121"/>
    </row>
    <row r="3173" spans="2:13">
      <c r="B3173" s="118" t="s">
        <v>2201</v>
      </c>
      <c r="C3173" s="101">
        <v>2015</v>
      </c>
      <c r="D3173" s="119">
        <v>10633268.859999999</v>
      </c>
      <c r="E3173" s="119">
        <v>467789</v>
      </c>
      <c r="F3173" s="119" t="s">
        <v>114</v>
      </c>
      <c r="G3173" s="119">
        <v>0</v>
      </c>
      <c r="H3173" s="119">
        <v>0</v>
      </c>
      <c r="I3173" s="120" t="s">
        <v>118</v>
      </c>
      <c r="J3173" s="119">
        <v>0</v>
      </c>
      <c r="K3173" s="119">
        <v>0</v>
      </c>
      <c r="L3173" s="119">
        <v>11101057.859999999</v>
      </c>
      <c r="M3173" s="121"/>
    </row>
    <row r="3174" spans="2:13">
      <c r="B3174" s="118" t="s">
        <v>2201</v>
      </c>
      <c r="C3174" s="101">
        <v>2014</v>
      </c>
      <c r="D3174" s="119">
        <v>10163058.859999999</v>
      </c>
      <c r="E3174" s="119">
        <v>470210</v>
      </c>
      <c r="F3174" s="119" t="s">
        <v>114</v>
      </c>
      <c r="G3174" s="119">
        <v>0</v>
      </c>
      <c r="H3174" s="119">
        <v>0</v>
      </c>
      <c r="I3174" s="120" t="s">
        <v>118</v>
      </c>
      <c r="J3174" s="119">
        <v>0</v>
      </c>
      <c r="K3174" s="119">
        <v>0</v>
      </c>
      <c r="L3174" s="119">
        <v>10633268.859999999</v>
      </c>
      <c r="M3174" s="121"/>
    </row>
    <row r="3175" spans="2:13">
      <c r="B3175" s="118" t="s">
        <v>2201</v>
      </c>
      <c r="C3175" s="101">
        <v>2013</v>
      </c>
      <c r="D3175" s="119">
        <v>9695616.8599999994</v>
      </c>
      <c r="E3175" s="119">
        <v>467442</v>
      </c>
      <c r="F3175" s="119" t="s">
        <v>114</v>
      </c>
      <c r="G3175" s="119">
        <v>0</v>
      </c>
      <c r="H3175" s="119">
        <v>0</v>
      </c>
      <c r="I3175" s="120" t="s">
        <v>118</v>
      </c>
      <c r="J3175" s="119">
        <v>0</v>
      </c>
      <c r="K3175" s="119">
        <v>0</v>
      </c>
      <c r="L3175" s="119">
        <v>10163058.859999999</v>
      </c>
      <c r="M3175" s="121"/>
    </row>
    <row r="3176" spans="2:13">
      <c r="B3176" s="118" t="s">
        <v>2201</v>
      </c>
      <c r="C3176" s="101">
        <v>2012</v>
      </c>
      <c r="D3176" s="119">
        <v>9229064.8599999994</v>
      </c>
      <c r="E3176" s="119">
        <v>466552</v>
      </c>
      <c r="F3176" s="119" t="s">
        <v>114</v>
      </c>
      <c r="G3176" s="119">
        <v>0</v>
      </c>
      <c r="H3176" s="119">
        <v>0</v>
      </c>
      <c r="I3176" s="120" t="s">
        <v>118</v>
      </c>
      <c r="J3176" s="119">
        <v>0</v>
      </c>
      <c r="K3176" s="119">
        <v>0</v>
      </c>
      <c r="L3176" s="119">
        <v>9695616.8599999994</v>
      </c>
      <c r="M3176" s="121"/>
    </row>
    <row r="3177" spans="2:13">
      <c r="B3177" s="118" t="s">
        <v>2201</v>
      </c>
      <c r="C3177" s="101">
        <v>2011</v>
      </c>
      <c r="D3177" s="119">
        <v>8762470.8599999994</v>
      </c>
      <c r="E3177" s="119">
        <v>466594</v>
      </c>
      <c r="F3177" s="119" t="s">
        <v>114</v>
      </c>
      <c r="G3177" s="119">
        <v>0</v>
      </c>
      <c r="H3177" s="119">
        <v>0</v>
      </c>
      <c r="I3177" s="120" t="s">
        <v>118</v>
      </c>
      <c r="J3177" s="119">
        <v>0</v>
      </c>
      <c r="K3177" s="119">
        <v>0</v>
      </c>
      <c r="L3177" s="119">
        <v>9229064.8599999994</v>
      </c>
      <c r="M3177" s="121"/>
    </row>
    <row r="3178" spans="2:13">
      <c r="B3178" s="118" t="s">
        <v>2201</v>
      </c>
      <c r="C3178" s="101">
        <v>2010</v>
      </c>
      <c r="D3178" s="119">
        <v>7921446.8599999994</v>
      </c>
      <c r="E3178" s="119">
        <v>841024</v>
      </c>
      <c r="F3178" s="119" t="s">
        <v>114</v>
      </c>
      <c r="G3178" s="119">
        <v>0</v>
      </c>
      <c r="H3178" s="119">
        <v>0</v>
      </c>
      <c r="I3178" s="120" t="s">
        <v>118</v>
      </c>
      <c r="J3178" s="119">
        <v>0</v>
      </c>
      <c r="K3178" s="119">
        <v>0</v>
      </c>
      <c r="L3178" s="119">
        <v>8762470.8599999994</v>
      </c>
      <c r="M3178" s="121"/>
    </row>
    <row r="3179" spans="2:13">
      <c r="B3179" s="118" t="s">
        <v>2201</v>
      </c>
      <c r="C3179" s="101">
        <v>2009</v>
      </c>
      <c r="D3179" s="119">
        <v>7081417.8600000003</v>
      </c>
      <c r="E3179" s="119">
        <v>840029</v>
      </c>
      <c r="F3179" s="119" t="s">
        <v>114</v>
      </c>
      <c r="G3179" s="119">
        <v>0</v>
      </c>
      <c r="H3179" s="119">
        <v>0</v>
      </c>
      <c r="I3179" s="120" t="s">
        <v>118</v>
      </c>
      <c r="J3179" s="119">
        <v>0</v>
      </c>
      <c r="K3179" s="119">
        <v>0</v>
      </c>
      <c r="L3179" s="119">
        <v>7921446.8600000003</v>
      </c>
      <c r="M3179" s="121"/>
    </row>
    <row r="3180" spans="2:13">
      <c r="B3180" s="118" t="s">
        <v>2201</v>
      </c>
      <c r="C3180" s="101">
        <v>2008</v>
      </c>
      <c r="D3180" s="119">
        <v>6235919.8600000003</v>
      </c>
      <c r="E3180" s="119">
        <v>840103</v>
      </c>
      <c r="F3180" s="119" t="s">
        <v>114</v>
      </c>
      <c r="G3180" s="119">
        <v>0</v>
      </c>
      <c r="H3180" s="119">
        <v>0</v>
      </c>
      <c r="I3180" s="120" t="s">
        <v>118</v>
      </c>
      <c r="J3180" s="119">
        <v>0</v>
      </c>
      <c r="K3180" s="119">
        <v>0</v>
      </c>
      <c r="L3180" s="119">
        <v>7081417.8600000003</v>
      </c>
      <c r="M3180" s="121"/>
    </row>
    <row r="3181" spans="2:13">
      <c r="B3181" s="118" t="s">
        <v>2201</v>
      </c>
      <c r="C3181" s="101">
        <v>2007</v>
      </c>
      <c r="D3181" s="119">
        <v>6421833</v>
      </c>
      <c r="E3181" s="119">
        <v>838586</v>
      </c>
      <c r="F3181" s="119" t="s">
        <v>114</v>
      </c>
      <c r="G3181" s="119">
        <v>0</v>
      </c>
      <c r="H3181" s="119">
        <v>0</v>
      </c>
      <c r="I3181" s="120" t="s">
        <v>118</v>
      </c>
      <c r="J3181" s="119">
        <v>1024499.14</v>
      </c>
      <c r="K3181" s="119">
        <v>1019413.14</v>
      </c>
      <c r="L3181" s="119">
        <v>6235919.8600000003</v>
      </c>
      <c r="M3181" s="121"/>
    </row>
    <row r="3182" spans="2:13">
      <c r="B3182" s="118" t="s">
        <v>2202</v>
      </c>
      <c r="C3182" s="101" t="s">
        <v>1942</v>
      </c>
      <c r="D3182" s="119">
        <v>961920</v>
      </c>
      <c r="E3182" s="119">
        <v>32455</v>
      </c>
      <c r="F3182" s="119" t="s">
        <v>114</v>
      </c>
      <c r="G3182" s="119">
        <v>0</v>
      </c>
      <c r="H3182" s="119">
        <v>0</v>
      </c>
      <c r="I3182" s="120" t="s">
        <v>118</v>
      </c>
      <c r="J3182" s="119">
        <v>0</v>
      </c>
      <c r="K3182" s="119">
        <v>0</v>
      </c>
      <c r="L3182" s="119">
        <v>994375</v>
      </c>
      <c r="M3182" s="121"/>
    </row>
    <row r="3183" spans="2:13">
      <c r="B3183" s="118" t="s">
        <v>2202</v>
      </c>
      <c r="C3183" s="101" t="s">
        <v>1943</v>
      </c>
      <c r="D3183" s="119">
        <v>929707</v>
      </c>
      <c r="E3183" s="119">
        <v>32213</v>
      </c>
      <c r="F3183" s="119" t="s">
        <v>114</v>
      </c>
      <c r="G3183" s="119">
        <v>0</v>
      </c>
      <c r="H3183" s="119">
        <v>0</v>
      </c>
      <c r="I3183" s="120" t="s">
        <v>118</v>
      </c>
      <c r="J3183" s="119">
        <v>0</v>
      </c>
      <c r="K3183" s="119">
        <v>0</v>
      </c>
      <c r="L3183" s="119">
        <v>961920</v>
      </c>
      <c r="M3183" s="121"/>
    </row>
    <row r="3184" spans="2:13">
      <c r="B3184" s="118" t="s">
        <v>2202</v>
      </c>
      <c r="C3184" s="101">
        <v>2017</v>
      </c>
      <c r="D3184" s="119">
        <v>897445</v>
      </c>
      <c r="E3184" s="119">
        <v>32262</v>
      </c>
      <c r="F3184" s="119" t="s">
        <v>114</v>
      </c>
      <c r="G3184" s="119">
        <v>0</v>
      </c>
      <c r="H3184" s="119">
        <v>0</v>
      </c>
      <c r="I3184" s="120" t="s">
        <v>118</v>
      </c>
      <c r="J3184" s="119">
        <v>0</v>
      </c>
      <c r="K3184" s="119">
        <v>0</v>
      </c>
      <c r="L3184" s="119">
        <v>929707</v>
      </c>
      <c r="M3184" s="121"/>
    </row>
    <row r="3185" spans="2:13">
      <c r="B3185" s="118" t="s">
        <v>2202</v>
      </c>
      <c r="C3185" s="101">
        <v>2016</v>
      </c>
      <c r="D3185" s="119">
        <v>865474</v>
      </c>
      <c r="E3185" s="119">
        <v>31971</v>
      </c>
      <c r="F3185" s="119" t="s">
        <v>114</v>
      </c>
      <c r="G3185" s="119">
        <v>0</v>
      </c>
      <c r="H3185" s="119">
        <v>0</v>
      </c>
      <c r="I3185" s="120" t="s">
        <v>118</v>
      </c>
      <c r="J3185" s="119">
        <v>0</v>
      </c>
      <c r="K3185" s="119">
        <v>0</v>
      </c>
      <c r="L3185" s="119">
        <v>897445</v>
      </c>
      <c r="M3185" s="121"/>
    </row>
    <row r="3186" spans="2:13">
      <c r="B3186" s="118" t="s">
        <v>2202</v>
      </c>
      <c r="C3186" s="101">
        <v>2015</v>
      </c>
      <c r="D3186" s="119">
        <v>833226</v>
      </c>
      <c r="E3186" s="119">
        <v>32248</v>
      </c>
      <c r="F3186" s="119" t="s">
        <v>114</v>
      </c>
      <c r="G3186" s="119">
        <v>0</v>
      </c>
      <c r="H3186" s="119">
        <v>0</v>
      </c>
      <c r="I3186" s="120" t="s">
        <v>118</v>
      </c>
      <c r="J3186" s="119">
        <v>0</v>
      </c>
      <c r="K3186" s="119">
        <v>0</v>
      </c>
      <c r="L3186" s="119">
        <v>865474</v>
      </c>
      <c r="M3186" s="121"/>
    </row>
    <row r="3187" spans="2:13">
      <c r="B3187" s="118" t="s">
        <v>2202</v>
      </c>
      <c r="C3187" s="101">
        <v>2014</v>
      </c>
      <c r="D3187" s="119">
        <v>800885</v>
      </c>
      <c r="E3187" s="119">
        <v>32341</v>
      </c>
      <c r="F3187" s="119" t="s">
        <v>114</v>
      </c>
      <c r="G3187" s="119">
        <v>0</v>
      </c>
      <c r="H3187" s="119">
        <v>0</v>
      </c>
      <c r="I3187" s="120" t="s">
        <v>118</v>
      </c>
      <c r="J3187" s="119">
        <v>0</v>
      </c>
      <c r="K3187" s="119">
        <v>0</v>
      </c>
      <c r="L3187" s="119">
        <v>833226</v>
      </c>
      <c r="M3187" s="121"/>
    </row>
    <row r="3188" spans="2:13">
      <c r="B3188" s="118" t="s">
        <v>2202</v>
      </c>
      <c r="C3188" s="101">
        <v>2013</v>
      </c>
      <c r="D3188" s="119">
        <v>768594</v>
      </c>
      <c r="E3188" s="119">
        <v>32291</v>
      </c>
      <c r="F3188" s="119" t="s">
        <v>114</v>
      </c>
      <c r="G3188" s="119">
        <v>0</v>
      </c>
      <c r="H3188" s="119">
        <v>0</v>
      </c>
      <c r="I3188" s="120" t="s">
        <v>118</v>
      </c>
      <c r="J3188" s="119">
        <v>0</v>
      </c>
      <c r="K3188" s="119">
        <v>0</v>
      </c>
      <c r="L3188" s="119">
        <v>800885</v>
      </c>
      <c r="M3188" s="121"/>
    </row>
    <row r="3189" spans="2:13">
      <c r="B3189" s="118" t="s">
        <v>2202</v>
      </c>
      <c r="C3189" s="101">
        <v>2012</v>
      </c>
      <c r="D3189" s="119">
        <v>736143</v>
      </c>
      <c r="E3189" s="119">
        <v>32451</v>
      </c>
      <c r="F3189" s="119" t="s">
        <v>114</v>
      </c>
      <c r="G3189" s="119">
        <v>0</v>
      </c>
      <c r="H3189" s="119">
        <v>0</v>
      </c>
      <c r="I3189" s="120" t="s">
        <v>118</v>
      </c>
      <c r="J3189" s="119">
        <v>0</v>
      </c>
      <c r="K3189" s="119">
        <v>0</v>
      </c>
      <c r="L3189" s="119">
        <v>768594</v>
      </c>
      <c r="M3189" s="121"/>
    </row>
    <row r="3190" spans="2:13">
      <c r="B3190" s="118" t="s">
        <v>2202</v>
      </c>
      <c r="C3190" s="101">
        <v>2011</v>
      </c>
      <c r="D3190" s="119">
        <v>703634</v>
      </c>
      <c r="E3190" s="119">
        <v>32509</v>
      </c>
      <c r="F3190" s="119" t="s">
        <v>114</v>
      </c>
      <c r="G3190" s="119">
        <v>0</v>
      </c>
      <c r="H3190" s="119">
        <v>0</v>
      </c>
      <c r="I3190" s="120" t="s">
        <v>118</v>
      </c>
      <c r="J3190" s="119">
        <v>0</v>
      </c>
      <c r="K3190" s="119">
        <v>0</v>
      </c>
      <c r="L3190" s="119">
        <v>736143</v>
      </c>
      <c r="M3190" s="121"/>
    </row>
    <row r="3191" spans="2:13">
      <c r="B3191" s="118" t="s">
        <v>2202</v>
      </c>
      <c r="C3191" s="101">
        <v>2010</v>
      </c>
      <c r="D3191" s="119">
        <v>643299</v>
      </c>
      <c r="E3191" s="119">
        <v>60335</v>
      </c>
      <c r="F3191" s="119" t="s">
        <v>114</v>
      </c>
      <c r="G3191" s="119">
        <v>0</v>
      </c>
      <c r="H3191" s="119">
        <v>0</v>
      </c>
      <c r="I3191" s="120" t="s">
        <v>118</v>
      </c>
      <c r="J3191" s="119">
        <v>0</v>
      </c>
      <c r="K3191" s="119">
        <v>0</v>
      </c>
      <c r="L3191" s="119">
        <v>703634</v>
      </c>
      <c r="M3191" s="121"/>
    </row>
    <row r="3192" spans="2:13">
      <c r="B3192" s="118" t="s">
        <v>2202</v>
      </c>
      <c r="C3192" s="101">
        <v>2009</v>
      </c>
      <c r="D3192" s="119">
        <v>584075</v>
      </c>
      <c r="E3192" s="119">
        <v>59224</v>
      </c>
      <c r="F3192" s="119" t="s">
        <v>114</v>
      </c>
      <c r="G3192" s="119">
        <v>0</v>
      </c>
      <c r="H3192" s="119">
        <v>0</v>
      </c>
      <c r="I3192" s="120" t="s">
        <v>118</v>
      </c>
      <c r="J3192" s="119">
        <v>0</v>
      </c>
      <c r="K3192" s="119">
        <v>0</v>
      </c>
      <c r="L3192" s="119">
        <v>643299</v>
      </c>
      <c r="M3192" s="121"/>
    </row>
    <row r="3193" spans="2:13">
      <c r="B3193" s="118" t="s">
        <v>2202</v>
      </c>
      <c r="C3193" s="101">
        <v>2008</v>
      </c>
      <c r="D3193" s="119">
        <v>524404</v>
      </c>
      <c r="E3193" s="119">
        <v>59310</v>
      </c>
      <c r="F3193" s="119" t="s">
        <v>114</v>
      </c>
      <c r="G3193" s="119">
        <v>0</v>
      </c>
      <c r="H3193" s="119">
        <v>0</v>
      </c>
      <c r="I3193" s="120" t="s">
        <v>118</v>
      </c>
      <c r="J3193" s="119">
        <v>0</v>
      </c>
      <c r="K3193" s="119">
        <v>0</v>
      </c>
      <c r="L3193" s="119">
        <v>584075</v>
      </c>
      <c r="M3193" s="121"/>
    </row>
    <row r="3194" spans="2:13">
      <c r="B3194" s="118" t="s">
        <v>2202</v>
      </c>
      <c r="C3194" s="101">
        <v>2007</v>
      </c>
      <c r="D3194" s="119">
        <v>464949</v>
      </c>
      <c r="E3194" s="119">
        <v>59455</v>
      </c>
      <c r="F3194" s="119" t="s">
        <v>114</v>
      </c>
      <c r="G3194" s="119">
        <v>0</v>
      </c>
      <c r="H3194" s="119">
        <v>0</v>
      </c>
      <c r="I3194" s="120" t="s">
        <v>118</v>
      </c>
      <c r="J3194" s="119">
        <v>0</v>
      </c>
      <c r="K3194" s="119">
        <v>0</v>
      </c>
      <c r="L3194" s="119">
        <v>524404</v>
      </c>
      <c r="M3194" s="121"/>
    </row>
    <row r="3195" spans="2:13">
      <c r="B3195" s="118" t="s">
        <v>2203</v>
      </c>
      <c r="C3195" s="101" t="s">
        <v>1942</v>
      </c>
      <c r="D3195" s="119">
        <v>-182488.78</v>
      </c>
      <c r="E3195" s="119">
        <v>42029</v>
      </c>
      <c r="F3195" s="119" t="s">
        <v>114</v>
      </c>
      <c r="G3195" s="119">
        <v>0</v>
      </c>
      <c r="H3195" s="119">
        <v>0</v>
      </c>
      <c r="I3195" s="120" t="s">
        <v>118</v>
      </c>
      <c r="J3195" s="119">
        <v>0</v>
      </c>
      <c r="K3195" s="119">
        <v>0</v>
      </c>
      <c r="L3195" s="119">
        <v>-140459.78</v>
      </c>
      <c r="M3195" s="121" t="s">
        <v>1948</v>
      </c>
    </row>
    <row r="3196" spans="2:13">
      <c r="B3196" s="118" t="s">
        <v>2203</v>
      </c>
      <c r="C3196" s="101" t="s">
        <v>1943</v>
      </c>
      <c r="D3196" s="119">
        <v>-223527.78</v>
      </c>
      <c r="E3196" s="119">
        <v>41039</v>
      </c>
      <c r="F3196" s="119" t="s">
        <v>114</v>
      </c>
      <c r="G3196" s="119">
        <v>0</v>
      </c>
      <c r="H3196" s="119">
        <v>0</v>
      </c>
      <c r="I3196" s="120" t="s">
        <v>118</v>
      </c>
      <c r="J3196" s="119">
        <v>0</v>
      </c>
      <c r="K3196" s="119">
        <v>0</v>
      </c>
      <c r="L3196" s="119">
        <v>-182488.78</v>
      </c>
      <c r="M3196" s="121" t="s">
        <v>1948</v>
      </c>
    </row>
    <row r="3197" spans="2:13" ht="30">
      <c r="B3197" s="118" t="s">
        <v>2203</v>
      </c>
      <c r="C3197" s="101">
        <v>2017</v>
      </c>
      <c r="D3197" s="119">
        <v>-264841.78000000003</v>
      </c>
      <c r="E3197" s="119">
        <v>41314</v>
      </c>
      <c r="F3197" s="119" t="s">
        <v>114</v>
      </c>
      <c r="G3197" s="119">
        <v>0</v>
      </c>
      <c r="H3197" s="119">
        <v>0</v>
      </c>
      <c r="I3197" s="120" t="s">
        <v>118</v>
      </c>
      <c r="J3197" s="119">
        <v>0</v>
      </c>
      <c r="K3197" s="119">
        <v>0</v>
      </c>
      <c r="L3197" s="119">
        <v>-223527.78</v>
      </c>
      <c r="M3197" s="121" t="s">
        <v>2006</v>
      </c>
    </row>
    <row r="3198" spans="2:13" ht="30">
      <c r="B3198" s="118" t="s">
        <v>2203</v>
      </c>
      <c r="C3198" s="101">
        <v>2016</v>
      </c>
      <c r="D3198" s="119">
        <v>-305746.78000000003</v>
      </c>
      <c r="E3198" s="119">
        <v>40905</v>
      </c>
      <c r="F3198" s="119" t="s">
        <v>114</v>
      </c>
      <c r="G3198" s="119">
        <v>0</v>
      </c>
      <c r="H3198" s="119">
        <v>0</v>
      </c>
      <c r="I3198" s="120" t="s">
        <v>118</v>
      </c>
      <c r="J3198" s="119">
        <v>0</v>
      </c>
      <c r="K3198" s="119">
        <v>0</v>
      </c>
      <c r="L3198" s="119">
        <v>-264841.78000000003</v>
      </c>
      <c r="M3198" s="121" t="s">
        <v>2006</v>
      </c>
    </row>
    <row r="3199" spans="2:13" ht="30">
      <c r="B3199" s="118" t="s">
        <v>2203</v>
      </c>
      <c r="C3199" s="101">
        <v>2015</v>
      </c>
      <c r="D3199" s="119">
        <v>-347200.78</v>
      </c>
      <c r="E3199" s="119">
        <v>41454</v>
      </c>
      <c r="F3199" s="119" t="s">
        <v>114</v>
      </c>
      <c r="G3199" s="119">
        <v>0</v>
      </c>
      <c r="H3199" s="119">
        <v>0</v>
      </c>
      <c r="I3199" s="120" t="s">
        <v>118</v>
      </c>
      <c r="J3199" s="119">
        <v>0</v>
      </c>
      <c r="K3199" s="119">
        <v>0</v>
      </c>
      <c r="L3199" s="119">
        <v>-305746.78000000003</v>
      </c>
      <c r="M3199" s="121" t="s">
        <v>2006</v>
      </c>
    </row>
    <row r="3200" spans="2:13" ht="30">
      <c r="B3200" s="118" t="s">
        <v>2203</v>
      </c>
      <c r="C3200" s="101">
        <v>2014</v>
      </c>
      <c r="D3200" s="119">
        <v>-388849.78</v>
      </c>
      <c r="E3200" s="119">
        <v>41649</v>
      </c>
      <c r="F3200" s="119" t="s">
        <v>114</v>
      </c>
      <c r="G3200" s="119">
        <v>0</v>
      </c>
      <c r="H3200" s="119">
        <v>0</v>
      </c>
      <c r="I3200" s="120" t="s">
        <v>118</v>
      </c>
      <c r="J3200" s="119">
        <v>0</v>
      </c>
      <c r="K3200" s="119">
        <v>0</v>
      </c>
      <c r="L3200" s="119">
        <v>-347200.78</v>
      </c>
      <c r="M3200" s="121" t="s">
        <v>2006</v>
      </c>
    </row>
    <row r="3201" spans="2:13" ht="30">
      <c r="B3201" s="118" t="s">
        <v>2203</v>
      </c>
      <c r="C3201" s="101">
        <v>2013</v>
      </c>
      <c r="D3201" s="119">
        <v>-430422.78</v>
      </c>
      <c r="E3201" s="119">
        <v>41573</v>
      </c>
      <c r="F3201" s="119" t="s">
        <v>114</v>
      </c>
      <c r="G3201" s="119">
        <v>0</v>
      </c>
      <c r="H3201" s="119">
        <v>0</v>
      </c>
      <c r="I3201" s="120" t="s">
        <v>118</v>
      </c>
      <c r="J3201" s="119">
        <v>0</v>
      </c>
      <c r="K3201" s="119">
        <v>0</v>
      </c>
      <c r="L3201" s="119">
        <v>-388849.78</v>
      </c>
      <c r="M3201" s="121" t="s">
        <v>2006</v>
      </c>
    </row>
    <row r="3202" spans="2:13" ht="30">
      <c r="B3202" s="118" t="s">
        <v>2203</v>
      </c>
      <c r="C3202" s="101">
        <v>2012</v>
      </c>
      <c r="D3202" s="119">
        <v>1269464</v>
      </c>
      <c r="E3202" s="119">
        <v>41910</v>
      </c>
      <c r="F3202" s="119" t="s">
        <v>114</v>
      </c>
      <c r="G3202" s="119">
        <v>0</v>
      </c>
      <c r="H3202" s="119">
        <v>0</v>
      </c>
      <c r="I3202" s="120" t="s">
        <v>118</v>
      </c>
      <c r="J3202" s="119">
        <v>1741796.78</v>
      </c>
      <c r="K3202" s="119">
        <v>1741796.78</v>
      </c>
      <c r="L3202" s="119">
        <v>-430422.78</v>
      </c>
      <c r="M3202" s="121" t="s">
        <v>2006</v>
      </c>
    </row>
    <row r="3203" spans="2:13">
      <c r="B3203" s="118" t="s">
        <v>2203</v>
      </c>
      <c r="C3203" s="101">
        <v>2011</v>
      </c>
      <c r="D3203" s="119">
        <v>1226960</v>
      </c>
      <c r="E3203" s="119">
        <v>42504</v>
      </c>
      <c r="F3203" s="119" t="s">
        <v>114</v>
      </c>
      <c r="G3203" s="119">
        <v>0</v>
      </c>
      <c r="H3203" s="119">
        <v>0</v>
      </c>
      <c r="I3203" s="120" t="s">
        <v>118</v>
      </c>
      <c r="J3203" s="119">
        <v>0</v>
      </c>
      <c r="K3203" s="119">
        <v>0</v>
      </c>
      <c r="L3203" s="119">
        <v>1269464</v>
      </c>
      <c r="M3203" s="121"/>
    </row>
    <row r="3204" spans="2:13">
      <c r="B3204" s="118" t="s">
        <v>2203</v>
      </c>
      <c r="C3204" s="101">
        <v>2010</v>
      </c>
      <c r="D3204" s="119">
        <v>1150799</v>
      </c>
      <c r="E3204" s="119">
        <v>76161</v>
      </c>
      <c r="F3204" s="119" t="s">
        <v>114</v>
      </c>
      <c r="G3204" s="119">
        <v>0</v>
      </c>
      <c r="H3204" s="119">
        <v>0</v>
      </c>
      <c r="I3204" s="120" t="s">
        <v>118</v>
      </c>
      <c r="J3204" s="119">
        <v>0</v>
      </c>
      <c r="K3204" s="119">
        <v>0</v>
      </c>
      <c r="L3204" s="119">
        <v>1226960</v>
      </c>
      <c r="M3204" s="121"/>
    </row>
    <row r="3205" spans="2:13">
      <c r="B3205" s="118" t="s">
        <v>2203</v>
      </c>
      <c r="C3205" s="101">
        <v>2009</v>
      </c>
      <c r="D3205" s="119">
        <v>1074683</v>
      </c>
      <c r="E3205" s="119">
        <v>76116</v>
      </c>
      <c r="F3205" s="119" t="s">
        <v>114</v>
      </c>
      <c r="G3205" s="119">
        <v>0</v>
      </c>
      <c r="H3205" s="119">
        <v>0</v>
      </c>
      <c r="I3205" s="120" t="s">
        <v>118</v>
      </c>
      <c r="J3205" s="119">
        <v>0</v>
      </c>
      <c r="K3205" s="119">
        <v>0</v>
      </c>
      <c r="L3205" s="119">
        <v>1150799</v>
      </c>
      <c r="M3205" s="121"/>
    </row>
    <row r="3206" spans="2:13">
      <c r="B3206" s="118" t="s">
        <v>2203</v>
      </c>
      <c r="C3206" s="101">
        <v>2008</v>
      </c>
      <c r="D3206" s="119">
        <v>998043</v>
      </c>
      <c r="E3206" s="119">
        <v>76144</v>
      </c>
      <c r="F3206" s="119" t="s">
        <v>114</v>
      </c>
      <c r="G3206" s="119">
        <v>0</v>
      </c>
      <c r="H3206" s="119">
        <v>0</v>
      </c>
      <c r="I3206" s="120" t="s">
        <v>118</v>
      </c>
      <c r="J3206" s="119">
        <v>0</v>
      </c>
      <c r="K3206" s="119">
        <v>0</v>
      </c>
      <c r="L3206" s="119">
        <v>1074683</v>
      </c>
      <c r="M3206" s="121"/>
    </row>
    <row r="3207" spans="2:13">
      <c r="B3207" s="118" t="s">
        <v>2203</v>
      </c>
      <c r="C3207" s="101">
        <v>2007</v>
      </c>
      <c r="D3207" s="119">
        <v>922257</v>
      </c>
      <c r="E3207" s="119">
        <v>75786</v>
      </c>
      <c r="F3207" s="119" t="s">
        <v>114</v>
      </c>
      <c r="G3207" s="119">
        <v>0</v>
      </c>
      <c r="H3207" s="119">
        <v>0</v>
      </c>
      <c r="I3207" s="120" t="s">
        <v>118</v>
      </c>
      <c r="J3207" s="119">
        <v>0</v>
      </c>
      <c r="K3207" s="119">
        <v>0</v>
      </c>
      <c r="L3207" s="119">
        <v>998043</v>
      </c>
      <c r="M3207" s="121"/>
    </row>
    <row r="3208" spans="2:13">
      <c r="B3208" s="118" t="s">
        <v>1707</v>
      </c>
      <c r="C3208" s="101" t="s">
        <v>1942</v>
      </c>
      <c r="D3208" s="119">
        <v>15763348.539999999</v>
      </c>
      <c r="E3208" s="119">
        <v>710140</v>
      </c>
      <c r="F3208" s="119" t="s">
        <v>114</v>
      </c>
      <c r="G3208" s="119">
        <v>0</v>
      </c>
      <c r="H3208" s="119">
        <v>0</v>
      </c>
      <c r="I3208" s="120" t="s">
        <v>118</v>
      </c>
      <c r="J3208" s="119">
        <v>0</v>
      </c>
      <c r="K3208" s="119">
        <v>0</v>
      </c>
      <c r="L3208" s="119">
        <v>16473488.539999999</v>
      </c>
      <c r="M3208" s="121"/>
    </row>
    <row r="3209" spans="2:13">
      <c r="B3209" s="118" t="s">
        <v>1707</v>
      </c>
      <c r="C3209" s="101" t="s">
        <v>1943</v>
      </c>
      <c r="D3209" s="119">
        <v>15027572.539999999</v>
      </c>
      <c r="E3209" s="119">
        <v>735776</v>
      </c>
      <c r="F3209" s="119" t="s">
        <v>114</v>
      </c>
      <c r="G3209" s="119">
        <v>0</v>
      </c>
      <c r="H3209" s="119">
        <v>0</v>
      </c>
      <c r="I3209" s="120" t="s">
        <v>118</v>
      </c>
      <c r="J3209" s="119">
        <v>0</v>
      </c>
      <c r="K3209" s="119">
        <v>0</v>
      </c>
      <c r="L3209" s="119">
        <v>15763348.539999999</v>
      </c>
      <c r="M3209" s="121"/>
    </row>
    <row r="3210" spans="2:13">
      <c r="B3210" s="118" t="s">
        <v>1707</v>
      </c>
      <c r="C3210" s="101">
        <v>2017</v>
      </c>
      <c r="D3210" s="119">
        <v>14291066.539999999</v>
      </c>
      <c r="E3210" s="119">
        <v>736506</v>
      </c>
      <c r="F3210" s="119" t="s">
        <v>114</v>
      </c>
      <c r="G3210" s="119">
        <v>0</v>
      </c>
      <c r="H3210" s="119">
        <v>0</v>
      </c>
      <c r="I3210" s="120" t="s">
        <v>118</v>
      </c>
      <c r="J3210" s="119">
        <v>0</v>
      </c>
      <c r="K3210" s="119">
        <v>0</v>
      </c>
      <c r="L3210" s="119">
        <v>15027572.539999999</v>
      </c>
      <c r="M3210" s="121"/>
    </row>
    <row r="3211" spans="2:13">
      <c r="B3211" s="118" t="s">
        <v>1707</v>
      </c>
      <c r="C3211" s="101">
        <v>2016</v>
      </c>
      <c r="D3211" s="119">
        <v>13560501.539999999</v>
      </c>
      <c r="E3211" s="119">
        <v>730565</v>
      </c>
      <c r="F3211" s="119" t="s">
        <v>114</v>
      </c>
      <c r="G3211" s="119">
        <v>0</v>
      </c>
      <c r="H3211" s="119">
        <v>0</v>
      </c>
      <c r="I3211" s="120" t="s">
        <v>118</v>
      </c>
      <c r="J3211" s="119">
        <v>0</v>
      </c>
      <c r="K3211" s="119">
        <v>0</v>
      </c>
      <c r="L3211" s="119">
        <v>14291066.539999999</v>
      </c>
      <c r="M3211" s="121"/>
    </row>
    <row r="3212" spans="2:13">
      <c r="B3212" s="118" t="s">
        <v>1707</v>
      </c>
      <c r="C3212" s="101">
        <v>2015</v>
      </c>
      <c r="D3212" s="119">
        <v>12823625.539999999</v>
      </c>
      <c r="E3212" s="119">
        <v>736876</v>
      </c>
      <c r="F3212" s="119" t="s">
        <v>114</v>
      </c>
      <c r="G3212" s="119">
        <v>0</v>
      </c>
      <c r="H3212" s="119">
        <v>0</v>
      </c>
      <c r="I3212" s="120" t="s">
        <v>118</v>
      </c>
      <c r="J3212" s="119">
        <v>0</v>
      </c>
      <c r="K3212" s="119">
        <v>0</v>
      </c>
      <c r="L3212" s="119">
        <v>13560501.539999999</v>
      </c>
      <c r="M3212" s="121"/>
    </row>
    <row r="3213" spans="2:13">
      <c r="B3213" s="118" t="s">
        <v>1707</v>
      </c>
      <c r="C3213" s="101">
        <v>2014</v>
      </c>
      <c r="D3213" s="119">
        <v>12083390.539999999</v>
      </c>
      <c r="E3213" s="119">
        <v>740235</v>
      </c>
      <c r="F3213" s="119" t="s">
        <v>114</v>
      </c>
      <c r="G3213" s="119">
        <v>0</v>
      </c>
      <c r="H3213" s="119">
        <v>0</v>
      </c>
      <c r="I3213" s="120" t="s">
        <v>118</v>
      </c>
      <c r="J3213" s="119">
        <v>0</v>
      </c>
      <c r="K3213" s="119">
        <v>0</v>
      </c>
      <c r="L3213" s="119">
        <v>12823625.539999999</v>
      </c>
      <c r="M3213" s="121"/>
    </row>
    <row r="3214" spans="2:13">
      <c r="B3214" s="118" t="s">
        <v>1707</v>
      </c>
      <c r="C3214" s="101">
        <v>2013</v>
      </c>
      <c r="D3214" s="119">
        <v>18713532.539999999</v>
      </c>
      <c r="E3214" s="119">
        <v>741536</v>
      </c>
      <c r="F3214" s="119" t="s">
        <v>114</v>
      </c>
      <c r="G3214" s="119">
        <v>0</v>
      </c>
      <c r="H3214" s="119">
        <v>0</v>
      </c>
      <c r="I3214" s="120" t="s">
        <v>118</v>
      </c>
      <c r="J3214" s="119">
        <v>7371678</v>
      </c>
      <c r="K3214" s="119">
        <v>7371678</v>
      </c>
      <c r="L3214" s="119">
        <v>12083390.539999999</v>
      </c>
      <c r="M3214" s="121"/>
    </row>
    <row r="3215" spans="2:13">
      <c r="B3215" s="118" t="s">
        <v>1707</v>
      </c>
      <c r="C3215" s="101">
        <v>2012</v>
      </c>
      <c r="D3215" s="119">
        <v>18371070.539999999</v>
      </c>
      <c r="E3215" s="119">
        <v>742462</v>
      </c>
      <c r="F3215" s="119" t="s">
        <v>114</v>
      </c>
      <c r="G3215" s="119">
        <v>0</v>
      </c>
      <c r="H3215" s="119">
        <v>0</v>
      </c>
      <c r="I3215" s="120" t="s">
        <v>118</v>
      </c>
      <c r="J3215" s="119">
        <v>400000</v>
      </c>
      <c r="K3215" s="119">
        <v>400000</v>
      </c>
      <c r="L3215" s="119">
        <v>18713532.539999999</v>
      </c>
      <c r="M3215" s="121"/>
    </row>
    <row r="3216" spans="2:13">
      <c r="B3216" s="118" t="s">
        <v>1707</v>
      </c>
      <c r="C3216" s="101">
        <v>2011</v>
      </c>
      <c r="D3216" s="119">
        <v>16914772.539999999</v>
      </c>
      <c r="E3216" s="119">
        <v>741632</v>
      </c>
      <c r="F3216" s="119" t="s">
        <v>114</v>
      </c>
      <c r="G3216" s="119">
        <v>0</v>
      </c>
      <c r="H3216" s="119">
        <v>0</v>
      </c>
      <c r="I3216" s="120" t="s">
        <v>118</v>
      </c>
      <c r="J3216" s="119">
        <v>-714666</v>
      </c>
      <c r="K3216" s="119">
        <v>-714666</v>
      </c>
      <c r="L3216" s="119">
        <v>18371070.539999999</v>
      </c>
      <c r="M3216" s="121"/>
    </row>
    <row r="3217" spans="2:13">
      <c r="B3217" s="118" t="s">
        <v>1707</v>
      </c>
      <c r="C3217" s="101">
        <v>2010</v>
      </c>
      <c r="D3217" s="119">
        <v>15346607.539999999</v>
      </c>
      <c r="E3217" s="119">
        <v>1568165</v>
      </c>
      <c r="F3217" s="119" t="s">
        <v>114</v>
      </c>
      <c r="G3217" s="119">
        <v>0</v>
      </c>
      <c r="H3217" s="119">
        <v>0</v>
      </c>
      <c r="I3217" s="120" t="s">
        <v>118</v>
      </c>
      <c r="J3217" s="119">
        <v>0</v>
      </c>
      <c r="K3217" s="119">
        <v>0</v>
      </c>
      <c r="L3217" s="119">
        <v>16914772.539999999</v>
      </c>
      <c r="M3217" s="121"/>
    </row>
    <row r="3218" spans="2:13">
      <c r="B3218" s="118" t="s">
        <v>1707</v>
      </c>
      <c r="C3218" s="101">
        <v>2009</v>
      </c>
      <c r="D3218" s="119">
        <v>13779695.539999999</v>
      </c>
      <c r="E3218" s="119">
        <v>1566912</v>
      </c>
      <c r="F3218" s="119" t="s">
        <v>114</v>
      </c>
      <c r="G3218" s="119">
        <v>0</v>
      </c>
      <c r="H3218" s="119">
        <v>0</v>
      </c>
      <c r="I3218" s="120" t="s">
        <v>118</v>
      </c>
      <c r="J3218" s="119">
        <v>0</v>
      </c>
      <c r="K3218" s="119">
        <v>0</v>
      </c>
      <c r="L3218" s="119">
        <v>15346607.539999999</v>
      </c>
      <c r="M3218" s="121"/>
    </row>
    <row r="3219" spans="2:13">
      <c r="B3219" s="118" t="s">
        <v>1707</v>
      </c>
      <c r="C3219" s="101">
        <v>2008</v>
      </c>
      <c r="D3219" s="119">
        <v>12203511.539999999</v>
      </c>
      <c r="E3219" s="119">
        <v>1567615</v>
      </c>
      <c r="F3219" s="119" t="s">
        <v>114</v>
      </c>
      <c r="G3219" s="119">
        <v>0</v>
      </c>
      <c r="H3219" s="119">
        <v>0</v>
      </c>
      <c r="I3219" s="120" t="s">
        <v>118</v>
      </c>
      <c r="J3219" s="119">
        <v>0</v>
      </c>
      <c r="K3219" s="119">
        <v>0</v>
      </c>
      <c r="L3219" s="119">
        <v>13779695.539999999</v>
      </c>
      <c r="M3219" s="121"/>
    </row>
    <row r="3220" spans="2:13">
      <c r="B3220" s="118" t="s">
        <v>1707</v>
      </c>
      <c r="C3220" s="101">
        <v>2007</v>
      </c>
      <c r="D3220" s="119">
        <v>11642699</v>
      </c>
      <c r="E3220" s="119">
        <v>1568290</v>
      </c>
      <c r="F3220" s="119" t="s">
        <v>114</v>
      </c>
      <c r="G3220" s="119">
        <v>0</v>
      </c>
      <c r="H3220" s="119">
        <v>0</v>
      </c>
      <c r="I3220" s="120" t="s">
        <v>118</v>
      </c>
      <c r="J3220" s="119">
        <v>1007477.46</v>
      </c>
      <c r="K3220" s="119">
        <v>1007477.46</v>
      </c>
      <c r="L3220" s="119">
        <v>12203511.539999999</v>
      </c>
      <c r="M3220" s="121"/>
    </row>
    <row r="3221" spans="2:13">
      <c r="B3221" s="118" t="s">
        <v>2204</v>
      </c>
      <c r="C3221" s="101" t="s">
        <v>1942</v>
      </c>
      <c r="D3221" s="119">
        <v>606864</v>
      </c>
      <c r="E3221" s="119">
        <v>44092</v>
      </c>
      <c r="F3221" s="119" t="s">
        <v>114</v>
      </c>
      <c r="G3221" s="119">
        <v>0</v>
      </c>
      <c r="H3221" s="119">
        <v>0</v>
      </c>
      <c r="I3221" s="120" t="s">
        <v>118</v>
      </c>
      <c r="J3221" s="119">
        <v>0</v>
      </c>
      <c r="K3221" s="119">
        <v>0</v>
      </c>
      <c r="L3221" s="119">
        <v>650956</v>
      </c>
      <c r="M3221" s="121"/>
    </row>
    <row r="3222" spans="2:13">
      <c r="B3222" s="118" t="s">
        <v>2204</v>
      </c>
      <c r="C3222" s="101" t="s">
        <v>1943</v>
      </c>
      <c r="D3222" s="119">
        <v>562669</v>
      </c>
      <c r="E3222" s="119">
        <v>44195</v>
      </c>
      <c r="F3222" s="119" t="s">
        <v>114</v>
      </c>
      <c r="G3222" s="119">
        <v>0</v>
      </c>
      <c r="H3222" s="119">
        <v>0</v>
      </c>
      <c r="I3222" s="120" t="s">
        <v>118</v>
      </c>
      <c r="J3222" s="119">
        <v>0</v>
      </c>
      <c r="K3222" s="119">
        <v>0</v>
      </c>
      <c r="L3222" s="119">
        <v>606864</v>
      </c>
      <c r="M3222" s="121"/>
    </row>
    <row r="3223" spans="2:13">
      <c r="B3223" s="118" t="s">
        <v>2204</v>
      </c>
      <c r="C3223" s="101">
        <v>2017</v>
      </c>
      <c r="D3223" s="119">
        <v>518443</v>
      </c>
      <c r="E3223" s="119">
        <v>44226</v>
      </c>
      <c r="F3223" s="119" t="s">
        <v>114</v>
      </c>
      <c r="G3223" s="119">
        <v>0</v>
      </c>
      <c r="H3223" s="119">
        <v>0</v>
      </c>
      <c r="I3223" s="120" t="s">
        <v>118</v>
      </c>
      <c r="J3223" s="119">
        <v>0</v>
      </c>
      <c r="K3223" s="119">
        <v>0</v>
      </c>
      <c r="L3223" s="119">
        <v>562669</v>
      </c>
      <c r="M3223" s="121"/>
    </row>
    <row r="3224" spans="2:13">
      <c r="B3224" s="118" t="s">
        <v>2204</v>
      </c>
      <c r="C3224" s="101">
        <v>2016</v>
      </c>
      <c r="D3224" s="119">
        <v>474508</v>
      </c>
      <c r="E3224" s="119">
        <v>43935</v>
      </c>
      <c r="F3224" s="119" t="s">
        <v>114</v>
      </c>
      <c r="G3224" s="119">
        <v>0</v>
      </c>
      <c r="H3224" s="119">
        <v>0</v>
      </c>
      <c r="I3224" s="120" t="s">
        <v>118</v>
      </c>
      <c r="J3224" s="119">
        <v>0</v>
      </c>
      <c r="K3224" s="119">
        <v>0</v>
      </c>
      <c r="L3224" s="119">
        <v>518443</v>
      </c>
      <c r="M3224" s="121"/>
    </row>
    <row r="3225" spans="2:13">
      <c r="B3225" s="118" t="s">
        <v>2204</v>
      </c>
      <c r="C3225" s="101">
        <v>2015</v>
      </c>
      <c r="D3225" s="119">
        <v>430129</v>
      </c>
      <c r="E3225" s="119">
        <v>44379</v>
      </c>
      <c r="F3225" s="119" t="s">
        <v>114</v>
      </c>
      <c r="G3225" s="119">
        <v>0</v>
      </c>
      <c r="H3225" s="119">
        <v>0</v>
      </c>
      <c r="I3225" s="120" t="s">
        <v>118</v>
      </c>
      <c r="J3225" s="119">
        <v>0</v>
      </c>
      <c r="K3225" s="119">
        <v>0</v>
      </c>
      <c r="L3225" s="119">
        <v>474508</v>
      </c>
      <c r="M3225" s="121"/>
    </row>
    <row r="3226" spans="2:13">
      <c r="B3226" s="118" t="s">
        <v>2204</v>
      </c>
      <c r="C3226" s="101">
        <v>2014</v>
      </c>
      <c r="D3226" s="119">
        <v>385414</v>
      </c>
      <c r="E3226" s="119">
        <v>44715</v>
      </c>
      <c r="F3226" s="119" t="s">
        <v>114</v>
      </c>
      <c r="G3226" s="119">
        <v>0</v>
      </c>
      <c r="H3226" s="119">
        <v>0</v>
      </c>
      <c r="I3226" s="120" t="s">
        <v>118</v>
      </c>
      <c r="J3226" s="119">
        <v>0</v>
      </c>
      <c r="K3226" s="119">
        <v>0</v>
      </c>
      <c r="L3226" s="119">
        <v>430129</v>
      </c>
      <c r="M3226" s="121"/>
    </row>
    <row r="3227" spans="2:13">
      <c r="B3227" s="118" t="s">
        <v>2204</v>
      </c>
      <c r="C3227" s="101">
        <v>2013</v>
      </c>
      <c r="D3227" s="119">
        <v>340465</v>
      </c>
      <c r="E3227" s="119">
        <v>44949</v>
      </c>
      <c r="F3227" s="119" t="s">
        <v>114</v>
      </c>
      <c r="G3227" s="119">
        <v>0</v>
      </c>
      <c r="H3227" s="119">
        <v>0</v>
      </c>
      <c r="I3227" s="120" t="s">
        <v>118</v>
      </c>
      <c r="J3227" s="119">
        <v>0</v>
      </c>
      <c r="K3227" s="119">
        <v>0</v>
      </c>
      <c r="L3227" s="119">
        <v>385414</v>
      </c>
      <c r="M3227" s="121"/>
    </row>
    <row r="3228" spans="2:13">
      <c r="B3228" s="118" t="s">
        <v>2204</v>
      </c>
      <c r="C3228" s="101">
        <v>2012</v>
      </c>
      <c r="D3228" s="119">
        <v>295419</v>
      </c>
      <c r="E3228" s="119">
        <v>45046</v>
      </c>
      <c r="F3228" s="119" t="s">
        <v>114</v>
      </c>
      <c r="G3228" s="119">
        <v>0</v>
      </c>
      <c r="H3228" s="119">
        <v>0</v>
      </c>
      <c r="I3228" s="120" t="s">
        <v>118</v>
      </c>
      <c r="J3228" s="119">
        <v>0</v>
      </c>
      <c r="K3228" s="119">
        <v>0</v>
      </c>
      <c r="L3228" s="119">
        <v>340465</v>
      </c>
      <c r="M3228" s="121"/>
    </row>
    <row r="3229" spans="2:13">
      <c r="B3229" s="118" t="s">
        <v>2204</v>
      </c>
      <c r="C3229" s="101">
        <v>2011</v>
      </c>
      <c r="D3229" s="119">
        <v>250807</v>
      </c>
      <c r="E3229" s="119">
        <v>44612</v>
      </c>
      <c r="F3229" s="119" t="s">
        <v>114</v>
      </c>
      <c r="G3229" s="119">
        <v>0</v>
      </c>
      <c r="H3229" s="119">
        <v>0</v>
      </c>
      <c r="I3229" s="120" t="s">
        <v>118</v>
      </c>
      <c r="J3229" s="119">
        <v>0</v>
      </c>
      <c r="K3229" s="119">
        <v>0</v>
      </c>
      <c r="L3229" s="119">
        <v>295419</v>
      </c>
      <c r="M3229" s="121"/>
    </row>
    <row r="3230" spans="2:13">
      <c r="B3230" s="118" t="s">
        <v>2204</v>
      </c>
      <c r="C3230" s="101">
        <v>2010</v>
      </c>
      <c r="D3230" s="119">
        <v>213134</v>
      </c>
      <c r="E3230" s="119">
        <v>37673</v>
      </c>
      <c r="F3230" s="119" t="s">
        <v>114</v>
      </c>
      <c r="G3230" s="119">
        <v>0</v>
      </c>
      <c r="H3230" s="119">
        <v>0</v>
      </c>
      <c r="I3230" s="120" t="s">
        <v>118</v>
      </c>
      <c r="J3230" s="119">
        <v>0</v>
      </c>
      <c r="K3230" s="119">
        <v>0</v>
      </c>
      <c r="L3230" s="119">
        <v>250807</v>
      </c>
      <c r="M3230" s="121"/>
    </row>
    <row r="3231" spans="2:13">
      <c r="B3231" s="118" t="s">
        <v>2204</v>
      </c>
      <c r="C3231" s="101">
        <v>2009</v>
      </c>
      <c r="D3231" s="119">
        <v>175458</v>
      </c>
      <c r="E3231" s="119">
        <v>37676</v>
      </c>
      <c r="F3231" s="119" t="s">
        <v>114</v>
      </c>
      <c r="G3231" s="119">
        <v>0</v>
      </c>
      <c r="H3231" s="119">
        <v>0</v>
      </c>
      <c r="I3231" s="120" t="s">
        <v>118</v>
      </c>
      <c r="J3231" s="119">
        <v>0</v>
      </c>
      <c r="K3231" s="119">
        <v>0</v>
      </c>
      <c r="L3231" s="119">
        <v>213134</v>
      </c>
      <c r="M3231" s="121"/>
    </row>
    <row r="3232" spans="2:13">
      <c r="B3232" s="118" t="s">
        <v>2204</v>
      </c>
      <c r="C3232" s="101">
        <v>2008</v>
      </c>
      <c r="D3232" s="119">
        <v>137197</v>
      </c>
      <c r="E3232" s="119">
        <v>37744</v>
      </c>
      <c r="F3232" s="119" t="s">
        <v>114</v>
      </c>
      <c r="G3232" s="119">
        <v>0</v>
      </c>
      <c r="H3232" s="119">
        <v>0</v>
      </c>
      <c r="I3232" s="120" t="s">
        <v>118</v>
      </c>
      <c r="J3232" s="119">
        <v>0</v>
      </c>
      <c r="K3232" s="119">
        <v>0</v>
      </c>
      <c r="L3232" s="119">
        <v>175458</v>
      </c>
      <c r="M3232" s="121"/>
    </row>
    <row r="3233" spans="2:13">
      <c r="B3233" s="118" t="s">
        <v>2204</v>
      </c>
      <c r="C3233" s="101">
        <v>2007</v>
      </c>
      <c r="D3233" s="119">
        <v>99454</v>
      </c>
      <c r="E3233" s="119">
        <v>37743</v>
      </c>
      <c r="F3233" s="119" t="s">
        <v>114</v>
      </c>
      <c r="G3233" s="119">
        <v>0</v>
      </c>
      <c r="H3233" s="119">
        <v>0</v>
      </c>
      <c r="I3233" s="120" t="s">
        <v>118</v>
      </c>
      <c r="J3233" s="119">
        <v>0</v>
      </c>
      <c r="K3233" s="119">
        <v>0</v>
      </c>
      <c r="L3233" s="119">
        <v>137197</v>
      </c>
      <c r="M3233" s="121"/>
    </row>
    <row r="3234" spans="2:13">
      <c r="B3234" s="122" t="s">
        <v>1760</v>
      </c>
      <c r="C3234" s="123"/>
      <c r="D3234" s="124"/>
      <c r="E3234" s="124">
        <v>27011200</v>
      </c>
      <c r="F3234" s="124"/>
      <c r="G3234" s="124"/>
      <c r="H3234" s="124">
        <v>0</v>
      </c>
      <c r="I3234" s="125"/>
      <c r="J3234" s="124">
        <v>25147476.670000002</v>
      </c>
      <c r="K3234" s="124">
        <v>25142390.670000002</v>
      </c>
      <c r="L3234" s="124"/>
      <c r="M3234" s="126"/>
    </row>
    <row r="3235" spans="2:13">
      <c r="B3235" s="115" t="s">
        <v>1761</v>
      </c>
      <c r="C3235" s="101"/>
      <c r="D3235" s="119"/>
      <c r="E3235" s="119"/>
      <c r="F3235" s="119"/>
      <c r="G3235" s="119"/>
      <c r="H3235" s="119"/>
      <c r="I3235" s="120"/>
      <c r="J3235" s="119" t="s">
        <v>118</v>
      </c>
      <c r="K3235" s="119" t="s">
        <v>118</v>
      </c>
      <c r="L3235" s="119"/>
      <c r="M3235" s="121"/>
    </row>
    <row r="3236" spans="2:13">
      <c r="B3236" s="118" t="s">
        <v>2205</v>
      </c>
      <c r="C3236" s="101" t="s">
        <v>1942</v>
      </c>
      <c r="D3236" s="119">
        <v>1150460.55</v>
      </c>
      <c r="E3236" s="119">
        <v>23741</v>
      </c>
      <c r="F3236" s="119" t="s">
        <v>114</v>
      </c>
      <c r="G3236" s="119">
        <v>0</v>
      </c>
      <c r="H3236" s="119">
        <v>0</v>
      </c>
      <c r="I3236" s="120" t="s">
        <v>118</v>
      </c>
      <c r="J3236" s="119">
        <v>0</v>
      </c>
      <c r="K3236" s="119">
        <v>0</v>
      </c>
      <c r="L3236" s="119">
        <v>1174201.55</v>
      </c>
      <c r="M3236" s="121"/>
    </row>
    <row r="3237" spans="2:13">
      <c r="B3237" s="118" t="s">
        <v>2205</v>
      </c>
      <c r="C3237" s="101" t="s">
        <v>1943</v>
      </c>
      <c r="D3237" s="119">
        <v>1126990.55</v>
      </c>
      <c r="E3237" s="119">
        <v>23470</v>
      </c>
      <c r="F3237" s="119" t="s">
        <v>114</v>
      </c>
      <c r="G3237" s="119">
        <v>0</v>
      </c>
      <c r="H3237" s="119">
        <v>0</v>
      </c>
      <c r="I3237" s="120" t="s">
        <v>118</v>
      </c>
      <c r="J3237" s="119">
        <v>0</v>
      </c>
      <c r="K3237" s="119">
        <v>0</v>
      </c>
      <c r="L3237" s="119">
        <v>1150460.55</v>
      </c>
      <c r="M3237" s="121"/>
    </row>
    <row r="3238" spans="2:13">
      <c r="B3238" s="118" t="s">
        <v>2205</v>
      </c>
      <c r="C3238" s="101">
        <v>2017</v>
      </c>
      <c r="D3238" s="119">
        <v>1103729.55</v>
      </c>
      <c r="E3238" s="119">
        <v>23261</v>
      </c>
      <c r="F3238" s="119" t="s">
        <v>114</v>
      </c>
      <c r="G3238" s="119">
        <v>0</v>
      </c>
      <c r="H3238" s="119">
        <v>0</v>
      </c>
      <c r="I3238" s="120" t="s">
        <v>118</v>
      </c>
      <c r="J3238" s="119">
        <v>0</v>
      </c>
      <c r="K3238" s="119">
        <v>0</v>
      </c>
      <c r="L3238" s="119">
        <v>1126990.55</v>
      </c>
      <c r="M3238" s="121"/>
    </row>
    <row r="3239" spans="2:13">
      <c r="B3239" s="118" t="s">
        <v>2205</v>
      </c>
      <c r="C3239" s="101">
        <v>2016</v>
      </c>
      <c r="D3239" s="119">
        <v>1080828.55</v>
      </c>
      <c r="E3239" s="119">
        <v>22901</v>
      </c>
      <c r="F3239" s="119" t="s">
        <v>114</v>
      </c>
      <c r="G3239" s="119">
        <v>0</v>
      </c>
      <c r="H3239" s="119">
        <v>0</v>
      </c>
      <c r="I3239" s="120" t="s">
        <v>118</v>
      </c>
      <c r="J3239" s="119">
        <v>0</v>
      </c>
      <c r="K3239" s="119">
        <v>0</v>
      </c>
      <c r="L3239" s="119">
        <v>1103729.55</v>
      </c>
      <c r="M3239" s="121"/>
    </row>
    <row r="3240" spans="2:13">
      <c r="B3240" s="118" t="s">
        <v>2205</v>
      </c>
      <c r="C3240" s="101">
        <v>2015</v>
      </c>
      <c r="D3240" s="119">
        <v>279780.55</v>
      </c>
      <c r="E3240" s="119">
        <v>23048</v>
      </c>
      <c r="F3240" s="119" t="s">
        <v>114</v>
      </c>
      <c r="G3240" s="119">
        <v>0</v>
      </c>
      <c r="H3240" s="119">
        <v>778000</v>
      </c>
      <c r="I3240" s="120" t="s">
        <v>2206</v>
      </c>
      <c r="J3240" s="119">
        <v>0</v>
      </c>
      <c r="K3240" s="119">
        <v>0</v>
      </c>
      <c r="L3240" s="119">
        <v>1080828.55</v>
      </c>
      <c r="M3240" s="121"/>
    </row>
    <row r="3241" spans="2:13">
      <c r="B3241" s="118" t="s">
        <v>2205</v>
      </c>
      <c r="C3241" s="101">
        <v>2014</v>
      </c>
      <c r="D3241" s="119">
        <v>256597.55</v>
      </c>
      <c r="E3241" s="119">
        <v>23183</v>
      </c>
      <c r="F3241" s="119" t="s">
        <v>114</v>
      </c>
      <c r="G3241" s="119">
        <v>0</v>
      </c>
      <c r="H3241" s="119">
        <v>0</v>
      </c>
      <c r="I3241" s="120" t="s">
        <v>118</v>
      </c>
      <c r="J3241" s="119">
        <v>0</v>
      </c>
      <c r="K3241" s="119">
        <v>0</v>
      </c>
      <c r="L3241" s="119">
        <v>279780.55</v>
      </c>
      <c r="M3241" s="121"/>
    </row>
    <row r="3242" spans="2:13">
      <c r="B3242" s="118" t="s">
        <v>2205</v>
      </c>
      <c r="C3242" s="101">
        <v>2013</v>
      </c>
      <c r="D3242" s="119">
        <v>232828.55</v>
      </c>
      <c r="E3242" s="119">
        <v>23769</v>
      </c>
      <c r="F3242" s="119" t="s">
        <v>114</v>
      </c>
      <c r="G3242" s="119">
        <v>0</v>
      </c>
      <c r="H3242" s="119">
        <v>0</v>
      </c>
      <c r="I3242" s="120" t="s">
        <v>118</v>
      </c>
      <c r="J3242" s="119">
        <v>0</v>
      </c>
      <c r="K3242" s="119">
        <v>0</v>
      </c>
      <c r="L3242" s="119">
        <v>256597.55</v>
      </c>
      <c r="M3242" s="121"/>
    </row>
    <row r="3243" spans="2:13">
      <c r="B3243" s="118" t="s">
        <v>2205</v>
      </c>
      <c r="C3243" s="101">
        <v>2012</v>
      </c>
      <c r="D3243" s="119">
        <v>208922.55</v>
      </c>
      <c r="E3243" s="119">
        <v>23906</v>
      </c>
      <c r="F3243" s="119" t="s">
        <v>114</v>
      </c>
      <c r="G3243" s="119">
        <v>0</v>
      </c>
      <c r="H3243" s="119">
        <v>0</v>
      </c>
      <c r="I3243" s="120" t="s">
        <v>118</v>
      </c>
      <c r="J3243" s="119">
        <v>0</v>
      </c>
      <c r="K3243" s="119">
        <v>0</v>
      </c>
      <c r="L3243" s="119">
        <v>232828.55</v>
      </c>
      <c r="M3243" s="121"/>
    </row>
    <row r="3244" spans="2:13">
      <c r="B3244" s="118" t="s">
        <v>2205</v>
      </c>
      <c r="C3244" s="101">
        <v>2011</v>
      </c>
      <c r="D3244" s="119">
        <v>185256.55</v>
      </c>
      <c r="E3244" s="119">
        <v>23666</v>
      </c>
      <c r="F3244" s="119" t="s">
        <v>114</v>
      </c>
      <c r="G3244" s="119">
        <v>0</v>
      </c>
      <c r="H3244" s="119">
        <v>0</v>
      </c>
      <c r="I3244" s="120" t="s">
        <v>118</v>
      </c>
      <c r="J3244" s="119">
        <v>0</v>
      </c>
      <c r="K3244" s="119">
        <v>0</v>
      </c>
      <c r="L3244" s="119">
        <v>208922.55</v>
      </c>
      <c r="M3244" s="121"/>
    </row>
    <row r="3245" spans="2:13">
      <c r="B3245" s="118" t="s">
        <v>2205</v>
      </c>
      <c r="C3245" s="101">
        <v>2010</v>
      </c>
      <c r="D3245" s="119">
        <v>145961.54999999999</v>
      </c>
      <c r="E3245" s="119">
        <v>39295</v>
      </c>
      <c r="F3245" s="119" t="s">
        <v>114</v>
      </c>
      <c r="G3245" s="119">
        <v>0</v>
      </c>
      <c r="H3245" s="119">
        <v>0</v>
      </c>
      <c r="I3245" s="120" t="s">
        <v>118</v>
      </c>
      <c r="J3245" s="119">
        <v>0</v>
      </c>
      <c r="K3245" s="119">
        <v>0</v>
      </c>
      <c r="L3245" s="119">
        <v>185256.55</v>
      </c>
      <c r="M3245" s="121"/>
    </row>
    <row r="3246" spans="2:13">
      <c r="B3246" s="118" t="s">
        <v>2205</v>
      </c>
      <c r="C3246" s="101">
        <v>2009</v>
      </c>
      <c r="D3246" s="119">
        <v>418679</v>
      </c>
      <c r="E3246" s="119">
        <v>39354</v>
      </c>
      <c r="F3246" s="119" t="s">
        <v>114</v>
      </c>
      <c r="G3246" s="119">
        <v>0</v>
      </c>
      <c r="H3246" s="119">
        <v>0</v>
      </c>
      <c r="I3246" s="120" t="s">
        <v>118</v>
      </c>
      <c r="J3246" s="119">
        <v>312071.45</v>
      </c>
      <c r="K3246" s="119">
        <v>312071.45</v>
      </c>
      <c r="L3246" s="119">
        <v>145961.54999999999</v>
      </c>
      <c r="M3246" s="121"/>
    </row>
    <row r="3247" spans="2:13">
      <c r="B3247" s="118" t="s">
        <v>2205</v>
      </c>
      <c r="C3247" s="101">
        <v>2008</v>
      </c>
      <c r="D3247" s="119">
        <v>379081</v>
      </c>
      <c r="E3247" s="119">
        <v>39324</v>
      </c>
      <c r="F3247" s="119" t="s">
        <v>114</v>
      </c>
      <c r="G3247" s="119">
        <v>0</v>
      </c>
      <c r="H3247" s="119">
        <v>0</v>
      </c>
      <c r="I3247" s="120" t="s">
        <v>118</v>
      </c>
      <c r="J3247" s="119">
        <v>0</v>
      </c>
      <c r="K3247" s="119">
        <v>0</v>
      </c>
      <c r="L3247" s="119">
        <v>418679</v>
      </c>
      <c r="M3247" s="121"/>
    </row>
    <row r="3248" spans="2:13">
      <c r="B3248" s="118" t="s">
        <v>2205</v>
      </c>
      <c r="C3248" s="101">
        <v>2007</v>
      </c>
      <c r="D3248" s="119">
        <v>339964</v>
      </c>
      <c r="E3248" s="119">
        <v>39117</v>
      </c>
      <c r="F3248" s="119" t="s">
        <v>114</v>
      </c>
      <c r="G3248" s="119">
        <v>0</v>
      </c>
      <c r="H3248" s="119">
        <v>0</v>
      </c>
      <c r="I3248" s="120" t="s">
        <v>118</v>
      </c>
      <c r="J3248" s="119">
        <v>0</v>
      </c>
      <c r="K3248" s="119">
        <v>0</v>
      </c>
      <c r="L3248" s="119">
        <v>379081</v>
      </c>
      <c r="M3248" s="121"/>
    </row>
    <row r="3249" spans="2:13">
      <c r="B3249" s="118" t="s">
        <v>2207</v>
      </c>
      <c r="C3249" s="101" t="s">
        <v>1942</v>
      </c>
      <c r="D3249" s="119">
        <v>-192486.41</v>
      </c>
      <c r="E3249" s="119">
        <v>56419</v>
      </c>
      <c r="F3249" s="119" t="s">
        <v>114</v>
      </c>
      <c r="G3249" s="119">
        <v>0</v>
      </c>
      <c r="H3249" s="119">
        <v>0</v>
      </c>
      <c r="I3249" s="120" t="s">
        <v>118</v>
      </c>
      <c r="J3249" s="119">
        <v>0</v>
      </c>
      <c r="K3249" s="119">
        <v>0</v>
      </c>
      <c r="L3249" s="119">
        <v>-136067.41</v>
      </c>
      <c r="M3249" s="121" t="s">
        <v>1948</v>
      </c>
    </row>
    <row r="3250" spans="2:13">
      <c r="B3250" s="118" t="s">
        <v>2207</v>
      </c>
      <c r="C3250" s="101" t="s">
        <v>1943</v>
      </c>
      <c r="D3250" s="119">
        <v>-248147.41</v>
      </c>
      <c r="E3250" s="119">
        <v>55661</v>
      </c>
      <c r="F3250" s="119" t="s">
        <v>114</v>
      </c>
      <c r="G3250" s="119">
        <v>0</v>
      </c>
      <c r="H3250" s="119">
        <v>0</v>
      </c>
      <c r="I3250" s="120" t="s">
        <v>118</v>
      </c>
      <c r="J3250" s="119">
        <v>0</v>
      </c>
      <c r="K3250" s="119">
        <v>0</v>
      </c>
      <c r="L3250" s="119">
        <v>-192486.41</v>
      </c>
      <c r="M3250" s="121" t="s">
        <v>1948</v>
      </c>
    </row>
    <row r="3251" spans="2:13">
      <c r="B3251" s="118" t="s">
        <v>2207</v>
      </c>
      <c r="C3251" s="101">
        <v>2017</v>
      </c>
      <c r="D3251" s="119">
        <v>1431912.32</v>
      </c>
      <c r="E3251" s="119">
        <v>55779</v>
      </c>
      <c r="F3251" s="119" t="s">
        <v>114</v>
      </c>
      <c r="G3251" s="119">
        <v>0</v>
      </c>
      <c r="H3251" s="119">
        <v>0</v>
      </c>
      <c r="I3251" s="120" t="s">
        <v>118</v>
      </c>
      <c r="J3251" s="119">
        <v>1735838.73</v>
      </c>
      <c r="K3251" s="119">
        <v>1735838.73</v>
      </c>
      <c r="L3251" s="119">
        <v>-248147.41</v>
      </c>
      <c r="M3251" s="121" t="s">
        <v>1948</v>
      </c>
    </row>
    <row r="3252" spans="2:13">
      <c r="B3252" s="118" t="s">
        <v>2207</v>
      </c>
      <c r="C3252" s="101">
        <v>2016</v>
      </c>
      <c r="D3252" s="119">
        <v>1376979.32</v>
      </c>
      <c r="E3252" s="119">
        <v>54933</v>
      </c>
      <c r="F3252" s="119" t="s">
        <v>114</v>
      </c>
      <c r="G3252" s="119">
        <v>0</v>
      </c>
      <c r="H3252" s="119">
        <v>0</v>
      </c>
      <c r="I3252" s="120" t="s">
        <v>118</v>
      </c>
      <c r="J3252" s="119">
        <v>0</v>
      </c>
      <c r="K3252" s="119">
        <v>0</v>
      </c>
      <c r="L3252" s="119">
        <v>1431912.32</v>
      </c>
      <c r="M3252" s="121"/>
    </row>
    <row r="3253" spans="2:13">
      <c r="B3253" s="118" t="s">
        <v>2207</v>
      </c>
      <c r="C3253" s="101">
        <v>2015</v>
      </c>
      <c r="D3253" s="119">
        <v>1321492.32</v>
      </c>
      <c r="E3253" s="119">
        <v>55487</v>
      </c>
      <c r="F3253" s="119" t="s">
        <v>114</v>
      </c>
      <c r="G3253" s="119">
        <v>0</v>
      </c>
      <c r="H3253" s="119">
        <v>0</v>
      </c>
      <c r="I3253" s="120" t="s">
        <v>118</v>
      </c>
      <c r="J3253" s="119">
        <v>0</v>
      </c>
      <c r="K3253" s="119">
        <v>0</v>
      </c>
      <c r="L3253" s="119">
        <v>1376979.32</v>
      </c>
      <c r="M3253" s="121"/>
    </row>
    <row r="3254" spans="2:13" ht="30">
      <c r="B3254" s="118" t="s">
        <v>2207</v>
      </c>
      <c r="C3254" s="101">
        <v>2014</v>
      </c>
      <c r="D3254" s="119">
        <v>115630.32</v>
      </c>
      <c r="E3254" s="119">
        <v>55862</v>
      </c>
      <c r="F3254" s="119" t="s">
        <v>114</v>
      </c>
      <c r="G3254" s="119">
        <v>0</v>
      </c>
      <c r="H3254" s="119">
        <v>1150000</v>
      </c>
      <c r="I3254" s="120" t="s">
        <v>2208</v>
      </c>
      <c r="J3254" s="119">
        <v>0</v>
      </c>
      <c r="K3254" s="119">
        <v>0</v>
      </c>
      <c r="L3254" s="119">
        <v>1321492.32</v>
      </c>
      <c r="M3254" s="121"/>
    </row>
    <row r="3255" spans="2:13">
      <c r="B3255" s="118" t="s">
        <v>2207</v>
      </c>
      <c r="C3255" s="101">
        <v>2013</v>
      </c>
      <c r="D3255" s="119">
        <v>59240.320000000007</v>
      </c>
      <c r="E3255" s="119">
        <v>56390</v>
      </c>
      <c r="F3255" s="119" t="s">
        <v>114</v>
      </c>
      <c r="G3255" s="119">
        <v>0</v>
      </c>
      <c r="H3255" s="119">
        <v>0</v>
      </c>
      <c r="I3255" s="120" t="s">
        <v>118</v>
      </c>
      <c r="J3255" s="119">
        <v>0</v>
      </c>
      <c r="K3255" s="119">
        <v>0</v>
      </c>
      <c r="L3255" s="119">
        <v>115630.32</v>
      </c>
      <c r="M3255" s="121"/>
    </row>
    <row r="3256" spans="2:13">
      <c r="B3256" s="118" t="s">
        <v>2207</v>
      </c>
      <c r="C3256" s="101">
        <v>2012</v>
      </c>
      <c r="D3256" s="119">
        <v>2959.3199999999997</v>
      </c>
      <c r="E3256" s="119">
        <v>56281</v>
      </c>
      <c r="F3256" s="119" t="s">
        <v>114</v>
      </c>
      <c r="G3256" s="119">
        <v>0</v>
      </c>
      <c r="H3256" s="119">
        <v>0</v>
      </c>
      <c r="I3256" s="120" t="s">
        <v>118</v>
      </c>
      <c r="J3256" s="119">
        <v>0</v>
      </c>
      <c r="K3256" s="119">
        <v>0</v>
      </c>
      <c r="L3256" s="119">
        <v>59240.32</v>
      </c>
      <c r="M3256" s="121"/>
    </row>
    <row r="3257" spans="2:13">
      <c r="B3257" s="118" t="s">
        <v>2207</v>
      </c>
      <c r="C3257" s="101">
        <v>2011</v>
      </c>
      <c r="D3257" s="119">
        <v>-53569.68</v>
      </c>
      <c r="E3257" s="119">
        <v>56529</v>
      </c>
      <c r="F3257" s="119" t="s">
        <v>114</v>
      </c>
      <c r="G3257" s="119">
        <v>0</v>
      </c>
      <c r="H3257" s="119">
        <v>0</v>
      </c>
      <c r="I3257" s="120" t="s">
        <v>118</v>
      </c>
      <c r="J3257" s="119">
        <v>0</v>
      </c>
      <c r="K3257" s="119">
        <v>0</v>
      </c>
      <c r="L3257" s="119">
        <v>2959.32</v>
      </c>
      <c r="M3257" s="121"/>
    </row>
    <row r="3258" spans="2:13">
      <c r="B3258" s="118" t="s">
        <v>2207</v>
      </c>
      <c r="C3258" s="101">
        <v>2010</v>
      </c>
      <c r="D3258" s="119">
        <v>-152618.68</v>
      </c>
      <c r="E3258" s="119">
        <v>99049</v>
      </c>
      <c r="F3258" s="119" t="s">
        <v>114</v>
      </c>
      <c r="G3258" s="119">
        <v>0</v>
      </c>
      <c r="H3258" s="119">
        <v>0</v>
      </c>
      <c r="I3258" s="120" t="s">
        <v>118</v>
      </c>
      <c r="J3258" s="119">
        <v>0</v>
      </c>
      <c r="K3258" s="119">
        <v>0</v>
      </c>
      <c r="L3258" s="119">
        <v>-53569.68</v>
      </c>
      <c r="M3258" s="121" t="s">
        <v>1948</v>
      </c>
    </row>
    <row r="3259" spans="2:13">
      <c r="B3259" s="118" t="s">
        <v>2207</v>
      </c>
      <c r="C3259" s="101">
        <v>2009</v>
      </c>
      <c r="D3259" s="119">
        <v>-251617.68</v>
      </c>
      <c r="E3259" s="119">
        <v>98999</v>
      </c>
      <c r="F3259" s="119" t="s">
        <v>114</v>
      </c>
      <c r="G3259" s="119">
        <v>0</v>
      </c>
      <c r="H3259" s="119">
        <v>0</v>
      </c>
      <c r="I3259" s="120" t="s">
        <v>118</v>
      </c>
      <c r="J3259" s="119">
        <v>0</v>
      </c>
      <c r="K3259" s="119">
        <v>0</v>
      </c>
      <c r="L3259" s="119">
        <v>-152618.68</v>
      </c>
      <c r="M3259" s="121" t="s">
        <v>1948</v>
      </c>
    </row>
    <row r="3260" spans="2:13">
      <c r="B3260" s="118" t="s">
        <v>2207</v>
      </c>
      <c r="C3260" s="101">
        <v>2008</v>
      </c>
      <c r="D3260" s="119">
        <v>-351458.68</v>
      </c>
      <c r="E3260" s="119">
        <v>99185</v>
      </c>
      <c r="F3260" s="119" t="s">
        <v>114</v>
      </c>
      <c r="G3260" s="119">
        <v>0</v>
      </c>
      <c r="H3260" s="119">
        <v>0</v>
      </c>
      <c r="I3260" s="120" t="s">
        <v>118</v>
      </c>
      <c r="J3260" s="119">
        <v>0</v>
      </c>
      <c r="K3260" s="119">
        <v>0</v>
      </c>
      <c r="L3260" s="119">
        <v>-251617.68</v>
      </c>
      <c r="M3260" s="121" t="s">
        <v>1948</v>
      </c>
    </row>
    <row r="3261" spans="2:13">
      <c r="B3261" s="118" t="s">
        <v>2207</v>
      </c>
      <c r="C3261" s="101">
        <v>2007</v>
      </c>
      <c r="D3261" s="119">
        <v>920900</v>
      </c>
      <c r="E3261" s="119">
        <v>97962</v>
      </c>
      <c r="F3261" s="119" t="s">
        <v>114</v>
      </c>
      <c r="G3261" s="119">
        <v>0</v>
      </c>
      <c r="H3261" s="119">
        <v>0</v>
      </c>
      <c r="I3261" s="120" t="s">
        <v>118</v>
      </c>
      <c r="J3261" s="119">
        <v>1370320.68</v>
      </c>
      <c r="K3261" s="119">
        <v>1370320.68</v>
      </c>
      <c r="L3261" s="119">
        <v>-351458.68</v>
      </c>
      <c r="M3261" s="121" t="s">
        <v>1948</v>
      </c>
    </row>
    <row r="3262" spans="2:13">
      <c r="B3262" s="118" t="s">
        <v>2209</v>
      </c>
      <c r="C3262" s="101">
        <v>2019</v>
      </c>
      <c r="D3262" s="119">
        <v>0</v>
      </c>
      <c r="E3262" s="119">
        <v>0</v>
      </c>
      <c r="F3262" s="119" t="s">
        <v>114</v>
      </c>
      <c r="G3262" s="119">
        <v>0</v>
      </c>
      <c r="H3262" s="119">
        <v>0</v>
      </c>
      <c r="I3262" s="120" t="s">
        <v>118</v>
      </c>
      <c r="J3262" s="119">
        <v>0</v>
      </c>
      <c r="K3262" s="119">
        <v>0</v>
      </c>
      <c r="L3262" s="119">
        <v>0</v>
      </c>
      <c r="M3262" s="121"/>
    </row>
    <row r="3263" spans="2:13">
      <c r="B3263" s="118" t="s">
        <v>2209</v>
      </c>
      <c r="C3263" s="101">
        <v>2018</v>
      </c>
      <c r="D3263" s="119">
        <v>0</v>
      </c>
      <c r="E3263" s="119">
        <v>0</v>
      </c>
      <c r="F3263" s="119" t="s">
        <v>114</v>
      </c>
      <c r="G3263" s="119">
        <v>0</v>
      </c>
      <c r="H3263" s="119">
        <v>0</v>
      </c>
      <c r="I3263" s="120" t="s">
        <v>118</v>
      </c>
      <c r="J3263" s="119">
        <v>0</v>
      </c>
      <c r="K3263" s="119">
        <v>0</v>
      </c>
      <c r="L3263" s="119">
        <v>0</v>
      </c>
      <c r="M3263" s="121"/>
    </row>
    <row r="3264" spans="2:13">
      <c r="B3264" s="118" t="s">
        <v>2209</v>
      </c>
      <c r="C3264" s="101">
        <v>2017</v>
      </c>
      <c r="D3264" s="119">
        <v>0</v>
      </c>
      <c r="E3264" s="119">
        <v>0</v>
      </c>
      <c r="F3264" s="119" t="s">
        <v>114</v>
      </c>
      <c r="G3264" s="119">
        <v>0</v>
      </c>
      <c r="H3264" s="119">
        <v>0</v>
      </c>
      <c r="I3264" s="120" t="s">
        <v>118</v>
      </c>
      <c r="J3264" s="119">
        <v>0</v>
      </c>
      <c r="K3264" s="119">
        <v>0</v>
      </c>
      <c r="L3264" s="119">
        <v>0</v>
      </c>
      <c r="M3264" s="121"/>
    </row>
    <row r="3265" spans="2:13">
      <c r="B3265" s="118" t="s">
        <v>2209</v>
      </c>
      <c r="C3265" s="101">
        <v>2016</v>
      </c>
      <c r="D3265" s="119">
        <v>0</v>
      </c>
      <c r="E3265" s="119">
        <v>0</v>
      </c>
      <c r="F3265" s="119" t="s">
        <v>114</v>
      </c>
      <c r="G3265" s="119">
        <v>0</v>
      </c>
      <c r="H3265" s="119">
        <v>0</v>
      </c>
      <c r="I3265" s="120" t="s">
        <v>118</v>
      </c>
      <c r="J3265" s="119">
        <v>0</v>
      </c>
      <c r="K3265" s="119">
        <v>0</v>
      </c>
      <c r="L3265" s="119">
        <v>0</v>
      </c>
      <c r="M3265" s="121"/>
    </row>
    <row r="3266" spans="2:13">
      <c r="B3266" s="118" t="s">
        <v>2209</v>
      </c>
      <c r="C3266" s="101">
        <v>2015</v>
      </c>
      <c r="D3266" s="119">
        <v>0</v>
      </c>
      <c r="E3266" s="119">
        <v>0</v>
      </c>
      <c r="F3266" s="119" t="s">
        <v>114</v>
      </c>
      <c r="G3266" s="119">
        <v>0</v>
      </c>
      <c r="H3266" s="119">
        <v>0</v>
      </c>
      <c r="I3266" s="120" t="s">
        <v>118</v>
      </c>
      <c r="J3266" s="119">
        <v>0</v>
      </c>
      <c r="K3266" s="119">
        <v>0</v>
      </c>
      <c r="L3266" s="119">
        <v>0</v>
      </c>
      <c r="M3266" s="121"/>
    </row>
    <row r="3267" spans="2:13">
      <c r="B3267" s="118" t="s">
        <v>2209</v>
      </c>
      <c r="C3267" s="101">
        <v>2014</v>
      </c>
      <c r="D3267" s="119">
        <v>0</v>
      </c>
      <c r="E3267" s="119">
        <v>0</v>
      </c>
      <c r="F3267" s="119" t="s">
        <v>114</v>
      </c>
      <c r="G3267" s="119">
        <v>0</v>
      </c>
      <c r="H3267" s="119">
        <v>0</v>
      </c>
      <c r="I3267" s="120" t="s">
        <v>118</v>
      </c>
      <c r="J3267" s="119">
        <v>0</v>
      </c>
      <c r="K3267" s="119">
        <v>0</v>
      </c>
      <c r="L3267" s="119">
        <v>0</v>
      </c>
      <c r="M3267" s="121"/>
    </row>
    <row r="3268" spans="2:13">
      <c r="B3268" s="118" t="s">
        <v>2209</v>
      </c>
      <c r="C3268" s="101">
        <v>2013</v>
      </c>
      <c r="D3268" s="119">
        <v>0</v>
      </c>
      <c r="E3268" s="119">
        <v>0</v>
      </c>
      <c r="F3268" s="119" t="s">
        <v>114</v>
      </c>
      <c r="G3268" s="119">
        <v>0</v>
      </c>
      <c r="H3268" s="119">
        <v>0</v>
      </c>
      <c r="I3268" s="120" t="s">
        <v>118</v>
      </c>
      <c r="J3268" s="119">
        <v>0</v>
      </c>
      <c r="K3268" s="119">
        <v>0</v>
      </c>
      <c r="L3268" s="119">
        <v>0</v>
      </c>
      <c r="M3268" s="121"/>
    </row>
    <row r="3269" spans="2:13">
      <c r="B3269" s="118" t="s">
        <v>2209</v>
      </c>
      <c r="C3269" s="101">
        <v>2012</v>
      </c>
      <c r="D3269" s="119">
        <v>0</v>
      </c>
      <c r="E3269" s="119">
        <v>0</v>
      </c>
      <c r="F3269" s="119" t="s">
        <v>114</v>
      </c>
      <c r="G3269" s="119">
        <v>0</v>
      </c>
      <c r="H3269" s="119">
        <v>0</v>
      </c>
      <c r="I3269" s="120" t="s">
        <v>118</v>
      </c>
      <c r="J3269" s="119">
        <v>0</v>
      </c>
      <c r="K3269" s="119">
        <v>0</v>
      </c>
      <c r="L3269" s="119">
        <v>0</v>
      </c>
      <c r="M3269" s="121"/>
    </row>
    <row r="3270" spans="2:13">
      <c r="B3270" s="118" t="s">
        <v>2209</v>
      </c>
      <c r="C3270" s="101">
        <v>2011</v>
      </c>
      <c r="D3270" s="119">
        <v>0</v>
      </c>
      <c r="E3270" s="119">
        <v>0</v>
      </c>
      <c r="F3270" s="119" t="s">
        <v>114</v>
      </c>
      <c r="G3270" s="119">
        <v>0</v>
      </c>
      <c r="H3270" s="119">
        <v>0</v>
      </c>
      <c r="I3270" s="120" t="s">
        <v>118</v>
      </c>
      <c r="J3270" s="119">
        <v>0</v>
      </c>
      <c r="K3270" s="119">
        <v>0</v>
      </c>
      <c r="L3270" s="119">
        <v>0</v>
      </c>
      <c r="M3270" s="121"/>
    </row>
    <row r="3271" spans="2:13">
      <c r="B3271" s="118" t="s">
        <v>2209</v>
      </c>
      <c r="C3271" s="101">
        <v>2010</v>
      </c>
      <c r="D3271" s="119">
        <v>0</v>
      </c>
      <c r="E3271" s="119">
        <v>0</v>
      </c>
      <c r="F3271" s="119" t="s">
        <v>114</v>
      </c>
      <c r="G3271" s="119">
        <v>0</v>
      </c>
      <c r="H3271" s="119">
        <v>0</v>
      </c>
      <c r="I3271" s="120" t="s">
        <v>118</v>
      </c>
      <c r="J3271" s="119">
        <v>0</v>
      </c>
      <c r="K3271" s="119">
        <v>0</v>
      </c>
      <c r="L3271" s="119">
        <v>0</v>
      </c>
      <c r="M3271" s="121"/>
    </row>
    <row r="3272" spans="2:13">
      <c r="B3272" s="118" t="s">
        <v>2209</v>
      </c>
      <c r="C3272" s="101">
        <v>2009</v>
      </c>
      <c r="D3272" s="119">
        <v>0</v>
      </c>
      <c r="E3272" s="119">
        <v>0</v>
      </c>
      <c r="F3272" s="119" t="s">
        <v>114</v>
      </c>
      <c r="G3272" s="119">
        <v>0</v>
      </c>
      <c r="H3272" s="119">
        <v>0</v>
      </c>
      <c r="I3272" s="120" t="s">
        <v>118</v>
      </c>
      <c r="J3272" s="119">
        <v>0</v>
      </c>
      <c r="K3272" s="119">
        <v>0</v>
      </c>
      <c r="L3272" s="119">
        <v>0</v>
      </c>
      <c r="M3272" s="121"/>
    </row>
    <row r="3273" spans="2:13">
      <c r="B3273" s="118" t="s">
        <v>2209</v>
      </c>
      <c r="C3273" s="101">
        <v>2008</v>
      </c>
      <c r="D3273" s="119">
        <v>476464</v>
      </c>
      <c r="E3273" s="119">
        <v>0</v>
      </c>
      <c r="F3273" s="119" t="s">
        <v>114</v>
      </c>
      <c r="G3273" s="119">
        <v>0</v>
      </c>
      <c r="H3273" s="119">
        <v>0</v>
      </c>
      <c r="I3273" s="120" t="s">
        <v>118</v>
      </c>
      <c r="J3273" s="119">
        <v>0</v>
      </c>
      <c r="K3273" s="119">
        <v>0</v>
      </c>
      <c r="L3273" s="119">
        <v>0</v>
      </c>
      <c r="M3273" s="121"/>
    </row>
    <row r="3274" spans="2:13">
      <c r="B3274" s="118" t="s">
        <v>2209</v>
      </c>
      <c r="C3274" s="101">
        <v>2007</v>
      </c>
      <c r="D3274" s="119">
        <v>476464</v>
      </c>
      <c r="E3274" s="119">
        <v>0</v>
      </c>
      <c r="F3274" s="119" t="s">
        <v>114</v>
      </c>
      <c r="G3274" s="119">
        <v>0</v>
      </c>
      <c r="H3274" s="119">
        <v>0</v>
      </c>
      <c r="I3274" s="120" t="s">
        <v>118</v>
      </c>
      <c r="J3274" s="119">
        <v>0</v>
      </c>
      <c r="K3274" s="119">
        <v>0</v>
      </c>
      <c r="L3274" s="119">
        <v>476464</v>
      </c>
      <c r="M3274" s="121"/>
    </row>
    <row r="3275" spans="2:13" ht="30">
      <c r="B3275" s="118" t="s">
        <v>2210</v>
      </c>
      <c r="C3275" s="101" t="s">
        <v>1942</v>
      </c>
      <c r="D3275" s="119">
        <v>-1688582.41</v>
      </c>
      <c r="E3275" s="119">
        <v>35243</v>
      </c>
      <c r="F3275" s="119" t="s">
        <v>114</v>
      </c>
      <c r="G3275" s="119">
        <v>0</v>
      </c>
      <c r="H3275" s="119">
        <v>0</v>
      </c>
      <c r="I3275" s="120" t="s">
        <v>118</v>
      </c>
      <c r="J3275" s="119">
        <v>0</v>
      </c>
      <c r="K3275" s="119">
        <v>0</v>
      </c>
      <c r="L3275" s="119">
        <v>-1653339.41</v>
      </c>
      <c r="M3275" s="121" t="s">
        <v>2006</v>
      </c>
    </row>
    <row r="3276" spans="2:13" ht="30">
      <c r="B3276" s="118" t="s">
        <v>2210</v>
      </c>
      <c r="C3276" s="101" t="s">
        <v>1943</v>
      </c>
      <c r="D3276" s="119">
        <v>-1723720.41</v>
      </c>
      <c r="E3276" s="119">
        <v>35138</v>
      </c>
      <c r="F3276" s="119" t="s">
        <v>114</v>
      </c>
      <c r="G3276" s="119">
        <v>0</v>
      </c>
      <c r="H3276" s="119">
        <v>0</v>
      </c>
      <c r="I3276" s="120" t="s">
        <v>118</v>
      </c>
      <c r="J3276" s="119">
        <v>0</v>
      </c>
      <c r="K3276" s="119">
        <v>0</v>
      </c>
      <c r="L3276" s="119">
        <v>-1688582.41</v>
      </c>
      <c r="M3276" s="121" t="s">
        <v>2006</v>
      </c>
    </row>
    <row r="3277" spans="2:13" ht="30">
      <c r="B3277" s="118" t="s">
        <v>2210</v>
      </c>
      <c r="C3277" s="101">
        <v>2017</v>
      </c>
      <c r="D3277" s="119">
        <v>-1758708.41</v>
      </c>
      <c r="E3277" s="119">
        <v>34988</v>
      </c>
      <c r="F3277" s="119" t="s">
        <v>114</v>
      </c>
      <c r="G3277" s="119">
        <v>0</v>
      </c>
      <c r="H3277" s="119">
        <v>0</v>
      </c>
      <c r="I3277" s="120" t="s">
        <v>118</v>
      </c>
      <c r="J3277" s="119">
        <v>0</v>
      </c>
      <c r="K3277" s="119">
        <v>0</v>
      </c>
      <c r="L3277" s="119">
        <v>-1723720.41</v>
      </c>
      <c r="M3277" s="121" t="s">
        <v>2006</v>
      </c>
    </row>
    <row r="3278" spans="2:13" ht="30">
      <c r="B3278" s="118" t="s">
        <v>2210</v>
      </c>
      <c r="C3278" s="101">
        <v>2016</v>
      </c>
      <c r="D3278" s="119">
        <v>-1793524.41</v>
      </c>
      <c r="E3278" s="119">
        <v>34816</v>
      </c>
      <c r="F3278" s="119" t="s">
        <v>114</v>
      </c>
      <c r="G3278" s="119">
        <v>0</v>
      </c>
      <c r="H3278" s="119">
        <v>0</v>
      </c>
      <c r="I3278" s="120" t="s">
        <v>118</v>
      </c>
      <c r="J3278" s="119">
        <v>0</v>
      </c>
      <c r="K3278" s="119">
        <v>0</v>
      </c>
      <c r="L3278" s="119">
        <v>-1758708.41</v>
      </c>
      <c r="M3278" s="121" t="s">
        <v>2006</v>
      </c>
    </row>
    <row r="3279" spans="2:13" ht="30">
      <c r="B3279" s="118" t="s">
        <v>2210</v>
      </c>
      <c r="C3279" s="101">
        <v>2015</v>
      </c>
      <c r="D3279" s="119">
        <v>-1828697.41</v>
      </c>
      <c r="E3279" s="119">
        <v>35173</v>
      </c>
      <c r="F3279" s="119" t="s">
        <v>114</v>
      </c>
      <c r="G3279" s="119">
        <v>0</v>
      </c>
      <c r="H3279" s="119">
        <v>0</v>
      </c>
      <c r="I3279" s="120" t="s">
        <v>118</v>
      </c>
      <c r="J3279" s="119">
        <v>0</v>
      </c>
      <c r="K3279" s="119">
        <v>0</v>
      </c>
      <c r="L3279" s="119">
        <v>-1793524.41</v>
      </c>
      <c r="M3279" s="121" t="s">
        <v>2006</v>
      </c>
    </row>
    <row r="3280" spans="2:13" ht="30">
      <c r="B3280" s="118" t="s">
        <v>2210</v>
      </c>
      <c r="C3280" s="101">
        <v>2014</v>
      </c>
      <c r="D3280" s="119">
        <v>587407</v>
      </c>
      <c r="E3280" s="119">
        <v>35429</v>
      </c>
      <c r="F3280" s="119" t="s">
        <v>114</v>
      </c>
      <c r="G3280" s="119">
        <v>0</v>
      </c>
      <c r="H3280" s="119">
        <v>0</v>
      </c>
      <c r="I3280" s="120" t="s">
        <v>118</v>
      </c>
      <c r="J3280" s="119">
        <v>2451533.41</v>
      </c>
      <c r="K3280" s="119">
        <v>2451533.41</v>
      </c>
      <c r="L3280" s="119">
        <v>-1828697.41</v>
      </c>
      <c r="M3280" s="121" t="s">
        <v>2006</v>
      </c>
    </row>
    <row r="3281" spans="2:13">
      <c r="B3281" s="118" t="s">
        <v>2210</v>
      </c>
      <c r="C3281" s="101">
        <v>2013</v>
      </c>
      <c r="D3281" s="119">
        <v>551781</v>
      </c>
      <c r="E3281" s="119">
        <v>35626</v>
      </c>
      <c r="F3281" s="119" t="s">
        <v>114</v>
      </c>
      <c r="G3281" s="119">
        <v>0</v>
      </c>
      <c r="H3281" s="119">
        <v>0</v>
      </c>
      <c r="I3281" s="120" t="s">
        <v>118</v>
      </c>
      <c r="J3281" s="119">
        <v>0</v>
      </c>
      <c r="K3281" s="119">
        <v>0</v>
      </c>
      <c r="L3281" s="119">
        <v>587407</v>
      </c>
      <c r="M3281" s="121"/>
    </row>
    <row r="3282" spans="2:13">
      <c r="B3282" s="118" t="s">
        <v>2210</v>
      </c>
      <c r="C3282" s="101">
        <v>2012</v>
      </c>
      <c r="D3282" s="119">
        <v>515962</v>
      </c>
      <c r="E3282" s="119">
        <v>35819</v>
      </c>
      <c r="F3282" s="119" t="s">
        <v>114</v>
      </c>
      <c r="G3282" s="119">
        <v>0</v>
      </c>
      <c r="H3282" s="119">
        <v>0</v>
      </c>
      <c r="I3282" s="120" t="s">
        <v>118</v>
      </c>
      <c r="J3282" s="119">
        <v>0</v>
      </c>
      <c r="K3282" s="119">
        <v>0</v>
      </c>
      <c r="L3282" s="119">
        <v>551781</v>
      </c>
      <c r="M3282" s="121"/>
    </row>
    <row r="3283" spans="2:13">
      <c r="B3283" s="118" t="s">
        <v>2210</v>
      </c>
      <c r="C3283" s="101">
        <v>2011</v>
      </c>
      <c r="D3283" s="119">
        <v>480109</v>
      </c>
      <c r="E3283" s="119">
        <v>35853</v>
      </c>
      <c r="F3283" s="119" t="s">
        <v>114</v>
      </c>
      <c r="G3283" s="119">
        <v>0</v>
      </c>
      <c r="H3283" s="119">
        <v>0</v>
      </c>
      <c r="I3283" s="120" t="s">
        <v>118</v>
      </c>
      <c r="J3283" s="119">
        <v>0</v>
      </c>
      <c r="K3283" s="119">
        <v>0</v>
      </c>
      <c r="L3283" s="119">
        <v>515962</v>
      </c>
      <c r="M3283" s="121"/>
    </row>
    <row r="3284" spans="2:13">
      <c r="B3284" s="118" t="s">
        <v>2210</v>
      </c>
      <c r="C3284" s="101">
        <v>2010</v>
      </c>
      <c r="D3284" s="119">
        <v>423069</v>
      </c>
      <c r="E3284" s="119">
        <v>57040</v>
      </c>
      <c r="F3284" s="119" t="s">
        <v>114</v>
      </c>
      <c r="G3284" s="119">
        <v>0</v>
      </c>
      <c r="H3284" s="119">
        <v>0</v>
      </c>
      <c r="I3284" s="120" t="s">
        <v>118</v>
      </c>
      <c r="J3284" s="119">
        <v>0</v>
      </c>
      <c r="K3284" s="119">
        <v>0</v>
      </c>
      <c r="L3284" s="119">
        <v>480109</v>
      </c>
      <c r="M3284" s="121"/>
    </row>
    <row r="3285" spans="2:13">
      <c r="B3285" s="118" t="s">
        <v>2210</v>
      </c>
      <c r="C3285" s="101">
        <v>2009</v>
      </c>
      <c r="D3285" s="119">
        <v>365870</v>
      </c>
      <c r="E3285" s="119">
        <v>57199</v>
      </c>
      <c r="F3285" s="119" t="s">
        <v>114</v>
      </c>
      <c r="G3285" s="119">
        <v>0</v>
      </c>
      <c r="H3285" s="119">
        <v>0</v>
      </c>
      <c r="I3285" s="120" t="s">
        <v>118</v>
      </c>
      <c r="J3285" s="119">
        <v>0</v>
      </c>
      <c r="K3285" s="119">
        <v>0</v>
      </c>
      <c r="L3285" s="119">
        <v>423069</v>
      </c>
      <c r="M3285" s="121"/>
    </row>
    <row r="3286" spans="2:13">
      <c r="B3286" s="118" t="s">
        <v>2210</v>
      </c>
      <c r="C3286" s="101">
        <v>2008</v>
      </c>
      <c r="D3286" s="119">
        <v>308139</v>
      </c>
      <c r="E3286" s="119">
        <v>57315</v>
      </c>
      <c r="F3286" s="119" t="s">
        <v>114</v>
      </c>
      <c r="G3286" s="119">
        <v>0</v>
      </c>
      <c r="H3286" s="119">
        <v>0</v>
      </c>
      <c r="I3286" s="120" t="s">
        <v>118</v>
      </c>
      <c r="J3286" s="119">
        <v>0</v>
      </c>
      <c r="K3286" s="119">
        <v>0</v>
      </c>
      <c r="L3286" s="119">
        <v>365870</v>
      </c>
      <c r="M3286" s="121"/>
    </row>
    <row r="3287" spans="2:13">
      <c r="B3287" s="118" t="s">
        <v>2210</v>
      </c>
      <c r="C3287" s="101">
        <v>2007</v>
      </c>
      <c r="D3287" s="119">
        <v>250738</v>
      </c>
      <c r="E3287" s="119">
        <v>57401</v>
      </c>
      <c r="F3287" s="119" t="s">
        <v>114</v>
      </c>
      <c r="G3287" s="119">
        <v>0</v>
      </c>
      <c r="H3287" s="119">
        <v>0</v>
      </c>
      <c r="I3287" s="120" t="s">
        <v>118</v>
      </c>
      <c r="J3287" s="119">
        <v>0</v>
      </c>
      <c r="K3287" s="119">
        <v>0</v>
      </c>
      <c r="L3287" s="119">
        <v>308139</v>
      </c>
      <c r="M3287" s="121"/>
    </row>
    <row r="3288" spans="2:13">
      <c r="B3288" s="118" t="s">
        <v>1761</v>
      </c>
      <c r="C3288" s="101" t="s">
        <v>1942</v>
      </c>
      <c r="D3288" s="119">
        <v>1090506</v>
      </c>
      <c r="E3288" s="119">
        <v>86816</v>
      </c>
      <c r="F3288" s="119" t="s">
        <v>114</v>
      </c>
      <c r="G3288" s="119">
        <v>0</v>
      </c>
      <c r="H3288" s="119">
        <v>0</v>
      </c>
      <c r="I3288" s="120" t="s">
        <v>118</v>
      </c>
      <c r="J3288" s="119">
        <v>0</v>
      </c>
      <c r="K3288" s="119">
        <v>0</v>
      </c>
      <c r="L3288" s="119">
        <v>1177322</v>
      </c>
      <c r="M3288" s="121"/>
    </row>
    <row r="3289" spans="2:13">
      <c r="B3289" s="118" t="s">
        <v>1761</v>
      </c>
      <c r="C3289" s="101" t="s">
        <v>1943</v>
      </c>
      <c r="D3289" s="119">
        <v>1004039</v>
      </c>
      <c r="E3289" s="119">
        <v>86467</v>
      </c>
      <c r="F3289" s="119" t="s">
        <v>114</v>
      </c>
      <c r="G3289" s="119">
        <v>0</v>
      </c>
      <c r="H3289" s="119">
        <v>0</v>
      </c>
      <c r="I3289" s="120" t="s">
        <v>118</v>
      </c>
      <c r="J3289" s="119">
        <v>0</v>
      </c>
      <c r="K3289" s="119">
        <v>0</v>
      </c>
      <c r="L3289" s="119">
        <v>1090506</v>
      </c>
      <c r="M3289" s="121"/>
    </row>
    <row r="3290" spans="2:13">
      <c r="B3290" s="118" t="s">
        <v>1761</v>
      </c>
      <c r="C3290" s="101">
        <v>2017</v>
      </c>
      <c r="D3290" s="119">
        <v>917973</v>
      </c>
      <c r="E3290" s="119">
        <v>86066</v>
      </c>
      <c r="F3290" s="119" t="s">
        <v>114</v>
      </c>
      <c r="G3290" s="119">
        <v>0</v>
      </c>
      <c r="H3290" s="119">
        <v>0</v>
      </c>
      <c r="I3290" s="120" t="s">
        <v>118</v>
      </c>
      <c r="J3290" s="119">
        <v>0</v>
      </c>
      <c r="K3290" s="119">
        <v>0</v>
      </c>
      <c r="L3290" s="119">
        <v>1004039</v>
      </c>
      <c r="M3290" s="121"/>
    </row>
    <row r="3291" spans="2:13">
      <c r="B3291" s="118" t="s">
        <v>1761</v>
      </c>
      <c r="C3291" s="101">
        <v>2016</v>
      </c>
      <c r="D3291" s="119">
        <v>832538</v>
      </c>
      <c r="E3291" s="119">
        <v>85435</v>
      </c>
      <c r="F3291" s="119" t="s">
        <v>114</v>
      </c>
      <c r="G3291" s="119">
        <v>0</v>
      </c>
      <c r="H3291" s="119">
        <v>0</v>
      </c>
      <c r="I3291" s="120" t="s">
        <v>118</v>
      </c>
      <c r="J3291" s="119">
        <v>0</v>
      </c>
      <c r="K3291" s="119">
        <v>0</v>
      </c>
      <c r="L3291" s="119">
        <v>917973</v>
      </c>
      <c r="M3291" s="121"/>
    </row>
    <row r="3292" spans="2:13">
      <c r="B3292" s="118" t="s">
        <v>1761</v>
      </c>
      <c r="C3292" s="101">
        <v>2015</v>
      </c>
      <c r="D3292" s="119">
        <v>1524958</v>
      </c>
      <c r="E3292" s="119">
        <v>85580</v>
      </c>
      <c r="F3292" s="119" t="s">
        <v>114</v>
      </c>
      <c r="G3292" s="119">
        <v>0</v>
      </c>
      <c r="H3292" s="119">
        <v>0</v>
      </c>
      <c r="I3292" s="120" t="s">
        <v>118</v>
      </c>
      <c r="J3292" s="119">
        <v>0</v>
      </c>
      <c r="K3292" s="119">
        <v>0</v>
      </c>
      <c r="L3292" s="119">
        <v>832538</v>
      </c>
      <c r="M3292" s="121"/>
    </row>
    <row r="3293" spans="2:13">
      <c r="B3293" s="118" t="s">
        <v>1761</v>
      </c>
      <c r="C3293" s="101">
        <v>2014</v>
      </c>
      <c r="D3293" s="119">
        <v>3147985</v>
      </c>
      <c r="E3293" s="119">
        <v>85473</v>
      </c>
      <c r="F3293" s="119" t="s">
        <v>114</v>
      </c>
      <c r="G3293" s="119">
        <v>0</v>
      </c>
      <c r="H3293" s="119">
        <v>0</v>
      </c>
      <c r="I3293" s="120" t="s">
        <v>118</v>
      </c>
      <c r="J3293" s="119">
        <v>558500</v>
      </c>
      <c r="K3293" s="119">
        <v>558500</v>
      </c>
      <c r="L3293" s="119">
        <v>1524958</v>
      </c>
      <c r="M3293" s="121"/>
    </row>
    <row r="3294" spans="2:13">
      <c r="B3294" s="118" t="s">
        <v>1761</v>
      </c>
      <c r="C3294" s="101">
        <v>2013</v>
      </c>
      <c r="D3294" s="119">
        <v>3061021</v>
      </c>
      <c r="E3294" s="119">
        <v>86964</v>
      </c>
      <c r="F3294" s="119" t="s">
        <v>114</v>
      </c>
      <c r="G3294" s="119">
        <v>0</v>
      </c>
      <c r="H3294" s="119">
        <v>0</v>
      </c>
      <c r="I3294" s="120" t="s">
        <v>118</v>
      </c>
      <c r="J3294" s="119">
        <v>0</v>
      </c>
      <c r="K3294" s="119">
        <v>0</v>
      </c>
      <c r="L3294" s="119">
        <v>3147985</v>
      </c>
      <c r="M3294" s="121"/>
    </row>
    <row r="3295" spans="2:13">
      <c r="B3295" s="118" t="s">
        <v>1761</v>
      </c>
      <c r="C3295" s="101">
        <v>2012</v>
      </c>
      <c r="D3295" s="119">
        <v>2974636</v>
      </c>
      <c r="E3295" s="119">
        <v>86385</v>
      </c>
      <c r="F3295" s="119" t="s">
        <v>114</v>
      </c>
      <c r="G3295" s="119">
        <v>0</v>
      </c>
      <c r="H3295" s="119">
        <v>0</v>
      </c>
      <c r="I3295" s="120" t="s">
        <v>118</v>
      </c>
      <c r="J3295" s="119">
        <v>0</v>
      </c>
      <c r="K3295" s="119">
        <v>0</v>
      </c>
      <c r="L3295" s="119">
        <v>3061021</v>
      </c>
      <c r="M3295" s="121"/>
    </row>
    <row r="3296" spans="2:13">
      <c r="B3296" s="118" t="s">
        <v>1761</v>
      </c>
      <c r="C3296" s="101">
        <v>2011</v>
      </c>
      <c r="D3296" s="119">
        <v>2888726</v>
      </c>
      <c r="E3296" s="119">
        <v>85910</v>
      </c>
      <c r="F3296" s="119" t="s">
        <v>114</v>
      </c>
      <c r="G3296" s="119">
        <v>0</v>
      </c>
      <c r="H3296" s="119">
        <v>0</v>
      </c>
      <c r="I3296" s="120" t="s">
        <v>118</v>
      </c>
      <c r="J3296" s="119">
        <v>0</v>
      </c>
      <c r="K3296" s="119">
        <v>0</v>
      </c>
      <c r="L3296" s="119">
        <v>2974636</v>
      </c>
      <c r="M3296" s="121"/>
    </row>
    <row r="3297" spans="2:13">
      <c r="B3297" s="118" t="s">
        <v>1761</v>
      </c>
      <c r="C3297" s="101">
        <v>2010</v>
      </c>
      <c r="D3297" s="119">
        <v>2683817</v>
      </c>
      <c r="E3297" s="119">
        <v>204909</v>
      </c>
      <c r="F3297" s="119" t="s">
        <v>114</v>
      </c>
      <c r="G3297" s="119">
        <v>0</v>
      </c>
      <c r="H3297" s="119">
        <v>0</v>
      </c>
      <c r="I3297" s="120" t="s">
        <v>118</v>
      </c>
      <c r="J3297" s="119">
        <v>0</v>
      </c>
      <c r="K3297" s="119">
        <v>0</v>
      </c>
      <c r="L3297" s="119">
        <v>2888726</v>
      </c>
      <c r="M3297" s="121"/>
    </row>
    <row r="3298" spans="2:13">
      <c r="B3298" s="118" t="s">
        <v>1761</v>
      </c>
      <c r="C3298" s="101">
        <v>2009</v>
      </c>
      <c r="D3298" s="119">
        <v>2479484</v>
      </c>
      <c r="E3298" s="119">
        <v>204333</v>
      </c>
      <c r="F3298" s="119" t="s">
        <v>114</v>
      </c>
      <c r="G3298" s="119">
        <v>0</v>
      </c>
      <c r="H3298" s="119">
        <v>0</v>
      </c>
      <c r="I3298" s="120" t="s">
        <v>118</v>
      </c>
      <c r="J3298" s="119">
        <v>0</v>
      </c>
      <c r="K3298" s="119">
        <v>0</v>
      </c>
      <c r="L3298" s="119">
        <v>2683817</v>
      </c>
      <c r="M3298" s="121"/>
    </row>
    <row r="3299" spans="2:13">
      <c r="B3299" s="118" t="s">
        <v>1761</v>
      </c>
      <c r="C3299" s="101">
        <v>2008</v>
      </c>
      <c r="D3299" s="119">
        <v>2274238</v>
      </c>
      <c r="E3299" s="119">
        <v>204264</v>
      </c>
      <c r="F3299" s="119" t="s">
        <v>114</v>
      </c>
      <c r="G3299" s="119">
        <v>0</v>
      </c>
      <c r="H3299" s="119">
        <v>0</v>
      </c>
      <c r="I3299" s="120" t="s">
        <v>118</v>
      </c>
      <c r="J3299" s="119">
        <v>0</v>
      </c>
      <c r="K3299" s="119">
        <v>0</v>
      </c>
      <c r="L3299" s="119">
        <v>2479484</v>
      </c>
      <c r="M3299" s="121"/>
    </row>
    <row r="3300" spans="2:13">
      <c r="B3300" s="118" t="s">
        <v>1761</v>
      </c>
      <c r="C3300" s="101">
        <v>2007</v>
      </c>
      <c r="D3300" s="119">
        <v>2069057</v>
      </c>
      <c r="E3300" s="119">
        <v>205181</v>
      </c>
      <c r="F3300" s="119" t="s">
        <v>114</v>
      </c>
      <c r="G3300" s="119">
        <v>0</v>
      </c>
      <c r="H3300" s="119">
        <v>0</v>
      </c>
      <c r="I3300" s="120" t="s">
        <v>118</v>
      </c>
      <c r="J3300" s="119">
        <v>0</v>
      </c>
      <c r="K3300" s="119">
        <v>0</v>
      </c>
      <c r="L3300" s="119">
        <v>2274238</v>
      </c>
      <c r="M3300" s="121"/>
    </row>
    <row r="3301" spans="2:13">
      <c r="B3301" s="122" t="s">
        <v>1787</v>
      </c>
      <c r="C3301" s="123"/>
      <c r="D3301" s="124"/>
      <c r="E3301" s="124">
        <v>3407394</v>
      </c>
      <c r="F3301" s="124"/>
      <c r="G3301" s="124"/>
      <c r="H3301" s="124">
        <v>1928000</v>
      </c>
      <c r="I3301" s="125"/>
      <c r="J3301" s="124">
        <v>6428264.2699999996</v>
      </c>
      <c r="K3301" s="124">
        <v>6428264.2699999996</v>
      </c>
      <c r="L3301" s="124"/>
      <c r="M3301" s="126"/>
    </row>
    <row r="3302" spans="2:13">
      <c r="B3302" s="115" t="s">
        <v>1788</v>
      </c>
      <c r="C3302" s="101"/>
      <c r="D3302" s="119"/>
      <c r="E3302" s="119"/>
      <c r="F3302" s="119"/>
      <c r="G3302" s="119"/>
      <c r="H3302" s="119"/>
      <c r="I3302" s="120"/>
      <c r="J3302" s="119" t="s">
        <v>118</v>
      </c>
      <c r="K3302" s="119" t="s">
        <v>118</v>
      </c>
      <c r="L3302" s="119"/>
      <c r="M3302" s="121"/>
    </row>
    <row r="3303" spans="2:13">
      <c r="B3303" s="118" t="s">
        <v>2211</v>
      </c>
      <c r="C3303" s="101" t="s">
        <v>1942</v>
      </c>
      <c r="D3303" s="119">
        <v>3960965</v>
      </c>
      <c r="E3303" s="119">
        <v>19014</v>
      </c>
      <c r="F3303" s="119" t="s">
        <v>114</v>
      </c>
      <c r="G3303" s="119">
        <v>0</v>
      </c>
      <c r="H3303" s="119">
        <v>0</v>
      </c>
      <c r="I3303" s="120" t="s">
        <v>118</v>
      </c>
      <c r="J3303" s="119">
        <v>0</v>
      </c>
      <c r="K3303" s="119">
        <v>0</v>
      </c>
      <c r="L3303" s="119">
        <v>3979979</v>
      </c>
      <c r="M3303" s="121"/>
    </row>
    <row r="3304" spans="2:13">
      <c r="B3304" s="118" t="s">
        <v>2211</v>
      </c>
      <c r="C3304" s="101" t="s">
        <v>1943</v>
      </c>
      <c r="D3304" s="119">
        <v>3942053</v>
      </c>
      <c r="E3304" s="119">
        <v>18912</v>
      </c>
      <c r="F3304" s="119" t="s">
        <v>114</v>
      </c>
      <c r="G3304" s="119">
        <v>0</v>
      </c>
      <c r="H3304" s="119">
        <v>0</v>
      </c>
      <c r="I3304" s="120" t="s">
        <v>118</v>
      </c>
      <c r="J3304" s="119">
        <v>0</v>
      </c>
      <c r="K3304" s="119">
        <v>0</v>
      </c>
      <c r="L3304" s="119">
        <v>3960965</v>
      </c>
      <c r="M3304" s="121"/>
    </row>
    <row r="3305" spans="2:13" ht="30">
      <c r="B3305" s="118" t="s">
        <v>2211</v>
      </c>
      <c r="C3305" s="101">
        <v>2017</v>
      </c>
      <c r="D3305" s="119">
        <v>623168</v>
      </c>
      <c r="E3305" s="119">
        <v>18885</v>
      </c>
      <c r="F3305" s="119" t="s">
        <v>114</v>
      </c>
      <c r="G3305" s="119">
        <v>0</v>
      </c>
      <c r="H3305" s="119">
        <v>3300000</v>
      </c>
      <c r="I3305" s="120" t="s">
        <v>2212</v>
      </c>
      <c r="J3305" s="119">
        <v>0</v>
      </c>
      <c r="K3305" s="119">
        <v>0</v>
      </c>
      <c r="L3305" s="119">
        <v>3942053</v>
      </c>
      <c r="M3305" s="121"/>
    </row>
    <row r="3306" spans="2:13">
      <c r="B3306" s="118" t="s">
        <v>2211</v>
      </c>
      <c r="C3306" s="101">
        <v>2016</v>
      </c>
      <c r="D3306" s="119">
        <v>604627</v>
      </c>
      <c r="E3306" s="119">
        <v>18541</v>
      </c>
      <c r="F3306" s="119" t="s">
        <v>114</v>
      </c>
      <c r="G3306" s="119">
        <v>0</v>
      </c>
      <c r="H3306" s="119">
        <v>0</v>
      </c>
      <c r="I3306" s="120" t="s">
        <v>118</v>
      </c>
      <c r="J3306" s="119">
        <v>0</v>
      </c>
      <c r="K3306" s="119">
        <v>0</v>
      </c>
      <c r="L3306" s="119">
        <v>623168</v>
      </c>
      <c r="M3306" s="121"/>
    </row>
    <row r="3307" spans="2:13">
      <c r="B3307" s="118" t="s">
        <v>2211</v>
      </c>
      <c r="C3307" s="101">
        <v>2015</v>
      </c>
      <c r="D3307" s="119">
        <v>585853</v>
      </c>
      <c r="E3307" s="119">
        <v>18774</v>
      </c>
      <c r="F3307" s="119" t="s">
        <v>114</v>
      </c>
      <c r="G3307" s="119">
        <v>0</v>
      </c>
      <c r="H3307" s="119">
        <v>0</v>
      </c>
      <c r="I3307" s="120" t="s">
        <v>118</v>
      </c>
      <c r="J3307" s="119">
        <v>0</v>
      </c>
      <c r="K3307" s="119">
        <v>0</v>
      </c>
      <c r="L3307" s="119">
        <v>604627</v>
      </c>
      <c r="M3307" s="121"/>
    </row>
    <row r="3308" spans="2:13">
      <c r="B3308" s="118" t="s">
        <v>2211</v>
      </c>
      <c r="C3308" s="101">
        <v>2014</v>
      </c>
      <c r="D3308" s="119">
        <v>566887</v>
      </c>
      <c r="E3308" s="119">
        <v>18966</v>
      </c>
      <c r="F3308" s="119" t="s">
        <v>114</v>
      </c>
      <c r="G3308" s="119">
        <v>0</v>
      </c>
      <c r="H3308" s="119">
        <v>0</v>
      </c>
      <c r="I3308" s="120" t="s">
        <v>118</v>
      </c>
      <c r="J3308" s="119">
        <v>0</v>
      </c>
      <c r="K3308" s="119">
        <v>0</v>
      </c>
      <c r="L3308" s="119">
        <v>585853</v>
      </c>
      <c r="M3308" s="121"/>
    </row>
    <row r="3309" spans="2:13">
      <c r="B3309" s="118" t="s">
        <v>2211</v>
      </c>
      <c r="C3309" s="101">
        <v>2013</v>
      </c>
      <c r="D3309" s="119">
        <v>547524</v>
      </c>
      <c r="E3309" s="119">
        <v>19363</v>
      </c>
      <c r="F3309" s="119" t="s">
        <v>114</v>
      </c>
      <c r="G3309" s="119">
        <v>0</v>
      </c>
      <c r="H3309" s="119">
        <v>0</v>
      </c>
      <c r="I3309" s="120" t="s">
        <v>118</v>
      </c>
      <c r="J3309" s="119">
        <v>0</v>
      </c>
      <c r="K3309" s="119">
        <v>0</v>
      </c>
      <c r="L3309" s="119">
        <v>566887</v>
      </c>
      <c r="M3309" s="121"/>
    </row>
    <row r="3310" spans="2:13">
      <c r="B3310" s="118" t="s">
        <v>2211</v>
      </c>
      <c r="C3310" s="101">
        <v>2012</v>
      </c>
      <c r="D3310" s="119">
        <v>528530</v>
      </c>
      <c r="E3310" s="119">
        <v>18994</v>
      </c>
      <c r="F3310" s="119" t="s">
        <v>114</v>
      </c>
      <c r="G3310" s="119">
        <v>0</v>
      </c>
      <c r="H3310" s="119">
        <v>0</v>
      </c>
      <c r="I3310" s="120" t="s">
        <v>118</v>
      </c>
      <c r="J3310" s="119">
        <v>0</v>
      </c>
      <c r="K3310" s="119">
        <v>0</v>
      </c>
      <c r="L3310" s="119">
        <v>547524</v>
      </c>
      <c r="M3310" s="121"/>
    </row>
    <row r="3311" spans="2:13">
      <c r="B3311" s="118" t="s">
        <v>2211</v>
      </c>
      <c r="C3311" s="101">
        <v>2011</v>
      </c>
      <c r="D3311" s="119">
        <v>509832</v>
      </c>
      <c r="E3311" s="119">
        <v>18698</v>
      </c>
      <c r="F3311" s="119" t="s">
        <v>114</v>
      </c>
      <c r="G3311" s="119">
        <v>0</v>
      </c>
      <c r="H3311" s="119">
        <v>0</v>
      </c>
      <c r="I3311" s="120" t="s">
        <v>118</v>
      </c>
      <c r="J3311" s="119">
        <v>0</v>
      </c>
      <c r="K3311" s="119">
        <v>0</v>
      </c>
      <c r="L3311" s="119">
        <v>528530</v>
      </c>
      <c r="M3311" s="121"/>
    </row>
    <row r="3312" spans="2:13">
      <c r="B3312" s="118" t="s">
        <v>2211</v>
      </c>
      <c r="C3312" s="101">
        <v>2010</v>
      </c>
      <c r="D3312" s="119">
        <v>476448</v>
      </c>
      <c r="E3312" s="119">
        <v>33384</v>
      </c>
      <c r="F3312" s="119" t="s">
        <v>114</v>
      </c>
      <c r="G3312" s="119">
        <v>0</v>
      </c>
      <c r="H3312" s="119">
        <v>0</v>
      </c>
      <c r="I3312" s="120" t="s">
        <v>118</v>
      </c>
      <c r="J3312" s="119">
        <v>0</v>
      </c>
      <c r="K3312" s="119">
        <v>0</v>
      </c>
      <c r="L3312" s="119">
        <v>509832</v>
      </c>
      <c r="M3312" s="121"/>
    </row>
    <row r="3313" spans="2:13">
      <c r="B3313" s="118" t="s">
        <v>2211</v>
      </c>
      <c r="C3313" s="101">
        <v>2009</v>
      </c>
      <c r="D3313" s="119">
        <v>443065</v>
      </c>
      <c r="E3313" s="119">
        <v>33383</v>
      </c>
      <c r="F3313" s="119" t="s">
        <v>114</v>
      </c>
      <c r="G3313" s="119">
        <v>0</v>
      </c>
      <c r="H3313" s="119">
        <v>0</v>
      </c>
      <c r="I3313" s="120" t="s">
        <v>118</v>
      </c>
      <c r="J3313" s="119">
        <v>0</v>
      </c>
      <c r="K3313" s="119">
        <v>0</v>
      </c>
      <c r="L3313" s="119">
        <v>476448</v>
      </c>
      <c r="M3313" s="121"/>
    </row>
    <row r="3314" spans="2:13">
      <c r="B3314" s="118" t="s">
        <v>2211</v>
      </c>
      <c r="C3314" s="101">
        <v>2008</v>
      </c>
      <c r="D3314" s="119">
        <v>409491</v>
      </c>
      <c r="E3314" s="119">
        <v>33359</v>
      </c>
      <c r="F3314" s="119" t="s">
        <v>114</v>
      </c>
      <c r="G3314" s="119">
        <v>0</v>
      </c>
      <c r="H3314" s="119">
        <v>0</v>
      </c>
      <c r="I3314" s="120" t="s">
        <v>118</v>
      </c>
      <c r="J3314" s="119">
        <v>0</v>
      </c>
      <c r="K3314" s="119">
        <v>0</v>
      </c>
      <c r="L3314" s="119">
        <v>443065</v>
      </c>
      <c r="M3314" s="121"/>
    </row>
    <row r="3315" spans="2:13">
      <c r="B3315" s="118" t="s">
        <v>2211</v>
      </c>
      <c r="C3315" s="101">
        <v>2007</v>
      </c>
      <c r="D3315" s="119">
        <v>376260</v>
      </c>
      <c r="E3315" s="119">
        <v>33231</v>
      </c>
      <c r="F3315" s="119" t="s">
        <v>114</v>
      </c>
      <c r="G3315" s="119">
        <v>0</v>
      </c>
      <c r="H3315" s="119">
        <v>0</v>
      </c>
      <c r="I3315" s="120" t="s">
        <v>118</v>
      </c>
      <c r="J3315" s="119">
        <v>0</v>
      </c>
      <c r="K3315" s="119">
        <v>0</v>
      </c>
      <c r="L3315" s="119">
        <v>409491</v>
      </c>
      <c r="M3315" s="121"/>
    </row>
    <row r="3316" spans="2:13">
      <c r="B3316" s="118" t="s">
        <v>1788</v>
      </c>
      <c r="C3316" s="101" t="s">
        <v>1942</v>
      </c>
      <c r="D3316" s="119">
        <v>2050115</v>
      </c>
      <c r="E3316" s="119">
        <v>136690</v>
      </c>
      <c r="F3316" s="119" t="s">
        <v>114</v>
      </c>
      <c r="G3316" s="119">
        <v>0</v>
      </c>
      <c r="H3316" s="119">
        <v>0</v>
      </c>
      <c r="I3316" s="120" t="s">
        <v>118</v>
      </c>
      <c r="J3316" s="119">
        <v>0</v>
      </c>
      <c r="K3316" s="119">
        <v>0</v>
      </c>
      <c r="L3316" s="119">
        <v>2186805</v>
      </c>
      <c r="M3316" s="121"/>
    </row>
    <row r="3317" spans="2:13">
      <c r="B3317" s="118" t="s">
        <v>1788</v>
      </c>
      <c r="C3317" s="101" t="s">
        <v>1943</v>
      </c>
      <c r="D3317" s="119">
        <v>2814438</v>
      </c>
      <c r="E3317" s="119">
        <v>135677</v>
      </c>
      <c r="F3317" s="119" t="s">
        <v>114</v>
      </c>
      <c r="G3317" s="119">
        <v>0</v>
      </c>
      <c r="H3317" s="119">
        <v>0</v>
      </c>
      <c r="I3317" s="120" t="s">
        <v>118</v>
      </c>
      <c r="J3317" s="119">
        <v>0</v>
      </c>
      <c r="K3317" s="119">
        <v>0</v>
      </c>
      <c r="L3317" s="119">
        <v>2050115</v>
      </c>
      <c r="M3317" s="121"/>
    </row>
    <row r="3318" spans="2:13">
      <c r="B3318" s="118" t="s">
        <v>1788</v>
      </c>
      <c r="C3318" s="101">
        <v>2017</v>
      </c>
      <c r="D3318" s="119">
        <v>3978583</v>
      </c>
      <c r="E3318" s="119">
        <v>135855</v>
      </c>
      <c r="F3318" s="119" t="s">
        <v>114</v>
      </c>
      <c r="G3318" s="119">
        <v>0</v>
      </c>
      <c r="H3318" s="119">
        <v>0</v>
      </c>
      <c r="I3318" s="120" t="s">
        <v>118</v>
      </c>
      <c r="J3318" s="119">
        <v>0</v>
      </c>
      <c r="K3318" s="119">
        <v>0</v>
      </c>
      <c r="L3318" s="119">
        <v>2814438</v>
      </c>
      <c r="M3318" s="121"/>
    </row>
    <row r="3319" spans="2:13">
      <c r="B3319" s="118" t="s">
        <v>1788</v>
      </c>
      <c r="C3319" s="101">
        <v>2016</v>
      </c>
      <c r="D3319" s="119">
        <v>3843684</v>
      </c>
      <c r="E3319" s="119">
        <v>134899</v>
      </c>
      <c r="F3319" s="119" t="s">
        <v>114</v>
      </c>
      <c r="G3319" s="119">
        <v>0</v>
      </c>
      <c r="H3319" s="119">
        <v>0</v>
      </c>
      <c r="I3319" s="120" t="s">
        <v>118</v>
      </c>
      <c r="J3319" s="119">
        <v>0</v>
      </c>
      <c r="K3319" s="119">
        <v>0</v>
      </c>
      <c r="L3319" s="119">
        <v>3978583</v>
      </c>
      <c r="M3319" s="121"/>
    </row>
    <row r="3320" spans="2:13">
      <c r="B3320" s="118" t="s">
        <v>1788</v>
      </c>
      <c r="C3320" s="101">
        <v>2015</v>
      </c>
      <c r="D3320" s="119">
        <v>3707977</v>
      </c>
      <c r="E3320" s="119">
        <v>135707</v>
      </c>
      <c r="F3320" s="119" t="s">
        <v>114</v>
      </c>
      <c r="G3320" s="119">
        <v>0</v>
      </c>
      <c r="H3320" s="119">
        <v>0</v>
      </c>
      <c r="I3320" s="120" t="s">
        <v>118</v>
      </c>
      <c r="J3320" s="119">
        <v>0</v>
      </c>
      <c r="K3320" s="119">
        <v>0</v>
      </c>
      <c r="L3320" s="119">
        <v>3843684</v>
      </c>
      <c r="M3320" s="121"/>
    </row>
    <row r="3321" spans="2:13">
      <c r="B3321" s="118" t="s">
        <v>1788</v>
      </c>
      <c r="C3321" s="101">
        <v>2014</v>
      </c>
      <c r="D3321" s="119">
        <v>6370544</v>
      </c>
      <c r="E3321" s="119">
        <v>137433</v>
      </c>
      <c r="F3321" s="119" t="s">
        <v>114</v>
      </c>
      <c r="G3321" s="119">
        <v>0</v>
      </c>
      <c r="H3321" s="119">
        <v>0</v>
      </c>
      <c r="I3321" s="120" t="s">
        <v>118</v>
      </c>
      <c r="J3321" s="119">
        <v>0</v>
      </c>
      <c r="K3321" s="119">
        <v>0</v>
      </c>
      <c r="L3321" s="119">
        <v>3707977</v>
      </c>
      <c r="M3321" s="121"/>
    </row>
    <row r="3322" spans="2:13">
      <c r="B3322" s="118" t="s">
        <v>1788</v>
      </c>
      <c r="C3322" s="101">
        <v>2013</v>
      </c>
      <c r="D3322" s="119">
        <v>6230059</v>
      </c>
      <c r="E3322" s="119">
        <v>140485</v>
      </c>
      <c r="F3322" s="119" t="s">
        <v>114</v>
      </c>
      <c r="G3322" s="119">
        <v>0</v>
      </c>
      <c r="H3322" s="119">
        <v>0</v>
      </c>
      <c r="I3322" s="120" t="s">
        <v>118</v>
      </c>
      <c r="J3322" s="119">
        <v>0</v>
      </c>
      <c r="K3322" s="119">
        <v>0</v>
      </c>
      <c r="L3322" s="119">
        <v>6370544</v>
      </c>
      <c r="M3322" s="121"/>
    </row>
    <row r="3323" spans="2:13">
      <c r="B3323" s="118" t="s">
        <v>1788</v>
      </c>
      <c r="C3323" s="101">
        <v>2012</v>
      </c>
      <c r="D3323" s="119">
        <v>6089620</v>
      </c>
      <c r="E3323" s="119">
        <v>140439</v>
      </c>
      <c r="F3323" s="119" t="s">
        <v>114</v>
      </c>
      <c r="G3323" s="119">
        <v>0</v>
      </c>
      <c r="H3323" s="119">
        <v>0</v>
      </c>
      <c r="I3323" s="120" t="s">
        <v>118</v>
      </c>
      <c r="J3323" s="119">
        <v>0</v>
      </c>
      <c r="K3323" s="119">
        <v>0</v>
      </c>
      <c r="L3323" s="119">
        <v>6230059</v>
      </c>
      <c r="M3323" s="121"/>
    </row>
    <row r="3324" spans="2:13">
      <c r="B3324" s="118" t="s">
        <v>1788</v>
      </c>
      <c r="C3324" s="101">
        <v>2011</v>
      </c>
      <c r="D3324" s="119">
        <v>5949778</v>
      </c>
      <c r="E3324" s="119">
        <v>139842</v>
      </c>
      <c r="F3324" s="119" t="s">
        <v>114</v>
      </c>
      <c r="G3324" s="119">
        <v>0</v>
      </c>
      <c r="H3324" s="119">
        <v>0</v>
      </c>
      <c r="I3324" s="120" t="s">
        <v>118</v>
      </c>
      <c r="J3324" s="119">
        <v>0</v>
      </c>
      <c r="K3324" s="119">
        <v>0</v>
      </c>
      <c r="L3324" s="119">
        <v>6089620</v>
      </c>
      <c r="M3324" s="121"/>
    </row>
    <row r="3325" spans="2:13">
      <c r="B3325" s="118" t="s">
        <v>1788</v>
      </c>
      <c r="C3325" s="101">
        <v>2010</v>
      </c>
      <c r="D3325" s="119">
        <v>5605074</v>
      </c>
      <c r="E3325" s="119">
        <v>344704</v>
      </c>
      <c r="F3325" s="119" t="s">
        <v>114</v>
      </c>
      <c r="G3325" s="119">
        <v>0</v>
      </c>
      <c r="H3325" s="119">
        <v>0</v>
      </c>
      <c r="I3325" s="120" t="s">
        <v>118</v>
      </c>
      <c r="J3325" s="119">
        <v>0</v>
      </c>
      <c r="K3325" s="119">
        <v>0</v>
      </c>
      <c r="L3325" s="119">
        <v>5949778</v>
      </c>
      <c r="M3325" s="121"/>
    </row>
    <row r="3326" spans="2:13">
      <c r="B3326" s="118" t="s">
        <v>1788</v>
      </c>
      <c r="C3326" s="101">
        <v>2009</v>
      </c>
      <c r="D3326" s="119">
        <v>5260923</v>
      </c>
      <c r="E3326" s="119">
        <v>344151</v>
      </c>
      <c r="F3326" s="119" t="s">
        <v>114</v>
      </c>
      <c r="G3326" s="119">
        <v>0</v>
      </c>
      <c r="H3326" s="119">
        <v>0</v>
      </c>
      <c r="I3326" s="120" t="s">
        <v>118</v>
      </c>
      <c r="J3326" s="119">
        <v>0</v>
      </c>
      <c r="K3326" s="119">
        <v>0</v>
      </c>
      <c r="L3326" s="119">
        <v>5605074</v>
      </c>
      <c r="M3326" s="121"/>
    </row>
    <row r="3327" spans="2:13">
      <c r="B3327" s="118" t="s">
        <v>1788</v>
      </c>
      <c r="C3327" s="101">
        <v>2008</v>
      </c>
      <c r="D3327" s="119">
        <v>4914637</v>
      </c>
      <c r="E3327" s="119">
        <v>344670</v>
      </c>
      <c r="F3327" s="119" t="s">
        <v>114</v>
      </c>
      <c r="G3327" s="119">
        <v>0</v>
      </c>
      <c r="H3327" s="119">
        <v>0</v>
      </c>
      <c r="I3327" s="120" t="s">
        <v>118</v>
      </c>
      <c r="J3327" s="119">
        <v>0</v>
      </c>
      <c r="K3327" s="119">
        <v>0</v>
      </c>
      <c r="L3327" s="119">
        <v>5260923</v>
      </c>
      <c r="M3327" s="121"/>
    </row>
    <row r="3328" spans="2:13">
      <c r="B3328" s="118" t="s">
        <v>1788</v>
      </c>
      <c r="C3328" s="101">
        <v>2007</v>
      </c>
      <c r="D3328" s="119">
        <v>4569876</v>
      </c>
      <c r="E3328" s="119">
        <v>344761</v>
      </c>
      <c r="F3328" s="119" t="s">
        <v>114</v>
      </c>
      <c r="G3328" s="119">
        <v>0</v>
      </c>
      <c r="H3328" s="119">
        <v>0</v>
      </c>
      <c r="I3328" s="120" t="s">
        <v>118</v>
      </c>
      <c r="J3328" s="119">
        <v>0</v>
      </c>
      <c r="K3328" s="119">
        <v>0</v>
      </c>
      <c r="L3328" s="119">
        <v>4914637</v>
      </c>
      <c r="M3328" s="121"/>
    </row>
    <row r="3329" spans="1:13">
      <c r="B3329" s="118" t="s">
        <v>2213</v>
      </c>
      <c r="C3329" s="101" t="s">
        <v>1942</v>
      </c>
      <c r="D3329" s="119">
        <v>5763703.1500000004</v>
      </c>
      <c r="E3329" s="119">
        <v>169702</v>
      </c>
      <c r="F3329" s="119" t="s">
        <v>114</v>
      </c>
      <c r="G3329" s="119">
        <v>0</v>
      </c>
      <c r="H3329" s="119">
        <v>0</v>
      </c>
      <c r="I3329" s="120" t="s">
        <v>118</v>
      </c>
      <c r="J3329" s="119">
        <v>0</v>
      </c>
      <c r="K3329" s="119">
        <v>0</v>
      </c>
      <c r="L3329" s="119">
        <v>5933405.1500000004</v>
      </c>
      <c r="M3329" s="121"/>
    </row>
    <row r="3330" spans="1:13">
      <c r="A3330" s="117"/>
      <c r="B3330" s="118" t="s">
        <v>2213</v>
      </c>
      <c r="C3330" s="101" t="s">
        <v>1943</v>
      </c>
      <c r="D3330" s="119">
        <v>6420783.1500000004</v>
      </c>
      <c r="E3330" s="119">
        <v>169493</v>
      </c>
      <c r="F3330" s="119" t="s">
        <v>114</v>
      </c>
      <c r="G3330" s="119">
        <v>0</v>
      </c>
      <c r="H3330" s="119">
        <v>900000</v>
      </c>
      <c r="I3330" s="118" t="s">
        <v>2214</v>
      </c>
      <c r="J3330" s="119">
        <v>1726573</v>
      </c>
      <c r="K3330" s="119">
        <v>1726573</v>
      </c>
      <c r="L3330" s="119">
        <v>5763703.1500000004</v>
      </c>
      <c r="M3330" s="121"/>
    </row>
    <row r="3331" spans="1:13">
      <c r="B3331" s="118" t="s">
        <v>2213</v>
      </c>
      <c r="C3331" s="101">
        <v>2017</v>
      </c>
      <c r="D3331" s="119">
        <v>6250711.1500000004</v>
      </c>
      <c r="E3331" s="119">
        <v>170072</v>
      </c>
      <c r="F3331" s="119" t="s">
        <v>114</v>
      </c>
      <c r="G3331" s="119">
        <v>0</v>
      </c>
      <c r="H3331" s="119">
        <v>0</v>
      </c>
      <c r="I3331" s="120" t="s">
        <v>118</v>
      </c>
      <c r="J3331" s="119">
        <v>0</v>
      </c>
      <c r="K3331" s="119">
        <v>0</v>
      </c>
      <c r="L3331" s="119">
        <v>6420783.1500000004</v>
      </c>
      <c r="M3331" s="121"/>
    </row>
    <row r="3332" spans="1:13">
      <c r="B3332" s="118" t="s">
        <v>2213</v>
      </c>
      <c r="C3332" s="101">
        <v>2016</v>
      </c>
      <c r="D3332" s="119">
        <v>6082067.1500000004</v>
      </c>
      <c r="E3332" s="119">
        <v>168644</v>
      </c>
      <c r="F3332" s="119" t="s">
        <v>114</v>
      </c>
      <c r="G3332" s="119">
        <v>0</v>
      </c>
      <c r="H3332" s="119">
        <v>0</v>
      </c>
      <c r="I3332" s="120" t="s">
        <v>118</v>
      </c>
      <c r="J3332" s="119">
        <v>0</v>
      </c>
      <c r="K3332" s="119">
        <v>0</v>
      </c>
      <c r="L3332" s="119">
        <v>6250711.1500000004</v>
      </c>
      <c r="M3332" s="121"/>
    </row>
    <row r="3333" spans="1:13">
      <c r="B3333" s="118" t="s">
        <v>2213</v>
      </c>
      <c r="C3333" s="101">
        <v>2015</v>
      </c>
      <c r="D3333" s="119">
        <v>5911609.1500000004</v>
      </c>
      <c r="E3333" s="119">
        <v>170458</v>
      </c>
      <c r="F3333" s="119" t="s">
        <v>114</v>
      </c>
      <c r="G3333" s="119">
        <v>0</v>
      </c>
      <c r="H3333" s="119">
        <v>0</v>
      </c>
      <c r="I3333" s="120" t="s">
        <v>118</v>
      </c>
      <c r="J3333" s="119">
        <v>0</v>
      </c>
      <c r="K3333" s="119">
        <v>0</v>
      </c>
      <c r="L3333" s="119">
        <v>6082067.1500000004</v>
      </c>
      <c r="M3333" s="121"/>
    </row>
    <row r="3334" spans="1:13">
      <c r="B3334" s="118" t="s">
        <v>2213</v>
      </c>
      <c r="C3334" s="101">
        <v>2014</v>
      </c>
      <c r="D3334" s="119">
        <v>2941699.15</v>
      </c>
      <c r="E3334" s="119">
        <v>169910</v>
      </c>
      <c r="F3334" s="119" t="s">
        <v>114</v>
      </c>
      <c r="G3334" s="119">
        <v>0</v>
      </c>
      <c r="H3334" s="119">
        <v>2800000</v>
      </c>
      <c r="I3334" s="120" t="s">
        <v>2215</v>
      </c>
      <c r="J3334" s="119">
        <v>0</v>
      </c>
      <c r="K3334" s="119">
        <v>0</v>
      </c>
      <c r="L3334" s="119">
        <v>5911609.1500000004</v>
      </c>
      <c r="M3334" s="121"/>
    </row>
    <row r="3335" spans="1:13">
      <c r="B3335" s="118" t="s">
        <v>2213</v>
      </c>
      <c r="C3335" s="101">
        <v>2013</v>
      </c>
      <c r="D3335" s="119">
        <v>2771966.15</v>
      </c>
      <c r="E3335" s="119">
        <v>169733</v>
      </c>
      <c r="F3335" s="119" t="s">
        <v>114</v>
      </c>
      <c r="G3335" s="119">
        <v>0</v>
      </c>
      <c r="H3335" s="119">
        <v>0</v>
      </c>
      <c r="I3335" s="120" t="s">
        <v>118</v>
      </c>
      <c r="J3335" s="119">
        <v>0</v>
      </c>
      <c r="K3335" s="119">
        <v>0</v>
      </c>
      <c r="L3335" s="119">
        <v>2941699.15</v>
      </c>
      <c r="M3335" s="121"/>
    </row>
    <row r="3336" spans="1:13">
      <c r="B3336" s="118" t="s">
        <v>2213</v>
      </c>
      <c r="C3336" s="101">
        <v>2012</v>
      </c>
      <c r="D3336" s="119">
        <v>2601880.15</v>
      </c>
      <c r="E3336" s="119">
        <v>170086</v>
      </c>
      <c r="F3336" s="119" t="s">
        <v>114</v>
      </c>
      <c r="G3336" s="119">
        <v>0</v>
      </c>
      <c r="H3336" s="119">
        <v>0</v>
      </c>
      <c r="I3336" s="120" t="s">
        <v>118</v>
      </c>
      <c r="J3336" s="119">
        <v>0</v>
      </c>
      <c r="K3336" s="119">
        <v>0</v>
      </c>
      <c r="L3336" s="119">
        <v>2771966.15</v>
      </c>
      <c r="M3336" s="121"/>
    </row>
    <row r="3337" spans="1:13">
      <c r="B3337" s="118" t="s">
        <v>2213</v>
      </c>
      <c r="C3337" s="101">
        <v>2011</v>
      </c>
      <c r="D3337" s="119">
        <v>2430911.15</v>
      </c>
      <c r="E3337" s="119">
        <v>170969</v>
      </c>
      <c r="F3337" s="119" t="s">
        <v>114</v>
      </c>
      <c r="G3337" s="119">
        <v>0</v>
      </c>
      <c r="H3337" s="119">
        <v>0</v>
      </c>
      <c r="I3337" s="120" t="s">
        <v>118</v>
      </c>
      <c r="J3337" s="119">
        <v>0</v>
      </c>
      <c r="K3337" s="119">
        <v>0</v>
      </c>
      <c r="L3337" s="119">
        <v>2601880.15</v>
      </c>
      <c r="M3337" s="121"/>
    </row>
    <row r="3338" spans="1:13">
      <c r="B3338" s="118" t="s">
        <v>2213</v>
      </c>
      <c r="C3338" s="101">
        <v>2010</v>
      </c>
      <c r="D3338" s="119">
        <v>2170574.15</v>
      </c>
      <c r="E3338" s="119">
        <v>260337</v>
      </c>
      <c r="F3338" s="119" t="s">
        <v>114</v>
      </c>
      <c r="G3338" s="119">
        <v>0</v>
      </c>
      <c r="H3338" s="119">
        <v>0</v>
      </c>
      <c r="I3338" s="120" t="s">
        <v>118</v>
      </c>
      <c r="J3338" s="119">
        <v>0</v>
      </c>
      <c r="K3338" s="119">
        <v>0</v>
      </c>
      <c r="L3338" s="119">
        <v>2430911.15</v>
      </c>
      <c r="M3338" s="121"/>
    </row>
    <row r="3339" spans="1:13">
      <c r="B3339" s="118" t="s">
        <v>2213</v>
      </c>
      <c r="C3339" s="101">
        <v>2009</v>
      </c>
      <c r="D3339" s="119">
        <v>1910321.15</v>
      </c>
      <c r="E3339" s="119">
        <v>260253</v>
      </c>
      <c r="F3339" s="119" t="s">
        <v>114</v>
      </c>
      <c r="G3339" s="119">
        <v>0</v>
      </c>
      <c r="H3339" s="119">
        <v>0</v>
      </c>
      <c r="I3339" s="120" t="s">
        <v>118</v>
      </c>
      <c r="J3339" s="119">
        <v>0</v>
      </c>
      <c r="K3339" s="119">
        <v>0</v>
      </c>
      <c r="L3339" s="119">
        <v>2170574.15</v>
      </c>
      <c r="M3339" s="121"/>
    </row>
    <row r="3340" spans="1:13">
      <c r="B3340" s="118" t="s">
        <v>2213</v>
      </c>
      <c r="C3340" s="101">
        <v>2008</v>
      </c>
      <c r="D3340" s="119">
        <v>1648498.15</v>
      </c>
      <c r="E3340" s="119">
        <v>259849</v>
      </c>
      <c r="F3340" s="119" t="s">
        <v>114</v>
      </c>
      <c r="G3340" s="119">
        <v>0</v>
      </c>
      <c r="H3340" s="119">
        <v>0</v>
      </c>
      <c r="I3340" s="120" t="s">
        <v>118</v>
      </c>
      <c r="J3340" s="119">
        <v>0</v>
      </c>
      <c r="K3340" s="119">
        <v>0</v>
      </c>
      <c r="L3340" s="119">
        <v>1910321.15</v>
      </c>
      <c r="M3340" s="121"/>
    </row>
    <row r="3341" spans="1:13">
      <c r="B3341" s="118" t="s">
        <v>2213</v>
      </c>
      <c r="C3341" s="101">
        <v>2007</v>
      </c>
      <c r="D3341" s="119">
        <v>1602547</v>
      </c>
      <c r="E3341" s="119">
        <v>260121</v>
      </c>
      <c r="F3341" s="119" t="s">
        <v>114</v>
      </c>
      <c r="G3341" s="119">
        <v>0</v>
      </c>
      <c r="H3341" s="119">
        <v>0</v>
      </c>
      <c r="I3341" s="120" t="s">
        <v>118</v>
      </c>
      <c r="J3341" s="119">
        <v>214169.85</v>
      </c>
      <c r="K3341" s="119">
        <v>214169.85</v>
      </c>
      <c r="L3341" s="119">
        <v>1648498.15</v>
      </c>
      <c r="M3341" s="121"/>
    </row>
    <row r="3342" spans="1:13">
      <c r="B3342" s="122" t="s">
        <v>1815</v>
      </c>
      <c r="C3342" s="123"/>
      <c r="D3342" s="124"/>
      <c r="E3342" s="124">
        <v>5488444</v>
      </c>
      <c r="F3342" s="124"/>
      <c r="G3342" s="124"/>
      <c r="H3342" s="124">
        <v>7000000</v>
      </c>
      <c r="I3342" s="125"/>
      <c r="J3342" s="124">
        <v>1940742.85</v>
      </c>
      <c r="K3342" s="124">
        <v>1940742.85</v>
      </c>
      <c r="L3342" s="124"/>
      <c r="M3342" s="126"/>
    </row>
    <row r="3343" spans="1:13">
      <c r="B3343" s="115" t="s">
        <v>1816</v>
      </c>
      <c r="C3343" s="101"/>
      <c r="D3343" s="119"/>
      <c r="E3343" s="119"/>
      <c r="F3343" s="119"/>
      <c r="G3343" s="119"/>
      <c r="H3343" s="119"/>
      <c r="I3343" s="120"/>
      <c r="J3343" s="119" t="s">
        <v>118</v>
      </c>
      <c r="K3343" s="119" t="s">
        <v>118</v>
      </c>
      <c r="L3343" s="119"/>
      <c r="M3343" s="121"/>
    </row>
    <row r="3344" spans="1:13">
      <c r="B3344" s="118" t="s">
        <v>2216</v>
      </c>
      <c r="C3344" s="101" t="s">
        <v>1942</v>
      </c>
      <c r="D3344" s="119">
        <v>382661.89</v>
      </c>
      <c r="E3344" s="119">
        <v>29311</v>
      </c>
      <c r="F3344" s="119" t="s">
        <v>114</v>
      </c>
      <c r="G3344" s="119">
        <v>0</v>
      </c>
      <c r="H3344" s="119">
        <v>0</v>
      </c>
      <c r="I3344" s="120" t="s">
        <v>118</v>
      </c>
      <c r="J3344" s="119">
        <v>0</v>
      </c>
      <c r="K3344" s="119">
        <v>0</v>
      </c>
      <c r="L3344" s="119">
        <v>411972.89</v>
      </c>
      <c r="M3344" s="121"/>
    </row>
    <row r="3345" spans="2:13">
      <c r="B3345" s="118" t="s">
        <v>2216</v>
      </c>
      <c r="C3345" s="101" t="s">
        <v>1943</v>
      </c>
      <c r="D3345" s="119">
        <v>353734.89</v>
      </c>
      <c r="E3345" s="119">
        <v>28927</v>
      </c>
      <c r="F3345" s="119" t="s">
        <v>114</v>
      </c>
      <c r="G3345" s="119">
        <v>0</v>
      </c>
      <c r="H3345" s="119">
        <v>0</v>
      </c>
      <c r="I3345" s="120" t="s">
        <v>118</v>
      </c>
      <c r="J3345" s="119">
        <v>0</v>
      </c>
      <c r="K3345" s="119">
        <v>0</v>
      </c>
      <c r="L3345" s="119">
        <v>382661.89</v>
      </c>
      <c r="M3345" s="121"/>
    </row>
    <row r="3346" spans="2:13">
      <c r="B3346" s="118" t="s">
        <v>2216</v>
      </c>
      <c r="C3346" s="101">
        <v>2017</v>
      </c>
      <c r="D3346" s="119">
        <v>324666.89</v>
      </c>
      <c r="E3346" s="119">
        <v>29068</v>
      </c>
      <c r="F3346" s="119" t="s">
        <v>114</v>
      </c>
      <c r="G3346" s="119">
        <v>0</v>
      </c>
      <c r="H3346" s="119">
        <v>0</v>
      </c>
      <c r="I3346" s="120" t="s">
        <v>118</v>
      </c>
      <c r="J3346" s="119">
        <v>0</v>
      </c>
      <c r="K3346" s="119">
        <v>0</v>
      </c>
      <c r="L3346" s="119">
        <v>353734.89</v>
      </c>
      <c r="M3346" s="121"/>
    </row>
    <row r="3347" spans="2:13">
      <c r="B3347" s="118" t="s">
        <v>2216</v>
      </c>
      <c r="C3347" s="101">
        <v>2016</v>
      </c>
      <c r="D3347" s="119">
        <v>295791.89</v>
      </c>
      <c r="E3347" s="119">
        <v>28875</v>
      </c>
      <c r="F3347" s="119" t="s">
        <v>114</v>
      </c>
      <c r="G3347" s="119">
        <v>0</v>
      </c>
      <c r="H3347" s="119">
        <v>0</v>
      </c>
      <c r="I3347" s="120" t="s">
        <v>118</v>
      </c>
      <c r="J3347" s="119">
        <v>0</v>
      </c>
      <c r="K3347" s="119">
        <v>0</v>
      </c>
      <c r="L3347" s="119">
        <v>324666.89</v>
      </c>
      <c r="M3347" s="121"/>
    </row>
    <row r="3348" spans="2:13">
      <c r="B3348" s="118" t="s">
        <v>2216</v>
      </c>
      <c r="C3348" s="101">
        <v>2015</v>
      </c>
      <c r="D3348" s="119">
        <v>266549.89</v>
      </c>
      <c r="E3348" s="119">
        <v>29242</v>
      </c>
      <c r="F3348" s="119" t="s">
        <v>114</v>
      </c>
      <c r="G3348" s="119">
        <v>0</v>
      </c>
      <c r="H3348" s="119">
        <v>0</v>
      </c>
      <c r="I3348" s="120" t="s">
        <v>118</v>
      </c>
      <c r="J3348" s="119">
        <v>0</v>
      </c>
      <c r="K3348" s="119">
        <v>0</v>
      </c>
      <c r="L3348" s="119">
        <v>295791.89</v>
      </c>
      <c r="M3348" s="121"/>
    </row>
    <row r="3349" spans="2:13">
      <c r="B3349" s="118" t="s">
        <v>2216</v>
      </c>
      <c r="C3349" s="101">
        <v>2014</v>
      </c>
      <c r="D3349" s="119">
        <v>237193.89</v>
      </c>
      <c r="E3349" s="119">
        <v>29356</v>
      </c>
      <c r="F3349" s="119" t="s">
        <v>114</v>
      </c>
      <c r="G3349" s="119">
        <v>0</v>
      </c>
      <c r="H3349" s="119">
        <v>0</v>
      </c>
      <c r="I3349" s="120" t="s">
        <v>118</v>
      </c>
      <c r="J3349" s="119">
        <v>0</v>
      </c>
      <c r="K3349" s="119">
        <v>0</v>
      </c>
      <c r="L3349" s="119">
        <v>266549.89</v>
      </c>
      <c r="M3349" s="121"/>
    </row>
    <row r="3350" spans="2:13">
      <c r="B3350" s="118" t="s">
        <v>2216</v>
      </c>
      <c r="C3350" s="101">
        <v>2013</v>
      </c>
      <c r="D3350" s="119">
        <v>207913.89</v>
      </c>
      <c r="E3350" s="119">
        <v>29280</v>
      </c>
      <c r="F3350" s="119" t="s">
        <v>114</v>
      </c>
      <c r="G3350" s="119">
        <v>0</v>
      </c>
      <c r="H3350" s="119">
        <v>0</v>
      </c>
      <c r="I3350" s="120" t="s">
        <v>118</v>
      </c>
      <c r="J3350" s="119">
        <v>0</v>
      </c>
      <c r="K3350" s="119">
        <v>0</v>
      </c>
      <c r="L3350" s="119">
        <v>237193.89</v>
      </c>
      <c r="M3350" s="121"/>
    </row>
    <row r="3351" spans="2:13">
      <c r="B3351" s="118" t="s">
        <v>2216</v>
      </c>
      <c r="C3351" s="101">
        <v>2012</v>
      </c>
      <c r="D3351" s="119">
        <v>178588.89</v>
      </c>
      <c r="E3351" s="119">
        <v>29325</v>
      </c>
      <c r="F3351" s="119" t="s">
        <v>114</v>
      </c>
      <c r="G3351" s="119">
        <v>0</v>
      </c>
      <c r="H3351" s="119">
        <v>0</v>
      </c>
      <c r="I3351" s="120" t="s">
        <v>118</v>
      </c>
      <c r="J3351" s="119">
        <v>0</v>
      </c>
      <c r="K3351" s="119">
        <v>0</v>
      </c>
      <c r="L3351" s="119">
        <v>207913.89</v>
      </c>
      <c r="M3351" s="121"/>
    </row>
    <row r="3352" spans="2:13">
      <c r="B3352" s="118" t="s">
        <v>2216</v>
      </c>
      <c r="C3352" s="101">
        <v>2011</v>
      </c>
      <c r="D3352" s="119">
        <v>149004.89000000001</v>
      </c>
      <c r="E3352" s="119">
        <v>29584</v>
      </c>
      <c r="F3352" s="119" t="s">
        <v>114</v>
      </c>
      <c r="G3352" s="119">
        <v>0</v>
      </c>
      <c r="H3352" s="119">
        <v>0</v>
      </c>
      <c r="I3352" s="120" t="s">
        <v>118</v>
      </c>
      <c r="J3352" s="119">
        <v>0</v>
      </c>
      <c r="K3352" s="119">
        <v>0</v>
      </c>
      <c r="L3352" s="119">
        <v>178588.89</v>
      </c>
      <c r="M3352" s="121"/>
    </row>
    <row r="3353" spans="2:13">
      <c r="B3353" s="118" t="s">
        <v>2216</v>
      </c>
      <c r="C3353" s="101">
        <v>2010</v>
      </c>
      <c r="D3353" s="119">
        <v>91412.890000000014</v>
      </c>
      <c r="E3353" s="119">
        <v>57592</v>
      </c>
      <c r="F3353" s="119" t="s">
        <v>114</v>
      </c>
      <c r="G3353" s="119">
        <v>0</v>
      </c>
      <c r="H3353" s="119">
        <v>0</v>
      </c>
      <c r="I3353" s="120" t="s">
        <v>118</v>
      </c>
      <c r="J3353" s="119">
        <v>0</v>
      </c>
      <c r="K3353" s="119">
        <v>0</v>
      </c>
      <c r="L3353" s="119">
        <v>149004.89000000001</v>
      </c>
      <c r="M3353" s="121"/>
    </row>
    <row r="3354" spans="2:13">
      <c r="B3354" s="118" t="s">
        <v>2216</v>
      </c>
      <c r="C3354" s="101">
        <v>2009</v>
      </c>
      <c r="D3354" s="119">
        <v>33887.89</v>
      </c>
      <c r="E3354" s="119">
        <v>57525</v>
      </c>
      <c r="F3354" s="119" t="s">
        <v>114</v>
      </c>
      <c r="G3354" s="119">
        <v>0</v>
      </c>
      <c r="H3354" s="119">
        <v>0</v>
      </c>
      <c r="I3354" s="120" t="s">
        <v>118</v>
      </c>
      <c r="J3354" s="119">
        <v>0</v>
      </c>
      <c r="K3354" s="119">
        <v>0</v>
      </c>
      <c r="L3354" s="119">
        <v>91412.89</v>
      </c>
      <c r="M3354" s="121"/>
    </row>
    <row r="3355" spans="2:13">
      <c r="B3355" s="118" t="s">
        <v>2216</v>
      </c>
      <c r="C3355" s="101">
        <v>2008</v>
      </c>
      <c r="D3355" s="119">
        <v>-23692.11</v>
      </c>
      <c r="E3355" s="119">
        <v>57242</v>
      </c>
      <c r="F3355" s="119" t="s">
        <v>114</v>
      </c>
      <c r="G3355" s="119">
        <v>0</v>
      </c>
      <c r="H3355" s="119">
        <v>0</v>
      </c>
      <c r="I3355" s="120" t="s">
        <v>118</v>
      </c>
      <c r="J3355" s="119">
        <v>0</v>
      </c>
      <c r="K3355" s="119">
        <v>0</v>
      </c>
      <c r="L3355" s="119">
        <v>33887.89</v>
      </c>
      <c r="M3355" s="121"/>
    </row>
    <row r="3356" spans="2:13">
      <c r="B3356" s="118" t="s">
        <v>2216</v>
      </c>
      <c r="C3356" s="101">
        <v>2007</v>
      </c>
      <c r="D3356" s="119">
        <v>-80828.11</v>
      </c>
      <c r="E3356" s="119">
        <v>57136</v>
      </c>
      <c r="F3356" s="119" t="s">
        <v>114</v>
      </c>
      <c r="G3356" s="119">
        <v>0</v>
      </c>
      <c r="H3356" s="119">
        <v>0</v>
      </c>
      <c r="I3356" s="120" t="s">
        <v>118</v>
      </c>
      <c r="J3356" s="119">
        <v>0</v>
      </c>
      <c r="K3356" s="119">
        <v>0</v>
      </c>
      <c r="L3356" s="119">
        <v>-23692.11</v>
      </c>
      <c r="M3356" s="121" t="s">
        <v>1948</v>
      </c>
    </row>
    <row r="3357" spans="2:13">
      <c r="B3357" s="118" t="s">
        <v>2217</v>
      </c>
      <c r="C3357" s="101" t="s">
        <v>1942</v>
      </c>
      <c r="D3357" s="119">
        <v>1489159</v>
      </c>
      <c r="E3357" s="119">
        <v>56101</v>
      </c>
      <c r="F3357" s="119" t="s">
        <v>114</v>
      </c>
      <c r="G3357" s="119">
        <v>0</v>
      </c>
      <c r="H3357" s="119">
        <v>0</v>
      </c>
      <c r="I3357" s="120" t="s">
        <v>118</v>
      </c>
      <c r="J3357" s="119">
        <v>0</v>
      </c>
      <c r="K3357" s="119">
        <v>0</v>
      </c>
      <c r="L3357" s="119">
        <v>1545260</v>
      </c>
      <c r="M3357" s="121"/>
    </row>
    <row r="3358" spans="2:13">
      <c r="B3358" s="118" t="s">
        <v>2217</v>
      </c>
      <c r="C3358" s="101" t="s">
        <v>1943</v>
      </c>
      <c r="D3358" s="119">
        <v>1433271</v>
      </c>
      <c r="E3358" s="119">
        <v>55888</v>
      </c>
      <c r="F3358" s="119" t="s">
        <v>114</v>
      </c>
      <c r="G3358" s="119">
        <v>0</v>
      </c>
      <c r="H3358" s="119">
        <v>0</v>
      </c>
      <c r="I3358" s="120" t="s">
        <v>118</v>
      </c>
      <c r="J3358" s="119">
        <v>0</v>
      </c>
      <c r="K3358" s="119">
        <v>0</v>
      </c>
      <c r="L3358" s="119">
        <v>1489159</v>
      </c>
      <c r="M3358" s="121"/>
    </row>
    <row r="3359" spans="2:13">
      <c r="B3359" s="118" t="s">
        <v>2217</v>
      </c>
      <c r="C3359" s="101">
        <v>2017</v>
      </c>
      <c r="D3359" s="119">
        <v>1377246</v>
      </c>
      <c r="E3359" s="119">
        <v>56025</v>
      </c>
      <c r="F3359" s="119" t="s">
        <v>114</v>
      </c>
      <c r="G3359" s="119">
        <v>0</v>
      </c>
      <c r="H3359" s="119">
        <v>0</v>
      </c>
      <c r="I3359" s="120" t="s">
        <v>118</v>
      </c>
      <c r="J3359" s="119">
        <v>0</v>
      </c>
      <c r="K3359" s="119">
        <v>0</v>
      </c>
      <c r="L3359" s="119">
        <v>1433271</v>
      </c>
      <c r="M3359" s="121"/>
    </row>
    <row r="3360" spans="2:13">
      <c r="B3360" s="118" t="s">
        <v>2217</v>
      </c>
      <c r="C3360" s="101">
        <v>2016</v>
      </c>
      <c r="D3360" s="119">
        <v>1321564</v>
      </c>
      <c r="E3360" s="119">
        <v>55682</v>
      </c>
      <c r="F3360" s="119" t="s">
        <v>114</v>
      </c>
      <c r="G3360" s="119">
        <v>0</v>
      </c>
      <c r="H3360" s="119">
        <v>0</v>
      </c>
      <c r="I3360" s="120" t="s">
        <v>118</v>
      </c>
      <c r="J3360" s="119">
        <v>0</v>
      </c>
      <c r="K3360" s="119">
        <v>0</v>
      </c>
      <c r="L3360" s="119">
        <v>1377246</v>
      </c>
      <c r="M3360" s="121"/>
    </row>
    <row r="3361" spans="2:13">
      <c r="B3361" s="118" t="s">
        <v>2217</v>
      </c>
      <c r="C3361" s="101">
        <v>2015</v>
      </c>
      <c r="D3361" s="119">
        <v>1265268</v>
      </c>
      <c r="E3361" s="119">
        <v>56296</v>
      </c>
      <c r="F3361" s="119" t="s">
        <v>114</v>
      </c>
      <c r="G3361" s="119">
        <v>0</v>
      </c>
      <c r="H3361" s="119">
        <v>0</v>
      </c>
      <c r="I3361" s="120" t="s">
        <v>118</v>
      </c>
      <c r="J3361" s="119">
        <v>0</v>
      </c>
      <c r="K3361" s="119">
        <v>0</v>
      </c>
      <c r="L3361" s="119">
        <v>1321564</v>
      </c>
      <c r="M3361" s="121"/>
    </row>
    <row r="3362" spans="2:13">
      <c r="B3362" s="118" t="s">
        <v>2217</v>
      </c>
      <c r="C3362" s="101">
        <v>2014</v>
      </c>
      <c r="D3362" s="119">
        <v>1208418</v>
      </c>
      <c r="E3362" s="119">
        <v>56850</v>
      </c>
      <c r="F3362" s="119" t="s">
        <v>114</v>
      </c>
      <c r="G3362" s="119">
        <v>0</v>
      </c>
      <c r="H3362" s="119">
        <v>0</v>
      </c>
      <c r="I3362" s="120" t="s">
        <v>118</v>
      </c>
      <c r="J3362" s="119">
        <v>0</v>
      </c>
      <c r="K3362" s="119">
        <v>0</v>
      </c>
      <c r="L3362" s="119">
        <v>1265268</v>
      </c>
      <c r="M3362" s="121"/>
    </row>
    <row r="3363" spans="2:13">
      <c r="B3363" s="118" t="s">
        <v>2217</v>
      </c>
      <c r="C3363" s="101">
        <v>2013</v>
      </c>
      <c r="D3363" s="119">
        <v>1151227</v>
      </c>
      <c r="E3363" s="119">
        <v>57191</v>
      </c>
      <c r="F3363" s="119" t="s">
        <v>114</v>
      </c>
      <c r="G3363" s="119">
        <v>0</v>
      </c>
      <c r="H3363" s="119">
        <v>0</v>
      </c>
      <c r="I3363" s="120" t="s">
        <v>118</v>
      </c>
      <c r="J3363" s="119">
        <v>0</v>
      </c>
      <c r="K3363" s="119">
        <v>0</v>
      </c>
      <c r="L3363" s="119">
        <v>1208418</v>
      </c>
      <c r="M3363" s="121"/>
    </row>
    <row r="3364" spans="2:13">
      <c r="B3364" s="118" t="s">
        <v>2217</v>
      </c>
      <c r="C3364" s="101">
        <v>2012</v>
      </c>
      <c r="D3364" s="119">
        <v>1093956</v>
      </c>
      <c r="E3364" s="119">
        <v>57271</v>
      </c>
      <c r="F3364" s="119" t="s">
        <v>114</v>
      </c>
      <c r="G3364" s="119">
        <v>0</v>
      </c>
      <c r="H3364" s="119">
        <v>0</v>
      </c>
      <c r="I3364" s="120" t="s">
        <v>118</v>
      </c>
      <c r="J3364" s="119">
        <v>0</v>
      </c>
      <c r="K3364" s="119">
        <v>0</v>
      </c>
      <c r="L3364" s="119">
        <v>1151227</v>
      </c>
      <c r="M3364" s="121"/>
    </row>
    <row r="3365" spans="2:13">
      <c r="B3365" s="118" t="s">
        <v>2217</v>
      </c>
      <c r="C3365" s="101">
        <v>2011</v>
      </c>
      <c r="D3365" s="119">
        <v>1037381</v>
      </c>
      <c r="E3365" s="119">
        <v>56575</v>
      </c>
      <c r="F3365" s="119" t="s">
        <v>114</v>
      </c>
      <c r="G3365" s="119">
        <v>0</v>
      </c>
      <c r="H3365" s="119">
        <v>0</v>
      </c>
      <c r="I3365" s="120" t="s">
        <v>118</v>
      </c>
      <c r="J3365" s="119">
        <v>0</v>
      </c>
      <c r="K3365" s="119">
        <v>0</v>
      </c>
      <c r="L3365" s="119">
        <v>1093956</v>
      </c>
      <c r="M3365" s="121"/>
    </row>
    <row r="3366" spans="2:13">
      <c r="B3366" s="118" t="s">
        <v>2217</v>
      </c>
      <c r="C3366" s="101">
        <v>2010</v>
      </c>
      <c r="D3366" s="119">
        <v>927475</v>
      </c>
      <c r="E3366" s="119">
        <v>109906</v>
      </c>
      <c r="F3366" s="119" t="s">
        <v>114</v>
      </c>
      <c r="G3366" s="119">
        <v>0</v>
      </c>
      <c r="H3366" s="119">
        <v>0</v>
      </c>
      <c r="I3366" s="120" t="s">
        <v>118</v>
      </c>
      <c r="J3366" s="119">
        <v>0</v>
      </c>
      <c r="K3366" s="119">
        <v>0</v>
      </c>
      <c r="L3366" s="119">
        <v>1037381</v>
      </c>
      <c r="M3366" s="121"/>
    </row>
    <row r="3367" spans="2:13">
      <c r="B3367" s="118" t="s">
        <v>2217</v>
      </c>
      <c r="C3367" s="101">
        <v>2009</v>
      </c>
      <c r="D3367" s="119">
        <v>817960</v>
      </c>
      <c r="E3367" s="119">
        <v>109515</v>
      </c>
      <c r="F3367" s="119" t="s">
        <v>114</v>
      </c>
      <c r="G3367" s="119">
        <v>0</v>
      </c>
      <c r="H3367" s="119">
        <v>0</v>
      </c>
      <c r="I3367" s="120" t="s">
        <v>118</v>
      </c>
      <c r="J3367" s="119">
        <v>0</v>
      </c>
      <c r="K3367" s="119">
        <v>0</v>
      </c>
      <c r="L3367" s="119">
        <v>927475</v>
      </c>
      <c r="M3367" s="121"/>
    </row>
    <row r="3368" spans="2:13">
      <c r="B3368" s="118" t="s">
        <v>2217</v>
      </c>
      <c r="C3368" s="101">
        <v>2008</v>
      </c>
      <c r="D3368" s="119">
        <v>707821</v>
      </c>
      <c r="E3368" s="119">
        <v>109492</v>
      </c>
      <c r="F3368" s="119" t="s">
        <v>114</v>
      </c>
      <c r="G3368" s="119">
        <v>0</v>
      </c>
      <c r="H3368" s="119">
        <v>0</v>
      </c>
      <c r="I3368" s="120" t="s">
        <v>118</v>
      </c>
      <c r="J3368" s="119">
        <v>0</v>
      </c>
      <c r="K3368" s="119">
        <v>0</v>
      </c>
      <c r="L3368" s="119">
        <v>817960</v>
      </c>
      <c r="M3368" s="121"/>
    </row>
    <row r="3369" spans="2:13">
      <c r="B3369" s="118" t="s">
        <v>2217</v>
      </c>
      <c r="C3369" s="101">
        <v>2007</v>
      </c>
      <c r="D3369" s="119">
        <v>598476</v>
      </c>
      <c r="E3369" s="119">
        <v>109345</v>
      </c>
      <c r="F3369" s="119" t="s">
        <v>114</v>
      </c>
      <c r="G3369" s="119">
        <v>0</v>
      </c>
      <c r="H3369" s="119">
        <v>0</v>
      </c>
      <c r="I3369" s="120" t="s">
        <v>118</v>
      </c>
      <c r="J3369" s="119">
        <v>0</v>
      </c>
      <c r="K3369" s="119">
        <v>0</v>
      </c>
      <c r="L3369" s="119">
        <v>707821</v>
      </c>
      <c r="M3369" s="121"/>
    </row>
    <row r="3370" spans="2:13">
      <c r="B3370" s="118" t="s">
        <v>2218</v>
      </c>
      <c r="C3370" s="101" t="s">
        <v>1942</v>
      </c>
      <c r="D3370" s="119">
        <v>66337</v>
      </c>
      <c r="E3370" s="119">
        <v>2361</v>
      </c>
      <c r="F3370" s="119" t="s">
        <v>114</v>
      </c>
      <c r="G3370" s="119">
        <v>0</v>
      </c>
      <c r="H3370" s="119">
        <v>0</v>
      </c>
      <c r="I3370" s="120" t="s">
        <v>118</v>
      </c>
      <c r="J3370" s="119">
        <v>0</v>
      </c>
      <c r="K3370" s="119">
        <v>0</v>
      </c>
      <c r="L3370" s="119">
        <v>68698</v>
      </c>
      <c r="M3370" s="121"/>
    </row>
    <row r="3371" spans="2:13">
      <c r="B3371" s="118" t="s">
        <v>2218</v>
      </c>
      <c r="C3371" s="101" t="s">
        <v>1943</v>
      </c>
      <c r="D3371" s="119">
        <v>63985</v>
      </c>
      <c r="E3371" s="119">
        <v>2352</v>
      </c>
      <c r="F3371" s="119" t="s">
        <v>114</v>
      </c>
      <c r="G3371" s="119">
        <v>0</v>
      </c>
      <c r="H3371" s="119">
        <v>0</v>
      </c>
      <c r="I3371" s="120" t="s">
        <v>118</v>
      </c>
      <c r="J3371" s="119">
        <v>0</v>
      </c>
      <c r="K3371" s="119">
        <v>0</v>
      </c>
      <c r="L3371" s="119">
        <v>66337</v>
      </c>
      <c r="M3371" s="121"/>
    </row>
    <row r="3372" spans="2:13">
      <c r="B3372" s="118" t="s">
        <v>2218</v>
      </c>
      <c r="C3372" s="101">
        <v>2017</v>
      </c>
      <c r="D3372" s="119">
        <v>61637</v>
      </c>
      <c r="E3372" s="119">
        <v>2348</v>
      </c>
      <c r="F3372" s="119" t="s">
        <v>114</v>
      </c>
      <c r="G3372" s="119">
        <v>0</v>
      </c>
      <c r="H3372" s="119">
        <v>0</v>
      </c>
      <c r="I3372" s="120" t="s">
        <v>118</v>
      </c>
      <c r="J3372" s="119">
        <v>0</v>
      </c>
      <c r="K3372" s="119">
        <v>0</v>
      </c>
      <c r="L3372" s="119">
        <v>63985</v>
      </c>
      <c r="M3372" s="121"/>
    </row>
    <row r="3373" spans="2:13">
      <c r="B3373" s="118" t="s">
        <v>2218</v>
      </c>
      <c r="C3373" s="101">
        <v>2016</v>
      </c>
      <c r="D3373" s="119">
        <v>59317</v>
      </c>
      <c r="E3373" s="119">
        <v>2320</v>
      </c>
      <c r="F3373" s="119" t="s">
        <v>114</v>
      </c>
      <c r="G3373" s="119">
        <v>0</v>
      </c>
      <c r="H3373" s="119">
        <v>0</v>
      </c>
      <c r="I3373" s="120" t="s">
        <v>118</v>
      </c>
      <c r="J3373" s="119">
        <v>0</v>
      </c>
      <c r="K3373" s="119">
        <v>0</v>
      </c>
      <c r="L3373" s="119">
        <v>61637</v>
      </c>
      <c r="M3373" s="121"/>
    </row>
    <row r="3374" spans="2:13">
      <c r="B3374" s="118" t="s">
        <v>2218</v>
      </c>
      <c r="C3374" s="101">
        <v>2015</v>
      </c>
      <c r="D3374" s="119">
        <v>56973</v>
      </c>
      <c r="E3374" s="119">
        <v>2344</v>
      </c>
      <c r="F3374" s="119" t="s">
        <v>114</v>
      </c>
      <c r="G3374" s="119">
        <v>0</v>
      </c>
      <c r="H3374" s="119">
        <v>0</v>
      </c>
      <c r="I3374" s="120" t="s">
        <v>118</v>
      </c>
      <c r="J3374" s="119">
        <v>0</v>
      </c>
      <c r="K3374" s="119">
        <v>0</v>
      </c>
      <c r="L3374" s="119">
        <v>59317</v>
      </c>
      <c r="M3374" s="121"/>
    </row>
    <row r="3375" spans="2:13">
      <c r="B3375" s="118" t="s">
        <v>2218</v>
      </c>
      <c r="C3375" s="101">
        <v>2014</v>
      </c>
      <c r="D3375" s="119">
        <v>54605</v>
      </c>
      <c r="E3375" s="119">
        <v>2368</v>
      </c>
      <c r="F3375" s="119" t="s">
        <v>114</v>
      </c>
      <c r="G3375" s="119">
        <v>0</v>
      </c>
      <c r="H3375" s="119">
        <v>0</v>
      </c>
      <c r="I3375" s="120" t="s">
        <v>118</v>
      </c>
      <c r="J3375" s="119">
        <v>0</v>
      </c>
      <c r="K3375" s="119">
        <v>0</v>
      </c>
      <c r="L3375" s="119">
        <v>56973</v>
      </c>
      <c r="M3375" s="121"/>
    </row>
    <row r="3376" spans="2:13">
      <c r="B3376" s="118" t="s">
        <v>2218</v>
      </c>
      <c r="C3376" s="101">
        <v>2013</v>
      </c>
      <c r="D3376" s="119">
        <v>52178</v>
      </c>
      <c r="E3376" s="119">
        <v>2427</v>
      </c>
      <c r="F3376" s="119" t="s">
        <v>114</v>
      </c>
      <c r="G3376" s="119">
        <v>0</v>
      </c>
      <c r="H3376" s="119">
        <v>0</v>
      </c>
      <c r="I3376" s="120" t="s">
        <v>118</v>
      </c>
      <c r="J3376" s="119">
        <v>0</v>
      </c>
      <c r="K3376" s="119">
        <v>0</v>
      </c>
      <c r="L3376" s="119">
        <v>54605</v>
      </c>
      <c r="M3376" s="121"/>
    </row>
    <row r="3377" spans="2:13">
      <c r="B3377" s="118" t="s">
        <v>2218</v>
      </c>
      <c r="C3377" s="101">
        <v>2012</v>
      </c>
      <c r="D3377" s="119">
        <v>49773</v>
      </c>
      <c r="E3377" s="119">
        <v>2405</v>
      </c>
      <c r="F3377" s="119" t="s">
        <v>114</v>
      </c>
      <c r="G3377" s="119">
        <v>0</v>
      </c>
      <c r="H3377" s="119">
        <v>0</v>
      </c>
      <c r="I3377" s="120" t="s">
        <v>118</v>
      </c>
      <c r="J3377" s="119">
        <v>0</v>
      </c>
      <c r="K3377" s="119">
        <v>0</v>
      </c>
      <c r="L3377" s="119">
        <v>52178</v>
      </c>
      <c r="M3377" s="121"/>
    </row>
    <row r="3378" spans="2:13">
      <c r="B3378" s="118" t="s">
        <v>2218</v>
      </c>
      <c r="C3378" s="101">
        <v>2011</v>
      </c>
      <c r="D3378" s="119">
        <v>47329</v>
      </c>
      <c r="E3378" s="119">
        <v>2444</v>
      </c>
      <c r="F3378" s="119" t="s">
        <v>114</v>
      </c>
      <c r="G3378" s="119">
        <v>0</v>
      </c>
      <c r="H3378" s="119">
        <v>0</v>
      </c>
      <c r="I3378" s="120" t="s">
        <v>118</v>
      </c>
      <c r="J3378" s="119">
        <v>0</v>
      </c>
      <c r="K3378" s="119">
        <v>0</v>
      </c>
      <c r="L3378" s="119">
        <v>49773</v>
      </c>
      <c r="M3378" s="121"/>
    </row>
    <row r="3379" spans="2:13">
      <c r="B3379" s="118" t="s">
        <v>2218</v>
      </c>
      <c r="C3379" s="101">
        <v>2010</v>
      </c>
      <c r="D3379" s="119">
        <v>42001</v>
      </c>
      <c r="E3379" s="119">
        <v>5328</v>
      </c>
      <c r="F3379" s="119" t="s">
        <v>114</v>
      </c>
      <c r="G3379" s="119">
        <v>0</v>
      </c>
      <c r="H3379" s="119">
        <v>0</v>
      </c>
      <c r="I3379" s="120" t="s">
        <v>118</v>
      </c>
      <c r="J3379" s="119">
        <v>0</v>
      </c>
      <c r="K3379" s="119">
        <v>0</v>
      </c>
      <c r="L3379" s="119">
        <v>47329</v>
      </c>
      <c r="M3379" s="121"/>
    </row>
    <row r="3380" spans="2:13">
      <c r="B3380" s="118" t="s">
        <v>2218</v>
      </c>
      <c r="C3380" s="101">
        <v>2009</v>
      </c>
      <c r="D3380" s="119">
        <v>36676</v>
      </c>
      <c r="E3380" s="119">
        <v>5325</v>
      </c>
      <c r="F3380" s="119" t="s">
        <v>114</v>
      </c>
      <c r="G3380" s="119">
        <v>0</v>
      </c>
      <c r="H3380" s="119">
        <v>0</v>
      </c>
      <c r="I3380" s="120" t="s">
        <v>118</v>
      </c>
      <c r="J3380" s="119">
        <v>0</v>
      </c>
      <c r="K3380" s="119">
        <v>0</v>
      </c>
      <c r="L3380" s="119">
        <v>42001</v>
      </c>
      <c r="M3380" s="121"/>
    </row>
    <row r="3381" spans="2:13">
      <c r="B3381" s="118" t="s">
        <v>2218</v>
      </c>
      <c r="C3381" s="101">
        <v>2008</v>
      </c>
      <c r="D3381" s="119">
        <v>31320</v>
      </c>
      <c r="E3381" s="119">
        <v>5328</v>
      </c>
      <c r="F3381" s="119" t="s">
        <v>114</v>
      </c>
      <c r="G3381" s="119">
        <v>0</v>
      </c>
      <c r="H3381" s="119">
        <v>0</v>
      </c>
      <c r="I3381" s="120" t="s">
        <v>118</v>
      </c>
      <c r="J3381" s="119">
        <v>0</v>
      </c>
      <c r="K3381" s="119">
        <v>0</v>
      </c>
      <c r="L3381" s="119">
        <v>36676</v>
      </c>
      <c r="M3381" s="121"/>
    </row>
    <row r="3382" spans="2:13">
      <c r="B3382" s="118" t="s">
        <v>2218</v>
      </c>
      <c r="C3382" s="101">
        <v>2007</v>
      </c>
      <c r="D3382" s="119">
        <v>26007</v>
      </c>
      <c r="E3382" s="119">
        <v>5313</v>
      </c>
      <c r="F3382" s="119" t="s">
        <v>114</v>
      </c>
      <c r="G3382" s="119">
        <v>0</v>
      </c>
      <c r="H3382" s="119">
        <v>0</v>
      </c>
      <c r="I3382" s="120" t="s">
        <v>118</v>
      </c>
      <c r="J3382" s="119">
        <v>0</v>
      </c>
      <c r="K3382" s="119">
        <v>0</v>
      </c>
      <c r="L3382" s="119">
        <v>31320</v>
      </c>
      <c r="M3382" s="121"/>
    </row>
    <row r="3383" spans="2:13">
      <c r="B3383" s="118" t="s">
        <v>1816</v>
      </c>
      <c r="C3383" s="101" t="s">
        <v>1942</v>
      </c>
      <c r="D3383" s="119">
        <v>8419494</v>
      </c>
      <c r="E3383" s="119">
        <v>232519</v>
      </c>
      <c r="F3383" s="119" t="s">
        <v>114</v>
      </c>
      <c r="G3383" s="119">
        <v>0</v>
      </c>
      <c r="H3383" s="119">
        <v>0</v>
      </c>
      <c r="I3383" s="120" t="s">
        <v>118</v>
      </c>
      <c r="J3383" s="119">
        <v>0</v>
      </c>
      <c r="K3383" s="119">
        <v>0</v>
      </c>
      <c r="L3383" s="119">
        <v>8652013</v>
      </c>
      <c r="M3383" s="121"/>
    </row>
    <row r="3384" spans="2:13">
      <c r="B3384" s="118" t="s">
        <v>1816</v>
      </c>
      <c r="C3384" s="101" t="s">
        <v>1943</v>
      </c>
      <c r="D3384" s="119">
        <v>8188838</v>
      </c>
      <c r="E3384" s="119">
        <v>230656</v>
      </c>
      <c r="F3384" s="119" t="s">
        <v>114</v>
      </c>
      <c r="G3384" s="119">
        <v>0</v>
      </c>
      <c r="H3384" s="119">
        <v>0</v>
      </c>
      <c r="I3384" s="120" t="s">
        <v>118</v>
      </c>
      <c r="J3384" s="119">
        <v>0</v>
      </c>
      <c r="K3384" s="119">
        <v>0</v>
      </c>
      <c r="L3384" s="119">
        <v>8419494</v>
      </c>
      <c r="M3384" s="121"/>
    </row>
    <row r="3385" spans="2:13">
      <c r="B3385" s="118" t="s">
        <v>1816</v>
      </c>
      <c r="C3385" s="101">
        <v>2017</v>
      </c>
      <c r="D3385" s="119">
        <v>7958186</v>
      </c>
      <c r="E3385" s="119">
        <v>230652</v>
      </c>
      <c r="F3385" s="119" t="s">
        <v>114</v>
      </c>
      <c r="G3385" s="119">
        <v>0</v>
      </c>
      <c r="H3385" s="119">
        <v>0</v>
      </c>
      <c r="I3385" s="120" t="s">
        <v>118</v>
      </c>
      <c r="J3385" s="119">
        <v>0</v>
      </c>
      <c r="K3385" s="119">
        <v>0</v>
      </c>
      <c r="L3385" s="119">
        <v>8188838</v>
      </c>
      <c r="M3385" s="121"/>
    </row>
    <row r="3386" spans="2:13">
      <c r="B3386" s="118" t="s">
        <v>1816</v>
      </c>
      <c r="C3386" s="101">
        <v>2016</v>
      </c>
      <c r="D3386" s="119">
        <v>7729907</v>
      </c>
      <c r="E3386" s="119">
        <v>228279</v>
      </c>
      <c r="F3386" s="119" t="s">
        <v>114</v>
      </c>
      <c r="G3386" s="119">
        <v>0</v>
      </c>
      <c r="H3386" s="119">
        <v>0</v>
      </c>
      <c r="I3386" s="120" t="s">
        <v>118</v>
      </c>
      <c r="J3386" s="119">
        <v>0</v>
      </c>
      <c r="K3386" s="119">
        <v>0</v>
      </c>
      <c r="L3386" s="119">
        <v>7958186</v>
      </c>
      <c r="M3386" s="121"/>
    </row>
    <row r="3387" spans="2:13">
      <c r="B3387" s="118" t="s">
        <v>1816</v>
      </c>
      <c r="C3387" s="101">
        <v>2015</v>
      </c>
      <c r="D3387" s="119">
        <v>7500648</v>
      </c>
      <c r="E3387" s="119">
        <v>229259</v>
      </c>
      <c r="F3387" s="119" t="s">
        <v>114</v>
      </c>
      <c r="G3387" s="119">
        <v>0</v>
      </c>
      <c r="H3387" s="119">
        <v>0</v>
      </c>
      <c r="I3387" s="120" t="s">
        <v>118</v>
      </c>
      <c r="J3387" s="119">
        <v>0</v>
      </c>
      <c r="K3387" s="119">
        <v>0</v>
      </c>
      <c r="L3387" s="119">
        <v>7729907</v>
      </c>
      <c r="M3387" s="121"/>
    </row>
    <row r="3388" spans="2:13">
      <c r="B3388" s="118" t="s">
        <v>1816</v>
      </c>
      <c r="C3388" s="101">
        <v>2014</v>
      </c>
      <c r="D3388" s="119">
        <v>7271102</v>
      </c>
      <c r="E3388" s="119">
        <v>229546</v>
      </c>
      <c r="F3388" s="119" t="s">
        <v>114</v>
      </c>
      <c r="G3388" s="119">
        <v>0</v>
      </c>
      <c r="H3388" s="119">
        <v>0</v>
      </c>
      <c r="I3388" s="120" t="s">
        <v>118</v>
      </c>
      <c r="J3388" s="119">
        <v>0</v>
      </c>
      <c r="K3388" s="119">
        <v>0</v>
      </c>
      <c r="L3388" s="119">
        <v>7500648</v>
      </c>
      <c r="M3388" s="121"/>
    </row>
    <row r="3389" spans="2:13">
      <c r="B3389" s="118" t="s">
        <v>1816</v>
      </c>
      <c r="C3389" s="101">
        <v>2013</v>
      </c>
      <c r="D3389" s="119">
        <v>7039313</v>
      </c>
      <c r="E3389" s="119">
        <v>231789</v>
      </c>
      <c r="F3389" s="119" t="s">
        <v>114</v>
      </c>
      <c r="G3389" s="119">
        <v>0</v>
      </c>
      <c r="H3389" s="119">
        <v>0</v>
      </c>
      <c r="I3389" s="120" t="s">
        <v>118</v>
      </c>
      <c r="J3389" s="119">
        <v>0</v>
      </c>
      <c r="K3389" s="119">
        <v>0</v>
      </c>
      <c r="L3389" s="119">
        <v>7271102</v>
      </c>
      <c r="M3389" s="121"/>
    </row>
    <row r="3390" spans="2:13">
      <c r="B3390" s="118" t="s">
        <v>1816</v>
      </c>
      <c r="C3390" s="101">
        <v>2012</v>
      </c>
      <c r="D3390" s="119">
        <v>6807690</v>
      </c>
      <c r="E3390" s="119">
        <v>231623</v>
      </c>
      <c r="F3390" s="119" t="s">
        <v>114</v>
      </c>
      <c r="G3390" s="119">
        <v>0</v>
      </c>
      <c r="H3390" s="119">
        <v>0</v>
      </c>
      <c r="I3390" s="120" t="s">
        <v>118</v>
      </c>
      <c r="J3390" s="119">
        <v>0</v>
      </c>
      <c r="K3390" s="119">
        <v>0</v>
      </c>
      <c r="L3390" s="119">
        <v>7039313</v>
      </c>
      <c r="M3390" s="121"/>
    </row>
    <row r="3391" spans="2:13">
      <c r="B3391" s="118" t="s">
        <v>1816</v>
      </c>
      <c r="C3391" s="101">
        <v>2011</v>
      </c>
      <c r="D3391" s="119">
        <v>6629769</v>
      </c>
      <c r="E3391" s="119">
        <v>231845</v>
      </c>
      <c r="F3391" s="119" t="s">
        <v>114</v>
      </c>
      <c r="G3391" s="119">
        <v>0</v>
      </c>
      <c r="H3391" s="119">
        <v>0</v>
      </c>
      <c r="I3391" s="120" t="s">
        <v>118</v>
      </c>
      <c r="J3391" s="119">
        <v>53924</v>
      </c>
      <c r="K3391" s="119">
        <v>53924</v>
      </c>
      <c r="L3391" s="119">
        <v>6807690</v>
      </c>
      <c r="M3391" s="121"/>
    </row>
    <row r="3392" spans="2:13">
      <c r="B3392" s="118" t="s">
        <v>1816</v>
      </c>
      <c r="C3392" s="101">
        <v>2010</v>
      </c>
      <c r="D3392" s="119">
        <v>6208692</v>
      </c>
      <c r="E3392" s="119">
        <v>421077</v>
      </c>
      <c r="F3392" s="119" t="s">
        <v>114</v>
      </c>
      <c r="G3392" s="119">
        <v>0</v>
      </c>
      <c r="H3392" s="119">
        <v>0</v>
      </c>
      <c r="I3392" s="120" t="s">
        <v>118</v>
      </c>
      <c r="J3392" s="119">
        <v>0</v>
      </c>
      <c r="K3392" s="119">
        <v>0</v>
      </c>
      <c r="L3392" s="119">
        <v>6629769</v>
      </c>
      <c r="M3392" s="121"/>
    </row>
    <row r="3393" spans="2:13">
      <c r="B3393" s="118" t="s">
        <v>1816</v>
      </c>
      <c r="C3393" s="101">
        <v>2009</v>
      </c>
      <c r="D3393" s="119">
        <v>5788792</v>
      </c>
      <c r="E3393" s="119">
        <v>419900</v>
      </c>
      <c r="F3393" s="119" t="s">
        <v>114</v>
      </c>
      <c r="G3393" s="119">
        <v>0</v>
      </c>
      <c r="H3393" s="119">
        <v>0</v>
      </c>
      <c r="I3393" s="120" t="s">
        <v>118</v>
      </c>
      <c r="J3393" s="119">
        <v>0</v>
      </c>
      <c r="K3393" s="119">
        <v>0</v>
      </c>
      <c r="L3393" s="119">
        <v>6208692</v>
      </c>
      <c r="M3393" s="121"/>
    </row>
    <row r="3394" spans="2:13">
      <c r="B3394" s="118" t="s">
        <v>1816</v>
      </c>
      <c r="C3394" s="101">
        <v>2008</v>
      </c>
      <c r="D3394" s="119">
        <v>5366885</v>
      </c>
      <c r="E3394" s="119">
        <v>419255</v>
      </c>
      <c r="F3394" s="119" t="s">
        <v>114</v>
      </c>
      <c r="G3394" s="119">
        <v>0</v>
      </c>
      <c r="H3394" s="119">
        <v>0</v>
      </c>
      <c r="I3394" s="120" t="s">
        <v>118</v>
      </c>
      <c r="J3394" s="119">
        <v>0</v>
      </c>
      <c r="K3394" s="119">
        <v>0</v>
      </c>
      <c r="L3394" s="119">
        <v>5788792</v>
      </c>
      <c r="M3394" s="121"/>
    </row>
    <row r="3395" spans="2:13">
      <c r="B3395" s="118" t="s">
        <v>1816</v>
      </c>
      <c r="C3395" s="101">
        <v>2007</v>
      </c>
      <c r="D3395" s="119">
        <v>4949642</v>
      </c>
      <c r="E3395" s="119">
        <v>417243</v>
      </c>
      <c r="F3395" s="119" t="s">
        <v>114</v>
      </c>
      <c r="G3395" s="119">
        <v>0</v>
      </c>
      <c r="H3395" s="119">
        <v>0</v>
      </c>
      <c r="I3395" s="120" t="s">
        <v>118</v>
      </c>
      <c r="J3395" s="119">
        <v>0</v>
      </c>
      <c r="K3395" s="119">
        <v>0</v>
      </c>
      <c r="L3395" s="119">
        <v>5366885</v>
      </c>
      <c r="M3395" s="121"/>
    </row>
    <row r="3396" spans="2:13">
      <c r="B3396" s="122" t="s">
        <v>1835</v>
      </c>
      <c r="C3396" s="123"/>
      <c r="D3396" s="124"/>
      <c r="E3396" s="124">
        <v>5234906</v>
      </c>
      <c r="F3396" s="124"/>
      <c r="G3396" s="124"/>
      <c r="H3396" s="124">
        <v>0</v>
      </c>
      <c r="I3396" s="125"/>
      <c r="J3396" s="124">
        <v>53924</v>
      </c>
      <c r="K3396" s="124">
        <v>53924</v>
      </c>
      <c r="L3396" s="124"/>
      <c r="M3396" s="126"/>
    </row>
    <row r="3397" spans="2:13">
      <c r="B3397" s="115" t="s">
        <v>426</v>
      </c>
      <c r="C3397" s="101"/>
      <c r="D3397" s="119"/>
      <c r="E3397" s="119"/>
      <c r="F3397" s="119"/>
      <c r="G3397" s="119"/>
      <c r="H3397" s="119"/>
      <c r="I3397" s="120"/>
      <c r="J3397" s="119" t="s">
        <v>118</v>
      </c>
      <c r="K3397" s="119" t="s">
        <v>118</v>
      </c>
      <c r="L3397" s="119"/>
      <c r="M3397" s="121"/>
    </row>
    <row r="3398" spans="2:13">
      <c r="B3398" s="118" t="s">
        <v>426</v>
      </c>
      <c r="C3398" s="101" t="s">
        <v>1942</v>
      </c>
      <c r="D3398" s="119">
        <v>415443</v>
      </c>
      <c r="E3398" s="119">
        <v>19530</v>
      </c>
      <c r="F3398" s="119" t="s">
        <v>114</v>
      </c>
      <c r="G3398" s="119">
        <v>0</v>
      </c>
      <c r="H3398" s="119">
        <v>0</v>
      </c>
      <c r="I3398" s="120" t="s">
        <v>118</v>
      </c>
      <c r="J3398" s="119">
        <v>0</v>
      </c>
      <c r="K3398" s="119">
        <v>0</v>
      </c>
      <c r="L3398" s="119">
        <v>434973</v>
      </c>
      <c r="M3398" s="121"/>
    </row>
    <row r="3399" spans="2:13">
      <c r="B3399" s="118" t="s">
        <v>426</v>
      </c>
      <c r="C3399" s="101" t="s">
        <v>1943</v>
      </c>
      <c r="D3399" s="119">
        <v>1027255</v>
      </c>
      <c r="E3399" s="119">
        <v>19292</v>
      </c>
      <c r="F3399" s="119" t="s">
        <v>114</v>
      </c>
      <c r="G3399" s="119">
        <v>0</v>
      </c>
      <c r="H3399" s="119">
        <v>0</v>
      </c>
      <c r="I3399" s="120" t="s">
        <v>118</v>
      </c>
      <c r="J3399" s="119">
        <v>0</v>
      </c>
      <c r="K3399" s="119">
        <v>0</v>
      </c>
      <c r="L3399" s="119">
        <v>415443</v>
      </c>
      <c r="M3399" s="121"/>
    </row>
    <row r="3400" spans="2:13">
      <c r="B3400" s="118" t="s">
        <v>426</v>
      </c>
      <c r="C3400" s="101">
        <v>2017</v>
      </c>
      <c r="D3400" s="119">
        <v>1007934</v>
      </c>
      <c r="E3400" s="119">
        <v>19321</v>
      </c>
      <c r="F3400" s="119" t="s">
        <v>114</v>
      </c>
      <c r="G3400" s="119">
        <v>0</v>
      </c>
      <c r="H3400" s="119">
        <v>0</v>
      </c>
      <c r="I3400" s="120" t="s">
        <v>118</v>
      </c>
      <c r="J3400" s="119">
        <v>0</v>
      </c>
      <c r="K3400" s="119">
        <v>0</v>
      </c>
      <c r="L3400" s="119">
        <v>1027255</v>
      </c>
      <c r="M3400" s="121"/>
    </row>
    <row r="3401" spans="2:13">
      <c r="B3401" s="118" t="s">
        <v>426</v>
      </c>
      <c r="C3401" s="101">
        <v>2016</v>
      </c>
      <c r="D3401" s="119">
        <v>988834</v>
      </c>
      <c r="E3401" s="119">
        <v>19100</v>
      </c>
      <c r="F3401" s="119" t="s">
        <v>114</v>
      </c>
      <c r="G3401" s="119">
        <v>0</v>
      </c>
      <c r="H3401" s="119">
        <v>0</v>
      </c>
      <c r="I3401" s="120" t="s">
        <v>118</v>
      </c>
      <c r="J3401" s="119">
        <v>0</v>
      </c>
      <c r="K3401" s="119">
        <v>0</v>
      </c>
      <c r="L3401" s="119">
        <v>1007934</v>
      </c>
      <c r="M3401" s="121"/>
    </row>
    <row r="3402" spans="2:13">
      <c r="B3402" s="118" t="s">
        <v>426</v>
      </c>
      <c r="C3402" s="101">
        <v>2015</v>
      </c>
      <c r="D3402" s="119">
        <v>969573</v>
      </c>
      <c r="E3402" s="119">
        <v>19261</v>
      </c>
      <c r="F3402" s="119" t="s">
        <v>114</v>
      </c>
      <c r="G3402" s="119">
        <v>0</v>
      </c>
      <c r="H3402" s="119">
        <v>0</v>
      </c>
      <c r="I3402" s="120" t="s">
        <v>118</v>
      </c>
      <c r="J3402" s="119">
        <v>0</v>
      </c>
      <c r="K3402" s="119">
        <v>0</v>
      </c>
      <c r="L3402" s="119">
        <v>988834</v>
      </c>
      <c r="M3402" s="121"/>
    </row>
    <row r="3403" spans="2:13">
      <c r="B3403" s="118" t="s">
        <v>426</v>
      </c>
      <c r="C3403" s="101">
        <v>2014</v>
      </c>
      <c r="D3403" s="119">
        <v>950286</v>
      </c>
      <c r="E3403" s="119">
        <v>19287</v>
      </c>
      <c r="F3403" s="119" t="s">
        <v>114</v>
      </c>
      <c r="G3403" s="119">
        <v>0</v>
      </c>
      <c r="H3403" s="119">
        <v>0</v>
      </c>
      <c r="I3403" s="120" t="s">
        <v>118</v>
      </c>
      <c r="J3403" s="119">
        <v>0</v>
      </c>
      <c r="K3403" s="119">
        <v>0</v>
      </c>
      <c r="L3403" s="119">
        <v>969573</v>
      </c>
      <c r="M3403" s="121"/>
    </row>
    <row r="3404" spans="2:13">
      <c r="B3404" s="118" t="s">
        <v>426</v>
      </c>
      <c r="C3404" s="101">
        <v>2013</v>
      </c>
      <c r="D3404" s="119">
        <v>930705</v>
      </c>
      <c r="E3404" s="119">
        <v>19581</v>
      </c>
      <c r="F3404" s="119" t="s">
        <v>114</v>
      </c>
      <c r="G3404" s="119">
        <v>0</v>
      </c>
      <c r="H3404" s="119">
        <v>0</v>
      </c>
      <c r="I3404" s="120" t="s">
        <v>118</v>
      </c>
      <c r="J3404" s="119">
        <v>0</v>
      </c>
      <c r="K3404" s="119">
        <v>0</v>
      </c>
      <c r="L3404" s="119">
        <v>950286</v>
      </c>
      <c r="M3404" s="121"/>
    </row>
    <row r="3405" spans="2:13">
      <c r="B3405" s="118" t="s">
        <v>426</v>
      </c>
      <c r="C3405" s="101">
        <v>2012</v>
      </c>
      <c r="D3405" s="119">
        <v>911103</v>
      </c>
      <c r="E3405" s="119">
        <v>19602</v>
      </c>
      <c r="F3405" s="119" t="s">
        <v>114</v>
      </c>
      <c r="G3405" s="119">
        <v>0</v>
      </c>
      <c r="H3405" s="119">
        <v>0</v>
      </c>
      <c r="I3405" s="120" t="s">
        <v>118</v>
      </c>
      <c r="J3405" s="119">
        <v>0</v>
      </c>
      <c r="K3405" s="119">
        <v>0</v>
      </c>
      <c r="L3405" s="119">
        <v>930705</v>
      </c>
      <c r="M3405" s="121"/>
    </row>
    <row r="3406" spans="2:13">
      <c r="B3406" s="118" t="s">
        <v>426</v>
      </c>
      <c r="C3406" s="101">
        <v>2011</v>
      </c>
      <c r="D3406" s="119">
        <v>891616</v>
      </c>
      <c r="E3406" s="119">
        <v>19487</v>
      </c>
      <c r="F3406" s="119" t="s">
        <v>114</v>
      </c>
      <c r="G3406" s="119">
        <v>0</v>
      </c>
      <c r="H3406" s="119">
        <v>0</v>
      </c>
      <c r="I3406" s="120" t="s">
        <v>118</v>
      </c>
      <c r="J3406" s="119">
        <v>0</v>
      </c>
      <c r="K3406" s="119">
        <v>0</v>
      </c>
      <c r="L3406" s="119">
        <v>911103</v>
      </c>
      <c r="M3406" s="121"/>
    </row>
    <row r="3407" spans="2:13">
      <c r="B3407" s="118" t="s">
        <v>426</v>
      </c>
      <c r="C3407" s="101">
        <v>2010</v>
      </c>
      <c r="D3407" s="119">
        <v>790581</v>
      </c>
      <c r="E3407" s="119">
        <v>101035</v>
      </c>
      <c r="F3407" s="119" t="s">
        <v>114</v>
      </c>
      <c r="G3407" s="119">
        <v>0</v>
      </c>
      <c r="H3407" s="119">
        <v>0</v>
      </c>
      <c r="I3407" s="120" t="s">
        <v>118</v>
      </c>
      <c r="J3407" s="119">
        <v>0</v>
      </c>
      <c r="K3407" s="119">
        <v>0</v>
      </c>
      <c r="L3407" s="119">
        <v>891616</v>
      </c>
      <c r="M3407" s="121"/>
    </row>
    <row r="3408" spans="2:13">
      <c r="B3408" s="118" t="s">
        <v>426</v>
      </c>
      <c r="C3408" s="101">
        <v>2009</v>
      </c>
      <c r="D3408" s="119">
        <v>689820</v>
      </c>
      <c r="E3408" s="119">
        <v>100761</v>
      </c>
      <c r="F3408" s="119" t="s">
        <v>114</v>
      </c>
      <c r="G3408" s="119">
        <v>0</v>
      </c>
      <c r="H3408" s="119">
        <v>0</v>
      </c>
      <c r="I3408" s="120" t="s">
        <v>118</v>
      </c>
      <c r="J3408" s="119">
        <v>0</v>
      </c>
      <c r="K3408" s="119">
        <v>0</v>
      </c>
      <c r="L3408" s="119">
        <v>790581</v>
      </c>
      <c r="M3408" s="121"/>
    </row>
    <row r="3409" spans="2:13">
      <c r="B3409" s="118" t="s">
        <v>426</v>
      </c>
      <c r="C3409" s="101">
        <v>2008</v>
      </c>
      <c r="D3409" s="119">
        <v>588795</v>
      </c>
      <c r="E3409" s="119">
        <v>100802</v>
      </c>
      <c r="F3409" s="119" t="s">
        <v>114</v>
      </c>
      <c r="G3409" s="119">
        <v>0</v>
      </c>
      <c r="H3409" s="119">
        <v>0</v>
      </c>
      <c r="I3409" s="120" t="s">
        <v>118</v>
      </c>
      <c r="J3409" s="119">
        <v>0</v>
      </c>
      <c r="K3409" s="119">
        <v>0</v>
      </c>
      <c r="L3409" s="119">
        <v>689820</v>
      </c>
      <c r="M3409" s="121"/>
    </row>
    <row r="3410" spans="2:13">
      <c r="B3410" s="118" t="s">
        <v>426</v>
      </c>
      <c r="C3410" s="101">
        <v>2007</v>
      </c>
      <c r="D3410" s="119">
        <v>488053</v>
      </c>
      <c r="E3410" s="119">
        <v>100742</v>
      </c>
      <c r="F3410" s="119" t="s">
        <v>114</v>
      </c>
      <c r="G3410" s="119">
        <v>0</v>
      </c>
      <c r="H3410" s="119">
        <v>0</v>
      </c>
      <c r="I3410" s="120" t="s">
        <v>118</v>
      </c>
      <c r="J3410" s="119">
        <v>0</v>
      </c>
      <c r="K3410" s="119">
        <v>0</v>
      </c>
      <c r="L3410" s="119">
        <v>588795</v>
      </c>
      <c r="M3410" s="121"/>
    </row>
    <row r="3411" spans="2:13">
      <c r="B3411" s="122" t="s">
        <v>2219</v>
      </c>
      <c r="C3411" s="123"/>
      <c r="D3411" s="124"/>
      <c r="E3411" s="124">
        <v>577801</v>
      </c>
      <c r="F3411" s="124"/>
      <c r="G3411" s="124"/>
      <c r="H3411" s="124">
        <v>0</v>
      </c>
      <c r="I3411" s="125"/>
      <c r="J3411" s="124">
        <v>0</v>
      </c>
      <c r="K3411" s="124">
        <v>0</v>
      </c>
      <c r="L3411" s="124"/>
      <c r="M3411" s="126"/>
    </row>
    <row r="3412" spans="2:13">
      <c r="B3412" s="115" t="s">
        <v>1836</v>
      </c>
      <c r="C3412" s="101"/>
      <c r="D3412" s="119"/>
      <c r="E3412" s="119"/>
      <c r="F3412" s="119"/>
      <c r="G3412" s="119"/>
      <c r="H3412" s="119"/>
      <c r="I3412" s="120"/>
      <c r="J3412" s="119" t="s">
        <v>118</v>
      </c>
      <c r="K3412" s="119" t="s">
        <v>118</v>
      </c>
      <c r="L3412" s="119"/>
      <c r="M3412" s="121"/>
    </row>
    <row r="3413" spans="2:13">
      <c r="B3413" s="118" t="s">
        <v>2220</v>
      </c>
      <c r="C3413" s="101" t="s">
        <v>1942</v>
      </c>
      <c r="D3413" s="119">
        <v>1164806</v>
      </c>
      <c r="E3413" s="119">
        <v>55687</v>
      </c>
      <c r="F3413" s="119" t="s">
        <v>114</v>
      </c>
      <c r="G3413" s="119">
        <v>0</v>
      </c>
      <c r="H3413" s="119">
        <v>0</v>
      </c>
      <c r="I3413" s="120" t="s">
        <v>118</v>
      </c>
      <c r="J3413" s="119">
        <v>0</v>
      </c>
      <c r="K3413" s="119">
        <v>0</v>
      </c>
      <c r="L3413" s="119">
        <v>1220493</v>
      </c>
      <c r="M3413" s="121"/>
    </row>
    <row r="3414" spans="2:13">
      <c r="B3414" s="118" t="s">
        <v>2220</v>
      </c>
      <c r="C3414" s="101" t="s">
        <v>1943</v>
      </c>
      <c r="D3414" s="119">
        <v>1109857</v>
      </c>
      <c r="E3414" s="119">
        <v>54949</v>
      </c>
      <c r="F3414" s="119" t="s">
        <v>114</v>
      </c>
      <c r="G3414" s="119">
        <v>0</v>
      </c>
      <c r="H3414" s="119">
        <v>0</v>
      </c>
      <c r="I3414" s="120" t="s">
        <v>118</v>
      </c>
      <c r="J3414" s="119">
        <v>0</v>
      </c>
      <c r="K3414" s="119">
        <v>0</v>
      </c>
      <c r="L3414" s="119">
        <v>1164806</v>
      </c>
      <c r="M3414" s="121"/>
    </row>
    <row r="3415" spans="2:13">
      <c r="B3415" s="118" t="s">
        <v>2220</v>
      </c>
      <c r="C3415" s="101">
        <v>2017</v>
      </c>
      <c r="D3415" s="119">
        <v>1055053</v>
      </c>
      <c r="E3415" s="119">
        <v>54804</v>
      </c>
      <c r="F3415" s="119" t="s">
        <v>114</v>
      </c>
      <c r="G3415" s="119">
        <v>0</v>
      </c>
      <c r="H3415" s="119">
        <v>0</v>
      </c>
      <c r="I3415" s="120" t="s">
        <v>118</v>
      </c>
      <c r="J3415" s="119">
        <v>0</v>
      </c>
      <c r="K3415" s="119">
        <v>0</v>
      </c>
      <c r="L3415" s="119">
        <v>1109857</v>
      </c>
      <c r="M3415" s="121"/>
    </row>
    <row r="3416" spans="2:13">
      <c r="B3416" s="118" t="s">
        <v>2220</v>
      </c>
      <c r="C3416" s="101">
        <v>2016</v>
      </c>
      <c r="D3416" s="119">
        <v>1000754</v>
      </c>
      <c r="E3416" s="119">
        <v>54299</v>
      </c>
      <c r="F3416" s="119" t="s">
        <v>114</v>
      </c>
      <c r="G3416" s="119">
        <v>0</v>
      </c>
      <c r="H3416" s="119">
        <v>0</v>
      </c>
      <c r="I3416" s="120" t="s">
        <v>118</v>
      </c>
      <c r="J3416" s="119">
        <v>0</v>
      </c>
      <c r="K3416" s="119">
        <v>0</v>
      </c>
      <c r="L3416" s="119">
        <v>1055053</v>
      </c>
      <c r="M3416" s="121"/>
    </row>
    <row r="3417" spans="2:13">
      <c r="B3417" s="118" t="s">
        <v>2220</v>
      </c>
      <c r="C3417" s="101">
        <v>2015</v>
      </c>
      <c r="D3417" s="119">
        <v>946505</v>
      </c>
      <c r="E3417" s="119">
        <v>54249</v>
      </c>
      <c r="F3417" s="119" t="s">
        <v>114</v>
      </c>
      <c r="G3417" s="119">
        <v>0</v>
      </c>
      <c r="H3417" s="119">
        <v>0</v>
      </c>
      <c r="I3417" s="120" t="s">
        <v>118</v>
      </c>
      <c r="J3417" s="119">
        <v>0</v>
      </c>
      <c r="K3417" s="119">
        <v>0</v>
      </c>
      <c r="L3417" s="119">
        <v>1000754</v>
      </c>
      <c r="M3417" s="121"/>
    </row>
    <row r="3418" spans="2:13">
      <c r="B3418" s="118" t="s">
        <v>2220</v>
      </c>
      <c r="C3418" s="101">
        <v>2014</v>
      </c>
      <c r="D3418" s="119">
        <v>892202</v>
      </c>
      <c r="E3418" s="119">
        <v>54303</v>
      </c>
      <c r="F3418" s="119" t="s">
        <v>114</v>
      </c>
      <c r="G3418" s="119">
        <v>0</v>
      </c>
      <c r="H3418" s="119">
        <v>0</v>
      </c>
      <c r="I3418" s="120" t="s">
        <v>118</v>
      </c>
      <c r="J3418" s="119">
        <v>0</v>
      </c>
      <c r="K3418" s="119">
        <v>0</v>
      </c>
      <c r="L3418" s="119">
        <v>946505</v>
      </c>
      <c r="M3418" s="121"/>
    </row>
    <row r="3419" spans="2:13">
      <c r="B3419" s="118" t="s">
        <v>2220</v>
      </c>
      <c r="C3419" s="101">
        <v>2013</v>
      </c>
      <c r="D3419" s="119">
        <v>837738</v>
      </c>
      <c r="E3419" s="119">
        <v>54464</v>
      </c>
      <c r="F3419" s="119" t="s">
        <v>114</v>
      </c>
      <c r="G3419" s="119">
        <v>0</v>
      </c>
      <c r="H3419" s="119">
        <v>0</v>
      </c>
      <c r="I3419" s="120" t="s">
        <v>118</v>
      </c>
      <c r="J3419" s="119">
        <v>0</v>
      </c>
      <c r="K3419" s="119">
        <v>0</v>
      </c>
      <c r="L3419" s="119">
        <v>892202</v>
      </c>
      <c r="M3419" s="121"/>
    </row>
    <row r="3420" spans="2:13">
      <c r="B3420" s="118" t="s">
        <v>2220</v>
      </c>
      <c r="C3420" s="101">
        <v>2012</v>
      </c>
      <c r="D3420" s="119">
        <v>782797</v>
      </c>
      <c r="E3420" s="119">
        <v>54941</v>
      </c>
      <c r="F3420" s="119" t="s">
        <v>114</v>
      </c>
      <c r="G3420" s="119">
        <v>0</v>
      </c>
      <c r="H3420" s="119">
        <v>0</v>
      </c>
      <c r="I3420" s="120" t="s">
        <v>118</v>
      </c>
      <c r="J3420" s="119">
        <v>0</v>
      </c>
      <c r="K3420" s="119">
        <v>0</v>
      </c>
      <c r="L3420" s="119">
        <v>837738</v>
      </c>
      <c r="M3420" s="121"/>
    </row>
    <row r="3421" spans="2:13">
      <c r="B3421" s="118" t="s">
        <v>2220</v>
      </c>
      <c r="C3421" s="101">
        <v>2011</v>
      </c>
      <c r="D3421" s="119">
        <v>729840</v>
      </c>
      <c r="E3421" s="119">
        <v>52957</v>
      </c>
      <c r="F3421" s="119" t="s">
        <v>114</v>
      </c>
      <c r="G3421" s="119">
        <v>0</v>
      </c>
      <c r="H3421" s="119">
        <v>0</v>
      </c>
      <c r="I3421" s="120" t="s">
        <v>118</v>
      </c>
      <c r="J3421" s="119">
        <v>0</v>
      </c>
      <c r="K3421" s="119">
        <v>0</v>
      </c>
      <c r="L3421" s="119">
        <v>782797</v>
      </c>
      <c r="M3421" s="121"/>
    </row>
    <row r="3422" spans="2:13">
      <c r="B3422" s="118" t="s">
        <v>2220</v>
      </c>
      <c r="C3422" s="101">
        <v>2010</v>
      </c>
      <c r="D3422" s="119">
        <v>634545</v>
      </c>
      <c r="E3422" s="119">
        <v>95295</v>
      </c>
      <c r="F3422" s="119" t="s">
        <v>114</v>
      </c>
      <c r="G3422" s="119">
        <v>0</v>
      </c>
      <c r="H3422" s="119">
        <v>0</v>
      </c>
      <c r="I3422" s="120" t="s">
        <v>118</v>
      </c>
      <c r="J3422" s="119">
        <v>0</v>
      </c>
      <c r="K3422" s="119">
        <v>0</v>
      </c>
      <c r="L3422" s="119">
        <v>729840</v>
      </c>
      <c r="M3422" s="121"/>
    </row>
    <row r="3423" spans="2:13">
      <c r="B3423" s="118" t="s">
        <v>2220</v>
      </c>
      <c r="C3423" s="101">
        <v>2009</v>
      </c>
      <c r="D3423" s="119">
        <v>539517</v>
      </c>
      <c r="E3423" s="119">
        <v>95028</v>
      </c>
      <c r="F3423" s="119" t="s">
        <v>114</v>
      </c>
      <c r="G3423" s="119">
        <v>0</v>
      </c>
      <c r="H3423" s="119">
        <v>0</v>
      </c>
      <c r="I3423" s="120" t="s">
        <v>118</v>
      </c>
      <c r="J3423" s="119">
        <v>0</v>
      </c>
      <c r="K3423" s="119">
        <v>0</v>
      </c>
      <c r="L3423" s="119">
        <v>634545</v>
      </c>
      <c r="M3423" s="121"/>
    </row>
    <row r="3424" spans="2:13">
      <c r="B3424" s="118" t="s">
        <v>2220</v>
      </c>
      <c r="C3424" s="101">
        <v>2008</v>
      </c>
      <c r="D3424" s="119">
        <v>444469</v>
      </c>
      <c r="E3424" s="119">
        <v>94453</v>
      </c>
      <c r="F3424" s="119" t="s">
        <v>114</v>
      </c>
      <c r="G3424" s="119">
        <v>0</v>
      </c>
      <c r="H3424" s="119">
        <v>0</v>
      </c>
      <c r="I3424" s="120" t="s">
        <v>118</v>
      </c>
      <c r="J3424" s="119">
        <v>0</v>
      </c>
      <c r="K3424" s="119">
        <v>0</v>
      </c>
      <c r="L3424" s="119">
        <v>539517</v>
      </c>
      <c r="M3424" s="121"/>
    </row>
    <row r="3425" spans="2:13">
      <c r="B3425" s="118" t="s">
        <v>2220</v>
      </c>
      <c r="C3425" s="101">
        <v>2007</v>
      </c>
      <c r="D3425" s="119">
        <v>349657</v>
      </c>
      <c r="E3425" s="119">
        <v>94812</v>
      </c>
      <c r="F3425" s="119" t="s">
        <v>114</v>
      </c>
      <c r="G3425" s="119">
        <v>0</v>
      </c>
      <c r="H3425" s="119">
        <v>0</v>
      </c>
      <c r="I3425" s="120" t="s">
        <v>118</v>
      </c>
      <c r="J3425" s="119">
        <v>0</v>
      </c>
      <c r="K3425" s="119">
        <v>0</v>
      </c>
      <c r="L3425" s="119">
        <v>444469</v>
      </c>
      <c r="M3425" s="121"/>
    </row>
    <row r="3426" spans="2:13">
      <c r="B3426" s="118" t="s">
        <v>1836</v>
      </c>
      <c r="C3426" s="101" t="s">
        <v>1942</v>
      </c>
      <c r="D3426" s="119">
        <v>6695796</v>
      </c>
      <c r="E3426" s="119">
        <v>166896</v>
      </c>
      <c r="F3426" s="119" t="s">
        <v>114</v>
      </c>
      <c r="G3426" s="119">
        <v>0</v>
      </c>
      <c r="H3426" s="119">
        <v>0</v>
      </c>
      <c r="I3426" s="120" t="s">
        <v>118</v>
      </c>
      <c r="J3426" s="119">
        <v>0</v>
      </c>
      <c r="K3426" s="119">
        <v>0</v>
      </c>
      <c r="L3426" s="119">
        <v>6862692</v>
      </c>
      <c r="M3426" s="121"/>
    </row>
    <row r="3427" spans="2:13">
      <c r="B3427" s="118" t="s">
        <v>1836</v>
      </c>
      <c r="C3427" s="101" t="s">
        <v>1943</v>
      </c>
      <c r="D3427" s="119">
        <v>6529775</v>
      </c>
      <c r="E3427" s="119">
        <v>166021</v>
      </c>
      <c r="F3427" s="119" t="s">
        <v>114</v>
      </c>
      <c r="G3427" s="119">
        <v>0</v>
      </c>
      <c r="H3427" s="119">
        <v>0</v>
      </c>
      <c r="I3427" s="120" t="s">
        <v>118</v>
      </c>
      <c r="J3427" s="119">
        <v>0</v>
      </c>
      <c r="K3427" s="119">
        <v>0</v>
      </c>
      <c r="L3427" s="119">
        <v>6695796</v>
      </c>
      <c r="M3427" s="121"/>
    </row>
    <row r="3428" spans="2:13">
      <c r="B3428" s="118" t="s">
        <v>1836</v>
      </c>
      <c r="C3428" s="101">
        <v>2017</v>
      </c>
      <c r="D3428" s="119">
        <v>6363858</v>
      </c>
      <c r="E3428" s="119">
        <v>165917</v>
      </c>
      <c r="F3428" s="119" t="s">
        <v>114</v>
      </c>
      <c r="G3428" s="119">
        <v>0</v>
      </c>
      <c r="H3428" s="119">
        <v>0</v>
      </c>
      <c r="I3428" s="120" t="s">
        <v>118</v>
      </c>
      <c r="J3428" s="119">
        <v>0</v>
      </c>
      <c r="K3428" s="119">
        <v>0</v>
      </c>
      <c r="L3428" s="119">
        <v>6529775</v>
      </c>
      <c r="M3428" s="121"/>
    </row>
    <row r="3429" spans="2:13">
      <c r="B3429" s="118" t="s">
        <v>1836</v>
      </c>
      <c r="C3429" s="101">
        <v>2016</v>
      </c>
      <c r="D3429" s="119">
        <v>6199752</v>
      </c>
      <c r="E3429" s="119">
        <v>164106</v>
      </c>
      <c r="F3429" s="119" t="s">
        <v>114</v>
      </c>
      <c r="G3429" s="119">
        <v>0</v>
      </c>
      <c r="H3429" s="119">
        <v>0</v>
      </c>
      <c r="I3429" s="120" t="s">
        <v>118</v>
      </c>
      <c r="J3429" s="119">
        <v>0</v>
      </c>
      <c r="K3429" s="119">
        <v>0</v>
      </c>
      <c r="L3429" s="119">
        <v>6363858</v>
      </c>
      <c r="M3429" s="121"/>
    </row>
    <row r="3430" spans="2:13">
      <c r="B3430" s="118" t="s">
        <v>1836</v>
      </c>
      <c r="C3430" s="101">
        <v>2015</v>
      </c>
      <c r="D3430" s="119">
        <v>6034226</v>
      </c>
      <c r="E3430" s="119">
        <v>165526</v>
      </c>
      <c r="F3430" s="119" t="s">
        <v>114</v>
      </c>
      <c r="G3430" s="119">
        <v>0</v>
      </c>
      <c r="H3430" s="119">
        <v>0</v>
      </c>
      <c r="I3430" s="120" t="s">
        <v>118</v>
      </c>
      <c r="J3430" s="119">
        <v>0</v>
      </c>
      <c r="K3430" s="119">
        <v>0</v>
      </c>
      <c r="L3430" s="119">
        <v>6199752</v>
      </c>
      <c r="M3430" s="121"/>
    </row>
    <row r="3431" spans="2:13">
      <c r="B3431" s="118" t="s">
        <v>1836</v>
      </c>
      <c r="C3431" s="101">
        <v>2014</v>
      </c>
      <c r="D3431" s="119">
        <v>5868111</v>
      </c>
      <c r="E3431" s="119">
        <v>166115</v>
      </c>
      <c r="F3431" s="119" t="s">
        <v>114</v>
      </c>
      <c r="G3431" s="119">
        <v>0</v>
      </c>
      <c r="H3431" s="119">
        <v>0</v>
      </c>
      <c r="I3431" s="120" t="s">
        <v>118</v>
      </c>
      <c r="J3431" s="119">
        <v>0</v>
      </c>
      <c r="K3431" s="119">
        <v>0</v>
      </c>
      <c r="L3431" s="119">
        <v>6034226</v>
      </c>
      <c r="M3431" s="121"/>
    </row>
    <row r="3432" spans="2:13">
      <c r="B3432" s="118" t="s">
        <v>1836</v>
      </c>
      <c r="C3432" s="101">
        <v>2013</v>
      </c>
      <c r="D3432" s="119">
        <v>5697183</v>
      </c>
      <c r="E3432" s="119">
        <v>170928</v>
      </c>
      <c r="F3432" s="119" t="s">
        <v>114</v>
      </c>
      <c r="G3432" s="119">
        <v>0</v>
      </c>
      <c r="H3432" s="119">
        <v>0</v>
      </c>
      <c r="I3432" s="120" t="s">
        <v>118</v>
      </c>
      <c r="J3432" s="119">
        <v>0</v>
      </c>
      <c r="K3432" s="119">
        <v>0</v>
      </c>
      <c r="L3432" s="119">
        <v>5868111</v>
      </c>
      <c r="M3432" s="121"/>
    </row>
    <row r="3433" spans="2:13">
      <c r="B3433" s="118" t="s">
        <v>1836</v>
      </c>
      <c r="C3433" s="101">
        <v>2012</v>
      </c>
      <c r="D3433" s="119">
        <v>5527544</v>
      </c>
      <c r="E3433" s="119">
        <v>169639</v>
      </c>
      <c r="F3433" s="119" t="s">
        <v>114</v>
      </c>
      <c r="G3433" s="119">
        <v>0</v>
      </c>
      <c r="H3433" s="119">
        <v>0</v>
      </c>
      <c r="I3433" s="120" t="s">
        <v>118</v>
      </c>
      <c r="J3433" s="119">
        <v>0</v>
      </c>
      <c r="K3433" s="119">
        <v>0</v>
      </c>
      <c r="L3433" s="119">
        <v>5697183</v>
      </c>
      <c r="M3433" s="121"/>
    </row>
    <row r="3434" spans="2:13">
      <c r="B3434" s="118" t="s">
        <v>1836</v>
      </c>
      <c r="C3434" s="101">
        <v>2011</v>
      </c>
      <c r="D3434" s="119">
        <v>5356630</v>
      </c>
      <c r="E3434" s="119">
        <v>170914</v>
      </c>
      <c r="F3434" s="119" t="s">
        <v>114</v>
      </c>
      <c r="G3434" s="119">
        <v>0</v>
      </c>
      <c r="H3434" s="119">
        <v>0</v>
      </c>
      <c r="I3434" s="120" t="s">
        <v>118</v>
      </c>
      <c r="J3434" s="119">
        <v>0</v>
      </c>
      <c r="K3434" s="119">
        <v>0</v>
      </c>
      <c r="L3434" s="119">
        <v>5527544</v>
      </c>
      <c r="M3434" s="121"/>
    </row>
    <row r="3435" spans="2:13">
      <c r="B3435" s="118" t="s">
        <v>1836</v>
      </c>
      <c r="C3435" s="101">
        <v>2010</v>
      </c>
      <c r="D3435" s="119">
        <v>4999081</v>
      </c>
      <c r="E3435" s="119">
        <v>357549</v>
      </c>
      <c r="F3435" s="119" t="s">
        <v>114</v>
      </c>
      <c r="G3435" s="119">
        <v>0</v>
      </c>
      <c r="H3435" s="119">
        <v>0</v>
      </c>
      <c r="I3435" s="120" t="s">
        <v>118</v>
      </c>
      <c r="J3435" s="119">
        <v>0</v>
      </c>
      <c r="K3435" s="119">
        <v>0</v>
      </c>
      <c r="L3435" s="119">
        <v>5356630</v>
      </c>
      <c r="M3435" s="121"/>
    </row>
    <row r="3436" spans="2:13">
      <c r="B3436" s="118" t="s">
        <v>1836</v>
      </c>
      <c r="C3436" s="101">
        <v>2009</v>
      </c>
      <c r="D3436" s="119">
        <v>4642818</v>
      </c>
      <c r="E3436" s="119">
        <v>356263</v>
      </c>
      <c r="F3436" s="119" t="s">
        <v>114</v>
      </c>
      <c r="G3436" s="119">
        <v>0</v>
      </c>
      <c r="H3436" s="119">
        <v>0</v>
      </c>
      <c r="I3436" s="120" t="s">
        <v>118</v>
      </c>
      <c r="J3436" s="119">
        <v>0</v>
      </c>
      <c r="K3436" s="119">
        <v>0</v>
      </c>
      <c r="L3436" s="119">
        <v>4999081</v>
      </c>
      <c r="M3436" s="121"/>
    </row>
    <row r="3437" spans="2:13">
      <c r="B3437" s="118" t="s">
        <v>1836</v>
      </c>
      <c r="C3437" s="101">
        <v>2008</v>
      </c>
      <c r="D3437" s="119">
        <v>4285686</v>
      </c>
      <c r="E3437" s="119">
        <v>355194</v>
      </c>
      <c r="F3437" s="119" t="s">
        <v>114</v>
      </c>
      <c r="G3437" s="119">
        <v>0</v>
      </c>
      <c r="H3437" s="119">
        <v>0</v>
      </c>
      <c r="I3437" s="120" t="s">
        <v>118</v>
      </c>
      <c r="J3437" s="119">
        <v>0</v>
      </c>
      <c r="K3437" s="119">
        <v>0</v>
      </c>
      <c r="L3437" s="119">
        <v>4642818</v>
      </c>
      <c r="M3437" s="121"/>
    </row>
    <row r="3438" spans="2:13">
      <c r="B3438" s="118" t="s">
        <v>1836</v>
      </c>
      <c r="C3438" s="101">
        <v>2007</v>
      </c>
      <c r="D3438" s="119">
        <v>3931660</v>
      </c>
      <c r="E3438" s="119">
        <v>354026</v>
      </c>
      <c r="F3438" s="119" t="s">
        <v>114</v>
      </c>
      <c r="G3438" s="119">
        <v>0</v>
      </c>
      <c r="H3438" s="119">
        <v>0</v>
      </c>
      <c r="I3438" s="120" t="s">
        <v>118</v>
      </c>
      <c r="J3438" s="119">
        <v>0</v>
      </c>
      <c r="K3438" s="119">
        <v>0</v>
      </c>
      <c r="L3438" s="119">
        <v>4285686</v>
      </c>
      <c r="M3438" s="121"/>
    </row>
    <row r="3439" spans="2:13">
      <c r="B3439" s="122" t="s">
        <v>1843</v>
      </c>
      <c r="C3439" s="123"/>
      <c r="D3439" s="124"/>
      <c r="E3439" s="124">
        <v>3799335</v>
      </c>
      <c r="F3439" s="124"/>
      <c r="G3439" s="124"/>
      <c r="H3439" s="124">
        <v>0</v>
      </c>
      <c r="I3439" s="125"/>
      <c r="J3439" s="124">
        <v>0</v>
      </c>
      <c r="K3439" s="124">
        <v>0</v>
      </c>
      <c r="L3439" s="124"/>
      <c r="M3439" s="126"/>
    </row>
    <row r="3440" spans="2:13">
      <c r="B3440" s="115" t="s">
        <v>2221</v>
      </c>
      <c r="C3440" s="101"/>
      <c r="D3440" s="119"/>
      <c r="E3440" s="119"/>
      <c r="F3440" s="119"/>
      <c r="G3440" s="119"/>
      <c r="H3440" s="119"/>
      <c r="I3440" s="120"/>
      <c r="J3440" s="119" t="s">
        <v>118</v>
      </c>
      <c r="K3440" s="119" t="s">
        <v>118</v>
      </c>
      <c r="L3440" s="119"/>
      <c r="M3440" s="121"/>
    </row>
    <row r="3441" spans="2:13">
      <c r="B3441" s="118" t="s">
        <v>2222</v>
      </c>
      <c r="C3441" s="101" t="s">
        <v>1942</v>
      </c>
      <c r="D3441" s="119">
        <v>856238</v>
      </c>
      <c r="E3441" s="119">
        <v>30059</v>
      </c>
      <c r="F3441" s="119" t="s">
        <v>114</v>
      </c>
      <c r="G3441" s="119">
        <v>0</v>
      </c>
      <c r="H3441" s="119">
        <v>0</v>
      </c>
      <c r="I3441" s="120" t="s">
        <v>118</v>
      </c>
      <c r="J3441" s="119">
        <v>0</v>
      </c>
      <c r="K3441" s="119">
        <v>0</v>
      </c>
      <c r="L3441" s="119">
        <v>886297</v>
      </c>
      <c r="M3441" s="121"/>
    </row>
    <row r="3442" spans="2:13">
      <c r="B3442" s="118" t="s">
        <v>2222</v>
      </c>
      <c r="C3442" s="101" t="s">
        <v>1943</v>
      </c>
      <c r="D3442" s="119">
        <v>826284</v>
      </c>
      <c r="E3442" s="119">
        <v>29954</v>
      </c>
      <c r="F3442" s="119" t="s">
        <v>114</v>
      </c>
      <c r="G3442" s="119">
        <v>0</v>
      </c>
      <c r="H3442" s="119">
        <v>0</v>
      </c>
      <c r="I3442" s="120" t="s">
        <v>118</v>
      </c>
      <c r="J3442" s="119">
        <v>0</v>
      </c>
      <c r="K3442" s="119">
        <v>0</v>
      </c>
      <c r="L3442" s="119">
        <v>856238</v>
      </c>
      <c r="M3442" s="121"/>
    </row>
    <row r="3443" spans="2:13">
      <c r="B3443" s="118" t="s">
        <v>2222</v>
      </c>
      <c r="C3443" s="101">
        <v>2017</v>
      </c>
      <c r="D3443" s="119">
        <v>1196292</v>
      </c>
      <c r="E3443" s="119">
        <v>29992</v>
      </c>
      <c r="F3443" s="119" t="s">
        <v>114</v>
      </c>
      <c r="G3443" s="119">
        <v>0</v>
      </c>
      <c r="H3443" s="119">
        <v>0</v>
      </c>
      <c r="I3443" s="120" t="s">
        <v>118</v>
      </c>
      <c r="J3443" s="119">
        <v>0</v>
      </c>
      <c r="K3443" s="119">
        <v>0</v>
      </c>
      <c r="L3443" s="119">
        <v>826284</v>
      </c>
      <c r="M3443" s="121"/>
    </row>
    <row r="3444" spans="2:13">
      <c r="B3444" s="118" t="s">
        <v>2222</v>
      </c>
      <c r="C3444" s="101">
        <v>2016</v>
      </c>
      <c r="D3444" s="119">
        <v>1166449</v>
      </c>
      <c r="E3444" s="119">
        <v>29843</v>
      </c>
      <c r="F3444" s="119" t="s">
        <v>114</v>
      </c>
      <c r="G3444" s="119">
        <v>0</v>
      </c>
      <c r="H3444" s="119">
        <v>0</v>
      </c>
      <c r="I3444" s="120" t="s">
        <v>118</v>
      </c>
      <c r="J3444" s="119">
        <v>0</v>
      </c>
      <c r="K3444" s="119">
        <v>0</v>
      </c>
      <c r="L3444" s="119">
        <v>1196292</v>
      </c>
      <c r="M3444" s="121"/>
    </row>
    <row r="3445" spans="2:13">
      <c r="B3445" s="118" t="s">
        <v>2222</v>
      </c>
      <c r="C3445" s="101">
        <v>2015</v>
      </c>
      <c r="D3445" s="119">
        <v>1136274</v>
      </c>
      <c r="E3445" s="119">
        <v>30175</v>
      </c>
      <c r="F3445" s="119" t="s">
        <v>114</v>
      </c>
      <c r="G3445" s="119">
        <v>0</v>
      </c>
      <c r="H3445" s="119">
        <v>0</v>
      </c>
      <c r="I3445" s="120" t="s">
        <v>118</v>
      </c>
      <c r="J3445" s="119">
        <v>0</v>
      </c>
      <c r="K3445" s="119">
        <v>0</v>
      </c>
      <c r="L3445" s="119">
        <v>1166449</v>
      </c>
      <c r="M3445" s="121"/>
    </row>
    <row r="3446" spans="2:13">
      <c r="B3446" s="118" t="s">
        <v>2222</v>
      </c>
      <c r="C3446" s="101">
        <v>2014</v>
      </c>
      <c r="D3446" s="119">
        <v>1105947</v>
      </c>
      <c r="E3446" s="119">
        <v>30327</v>
      </c>
      <c r="F3446" s="119" t="s">
        <v>114</v>
      </c>
      <c r="G3446" s="119">
        <v>0</v>
      </c>
      <c r="H3446" s="119">
        <v>0</v>
      </c>
      <c r="I3446" s="120" t="s">
        <v>118</v>
      </c>
      <c r="J3446" s="119">
        <v>0</v>
      </c>
      <c r="K3446" s="119">
        <v>0</v>
      </c>
      <c r="L3446" s="119">
        <v>1136274</v>
      </c>
      <c r="M3446" s="121"/>
    </row>
    <row r="3447" spans="2:13">
      <c r="B3447" s="118" t="s">
        <v>2222</v>
      </c>
      <c r="C3447" s="101">
        <v>2013</v>
      </c>
      <c r="D3447" s="119">
        <v>1075431</v>
      </c>
      <c r="E3447" s="119">
        <v>30516</v>
      </c>
      <c r="F3447" s="119" t="s">
        <v>114</v>
      </c>
      <c r="G3447" s="119">
        <v>0</v>
      </c>
      <c r="H3447" s="119">
        <v>0</v>
      </c>
      <c r="I3447" s="120" t="s">
        <v>118</v>
      </c>
      <c r="J3447" s="119">
        <v>0</v>
      </c>
      <c r="K3447" s="119">
        <v>0</v>
      </c>
      <c r="L3447" s="119">
        <v>1105947</v>
      </c>
      <c r="M3447" s="121"/>
    </row>
    <row r="3448" spans="2:13">
      <c r="B3448" s="118" t="s">
        <v>2222</v>
      </c>
      <c r="C3448" s="101">
        <v>2012</v>
      </c>
      <c r="D3448" s="119">
        <v>1044901</v>
      </c>
      <c r="E3448" s="119">
        <v>30530</v>
      </c>
      <c r="F3448" s="119" t="s">
        <v>114</v>
      </c>
      <c r="G3448" s="119">
        <v>0</v>
      </c>
      <c r="H3448" s="119">
        <v>0</v>
      </c>
      <c r="I3448" s="120" t="s">
        <v>118</v>
      </c>
      <c r="J3448" s="119">
        <v>0</v>
      </c>
      <c r="K3448" s="119">
        <v>0</v>
      </c>
      <c r="L3448" s="119">
        <v>1075431</v>
      </c>
      <c r="M3448" s="121"/>
    </row>
    <row r="3449" spans="2:13">
      <c r="B3449" s="118" t="s">
        <v>2222</v>
      </c>
      <c r="C3449" s="101">
        <v>2011</v>
      </c>
      <c r="D3449" s="119">
        <v>1014463</v>
      </c>
      <c r="E3449" s="119">
        <v>30438</v>
      </c>
      <c r="F3449" s="119" t="s">
        <v>114</v>
      </c>
      <c r="G3449" s="119">
        <v>0</v>
      </c>
      <c r="H3449" s="119">
        <v>0</v>
      </c>
      <c r="I3449" s="120" t="s">
        <v>118</v>
      </c>
      <c r="J3449" s="119">
        <v>0</v>
      </c>
      <c r="K3449" s="119">
        <v>0</v>
      </c>
      <c r="L3449" s="119">
        <v>1044901</v>
      </c>
      <c r="M3449" s="121"/>
    </row>
    <row r="3450" spans="2:13">
      <c r="B3450" s="118" t="s">
        <v>2222</v>
      </c>
      <c r="C3450" s="101">
        <v>2010</v>
      </c>
      <c r="D3450" s="119">
        <v>954937</v>
      </c>
      <c r="E3450" s="119">
        <v>59526</v>
      </c>
      <c r="F3450" s="119" t="s">
        <v>114</v>
      </c>
      <c r="G3450" s="119">
        <v>0</v>
      </c>
      <c r="H3450" s="119">
        <v>0</v>
      </c>
      <c r="I3450" s="120" t="s">
        <v>118</v>
      </c>
      <c r="J3450" s="119">
        <v>0</v>
      </c>
      <c r="K3450" s="119">
        <v>0</v>
      </c>
      <c r="L3450" s="119">
        <v>1014463</v>
      </c>
      <c r="M3450" s="121"/>
    </row>
    <row r="3451" spans="2:13">
      <c r="B3451" s="118" t="s">
        <v>2222</v>
      </c>
      <c r="C3451" s="101">
        <v>2009</v>
      </c>
      <c r="D3451" s="119">
        <v>895417</v>
      </c>
      <c r="E3451" s="119">
        <v>59520</v>
      </c>
      <c r="F3451" s="119" t="s">
        <v>114</v>
      </c>
      <c r="G3451" s="119">
        <v>0</v>
      </c>
      <c r="H3451" s="119">
        <v>0</v>
      </c>
      <c r="I3451" s="120" t="s">
        <v>118</v>
      </c>
      <c r="J3451" s="119">
        <v>0</v>
      </c>
      <c r="K3451" s="119">
        <v>0</v>
      </c>
      <c r="L3451" s="119">
        <v>954937</v>
      </c>
      <c r="M3451" s="121"/>
    </row>
    <row r="3452" spans="2:13">
      <c r="B3452" s="118" t="s">
        <v>2222</v>
      </c>
      <c r="C3452" s="101">
        <v>2008</v>
      </c>
      <c r="D3452" s="119">
        <v>835447</v>
      </c>
      <c r="E3452" s="119">
        <v>59617</v>
      </c>
      <c r="F3452" s="119" t="s">
        <v>114</v>
      </c>
      <c r="G3452" s="119">
        <v>0</v>
      </c>
      <c r="H3452" s="119">
        <v>0</v>
      </c>
      <c r="I3452" s="120" t="s">
        <v>118</v>
      </c>
      <c r="J3452" s="119">
        <v>0</v>
      </c>
      <c r="K3452" s="119">
        <v>0</v>
      </c>
      <c r="L3452" s="119">
        <v>895417</v>
      </c>
      <c r="M3452" s="121"/>
    </row>
    <row r="3453" spans="2:13">
      <c r="B3453" s="118" t="s">
        <v>2222</v>
      </c>
      <c r="C3453" s="101">
        <v>2007</v>
      </c>
      <c r="D3453" s="119">
        <v>775738</v>
      </c>
      <c r="E3453" s="119">
        <v>59709</v>
      </c>
      <c r="F3453" s="119" t="s">
        <v>114</v>
      </c>
      <c r="G3453" s="119">
        <v>0</v>
      </c>
      <c r="H3453" s="119">
        <v>0</v>
      </c>
      <c r="I3453" s="120" t="s">
        <v>118</v>
      </c>
      <c r="J3453" s="119">
        <v>0</v>
      </c>
      <c r="K3453" s="119">
        <v>0</v>
      </c>
      <c r="L3453" s="119">
        <v>835447</v>
      </c>
      <c r="M3453" s="121"/>
    </row>
    <row r="3454" spans="2:13">
      <c r="B3454" s="118" t="s">
        <v>1844</v>
      </c>
      <c r="C3454" s="101" t="s">
        <v>1942</v>
      </c>
      <c r="D3454" s="119">
        <v>9101808</v>
      </c>
      <c r="E3454" s="119">
        <v>311192</v>
      </c>
      <c r="F3454" s="119" t="s">
        <v>114</v>
      </c>
      <c r="G3454" s="119">
        <v>0</v>
      </c>
      <c r="H3454" s="119">
        <v>0</v>
      </c>
      <c r="I3454" s="120" t="s">
        <v>118</v>
      </c>
      <c r="J3454" s="119">
        <v>0</v>
      </c>
      <c r="K3454" s="119">
        <v>0</v>
      </c>
      <c r="L3454" s="119">
        <v>9413000</v>
      </c>
      <c r="M3454" s="121"/>
    </row>
    <row r="3455" spans="2:13">
      <c r="B3455" s="118" t="s">
        <v>1844</v>
      </c>
      <c r="C3455" s="101" t="s">
        <v>1943</v>
      </c>
      <c r="D3455" s="119">
        <v>8792225</v>
      </c>
      <c r="E3455" s="119">
        <v>309583</v>
      </c>
      <c r="F3455" s="119" t="s">
        <v>114</v>
      </c>
      <c r="G3455" s="119">
        <v>0</v>
      </c>
      <c r="H3455" s="119">
        <v>0</v>
      </c>
      <c r="I3455" s="120" t="s">
        <v>118</v>
      </c>
      <c r="J3455" s="119">
        <v>0</v>
      </c>
      <c r="K3455" s="119">
        <v>0</v>
      </c>
      <c r="L3455" s="119">
        <v>9101808</v>
      </c>
      <c r="M3455" s="121"/>
    </row>
    <row r="3456" spans="2:13">
      <c r="B3456" s="118" t="s">
        <v>1844</v>
      </c>
      <c r="C3456" s="101">
        <v>2017</v>
      </c>
      <c r="D3456" s="119">
        <v>8482289</v>
      </c>
      <c r="E3456" s="119">
        <v>309936</v>
      </c>
      <c r="F3456" s="119" t="s">
        <v>114</v>
      </c>
      <c r="G3456" s="119">
        <v>0</v>
      </c>
      <c r="H3456" s="119">
        <v>0</v>
      </c>
      <c r="I3456" s="120" t="s">
        <v>118</v>
      </c>
      <c r="J3456" s="119">
        <v>0</v>
      </c>
      <c r="K3456" s="119">
        <v>0</v>
      </c>
      <c r="L3456" s="119">
        <v>8792225</v>
      </c>
      <c r="M3456" s="121"/>
    </row>
    <row r="3457" spans="2:13">
      <c r="B3457" s="118" t="s">
        <v>1844</v>
      </c>
      <c r="C3457" s="101">
        <v>2016</v>
      </c>
      <c r="D3457" s="119">
        <v>8175110</v>
      </c>
      <c r="E3457" s="119">
        <v>307179</v>
      </c>
      <c r="F3457" s="119" t="s">
        <v>114</v>
      </c>
      <c r="G3457" s="119">
        <v>0</v>
      </c>
      <c r="H3457" s="119">
        <v>0</v>
      </c>
      <c r="I3457" s="120" t="s">
        <v>118</v>
      </c>
      <c r="J3457" s="119">
        <v>0</v>
      </c>
      <c r="K3457" s="119">
        <v>0</v>
      </c>
      <c r="L3457" s="119">
        <v>8482289</v>
      </c>
      <c r="M3457" s="121"/>
    </row>
    <row r="3458" spans="2:13">
      <c r="B3458" s="118" t="s">
        <v>1844</v>
      </c>
      <c r="C3458" s="101">
        <v>2015</v>
      </c>
      <c r="D3458" s="119">
        <v>7865272</v>
      </c>
      <c r="E3458" s="119">
        <v>309838</v>
      </c>
      <c r="F3458" s="119" t="s">
        <v>114</v>
      </c>
      <c r="G3458" s="119">
        <v>0</v>
      </c>
      <c r="H3458" s="119">
        <v>0</v>
      </c>
      <c r="I3458" s="120" t="s">
        <v>118</v>
      </c>
      <c r="J3458" s="119">
        <v>0</v>
      </c>
      <c r="K3458" s="119">
        <v>0</v>
      </c>
      <c r="L3458" s="119">
        <v>8175110</v>
      </c>
      <c r="M3458" s="121"/>
    </row>
    <row r="3459" spans="2:13">
      <c r="B3459" s="118" t="s">
        <v>1844</v>
      </c>
      <c r="C3459" s="101">
        <v>2014</v>
      </c>
      <c r="D3459" s="119">
        <v>7553840</v>
      </c>
      <c r="E3459" s="119">
        <v>311432</v>
      </c>
      <c r="F3459" s="119" t="s">
        <v>114</v>
      </c>
      <c r="G3459" s="119">
        <v>0</v>
      </c>
      <c r="H3459" s="119">
        <v>0</v>
      </c>
      <c r="I3459" s="120" t="s">
        <v>118</v>
      </c>
      <c r="J3459" s="119">
        <v>0</v>
      </c>
      <c r="K3459" s="119">
        <v>0</v>
      </c>
      <c r="L3459" s="119">
        <v>7865272</v>
      </c>
      <c r="M3459" s="121"/>
    </row>
    <row r="3460" spans="2:13">
      <c r="B3460" s="118" t="s">
        <v>1844</v>
      </c>
      <c r="C3460" s="101">
        <v>2013</v>
      </c>
      <c r="D3460" s="119">
        <v>9296132</v>
      </c>
      <c r="E3460" s="119">
        <v>311036</v>
      </c>
      <c r="F3460" s="119" t="s">
        <v>114</v>
      </c>
      <c r="G3460" s="119">
        <v>0</v>
      </c>
      <c r="H3460" s="119">
        <v>0</v>
      </c>
      <c r="I3460" s="120" t="s">
        <v>118</v>
      </c>
      <c r="J3460" s="119">
        <v>2053328</v>
      </c>
      <c r="K3460" s="119">
        <v>2053328</v>
      </c>
      <c r="L3460" s="119">
        <v>7553840</v>
      </c>
      <c r="M3460" s="121"/>
    </row>
    <row r="3461" spans="2:13">
      <c r="B3461" s="118" t="s">
        <v>1844</v>
      </c>
      <c r="C3461" s="101">
        <v>2012</v>
      </c>
      <c r="D3461" s="119">
        <v>8984900</v>
      </c>
      <c r="E3461" s="119">
        <v>311232</v>
      </c>
      <c r="F3461" s="119" t="s">
        <v>114</v>
      </c>
      <c r="G3461" s="119">
        <v>0</v>
      </c>
      <c r="H3461" s="119">
        <v>0</v>
      </c>
      <c r="I3461" s="120" t="s">
        <v>118</v>
      </c>
      <c r="J3461" s="119">
        <v>0</v>
      </c>
      <c r="K3461" s="119">
        <v>0</v>
      </c>
      <c r="L3461" s="119">
        <v>9296132</v>
      </c>
      <c r="M3461" s="121"/>
    </row>
    <row r="3462" spans="2:13">
      <c r="B3462" s="118" t="s">
        <v>1844</v>
      </c>
      <c r="C3462" s="101">
        <v>2011</v>
      </c>
      <c r="D3462" s="119">
        <v>8674373</v>
      </c>
      <c r="E3462" s="119">
        <v>310527</v>
      </c>
      <c r="F3462" s="119" t="s">
        <v>114</v>
      </c>
      <c r="G3462" s="119">
        <v>0</v>
      </c>
      <c r="H3462" s="119">
        <v>0</v>
      </c>
      <c r="I3462" s="120" t="s">
        <v>118</v>
      </c>
      <c r="J3462" s="119">
        <v>0</v>
      </c>
      <c r="K3462" s="119">
        <v>0</v>
      </c>
      <c r="L3462" s="119">
        <v>8984900</v>
      </c>
      <c r="M3462" s="121"/>
    </row>
    <row r="3463" spans="2:13">
      <c r="B3463" s="118" t="s">
        <v>1844</v>
      </c>
      <c r="C3463" s="101">
        <v>2010</v>
      </c>
      <c r="D3463" s="119">
        <v>8073178</v>
      </c>
      <c r="E3463" s="119">
        <v>601195</v>
      </c>
      <c r="F3463" s="119" t="s">
        <v>114</v>
      </c>
      <c r="G3463" s="119">
        <v>0</v>
      </c>
      <c r="H3463" s="119">
        <v>0</v>
      </c>
      <c r="I3463" s="120" t="s">
        <v>118</v>
      </c>
      <c r="J3463" s="119">
        <v>0</v>
      </c>
      <c r="K3463" s="119">
        <v>0</v>
      </c>
      <c r="L3463" s="119">
        <v>8674373</v>
      </c>
      <c r="M3463" s="121"/>
    </row>
    <row r="3464" spans="2:13">
      <c r="B3464" s="118" t="s">
        <v>1844</v>
      </c>
      <c r="C3464" s="101">
        <v>2009</v>
      </c>
      <c r="D3464" s="119">
        <v>7472854</v>
      </c>
      <c r="E3464" s="119">
        <v>600324</v>
      </c>
      <c r="F3464" s="119" t="s">
        <v>114</v>
      </c>
      <c r="G3464" s="119">
        <v>0</v>
      </c>
      <c r="H3464" s="119">
        <v>0</v>
      </c>
      <c r="I3464" s="120" t="s">
        <v>118</v>
      </c>
      <c r="J3464" s="119">
        <v>0</v>
      </c>
      <c r="K3464" s="119">
        <v>0</v>
      </c>
      <c r="L3464" s="119">
        <v>8073178</v>
      </c>
      <c r="M3464" s="121"/>
    </row>
    <row r="3465" spans="2:13">
      <c r="B3465" s="118" t="s">
        <v>1844</v>
      </c>
      <c r="C3465" s="101">
        <v>2008</v>
      </c>
      <c r="D3465" s="119">
        <v>6869058</v>
      </c>
      <c r="E3465" s="119">
        <v>600219</v>
      </c>
      <c r="F3465" s="119" t="s">
        <v>114</v>
      </c>
      <c r="G3465" s="119">
        <v>0</v>
      </c>
      <c r="H3465" s="119">
        <v>0</v>
      </c>
      <c r="I3465" s="120" t="s">
        <v>118</v>
      </c>
      <c r="J3465" s="119">
        <v>0</v>
      </c>
      <c r="K3465" s="119">
        <v>0</v>
      </c>
      <c r="L3465" s="119">
        <v>7472854</v>
      </c>
      <c r="M3465" s="121"/>
    </row>
    <row r="3466" spans="2:13">
      <c r="B3466" s="118" t="s">
        <v>1844</v>
      </c>
      <c r="C3466" s="101">
        <v>2007</v>
      </c>
      <c r="D3466" s="119">
        <v>6269158</v>
      </c>
      <c r="E3466" s="119">
        <v>599900</v>
      </c>
      <c r="F3466" s="119" t="s">
        <v>114</v>
      </c>
      <c r="G3466" s="119">
        <v>0</v>
      </c>
      <c r="H3466" s="119">
        <v>0</v>
      </c>
      <c r="I3466" s="120" t="s">
        <v>118</v>
      </c>
      <c r="J3466" s="119">
        <v>0</v>
      </c>
      <c r="K3466" s="119">
        <v>0</v>
      </c>
      <c r="L3466" s="119">
        <v>6869058</v>
      </c>
      <c r="M3466" s="121"/>
    </row>
    <row r="3467" spans="2:13">
      <c r="B3467" s="122" t="s">
        <v>2223</v>
      </c>
      <c r="C3467" s="123"/>
      <c r="D3467" s="124"/>
      <c r="E3467" s="124">
        <v>5703799</v>
      </c>
      <c r="F3467" s="124"/>
      <c r="G3467" s="124"/>
      <c r="H3467" s="124">
        <v>0</v>
      </c>
      <c r="I3467" s="125"/>
      <c r="J3467" s="124">
        <v>2053328</v>
      </c>
      <c r="K3467" s="124">
        <v>2053328</v>
      </c>
      <c r="L3467" s="124"/>
      <c r="M3467" s="126"/>
    </row>
    <row r="3468" spans="2:13">
      <c r="B3468" s="115" t="s">
        <v>1852</v>
      </c>
      <c r="C3468" s="101"/>
      <c r="D3468" s="119"/>
      <c r="E3468" s="119"/>
      <c r="F3468" s="119"/>
      <c r="G3468" s="119"/>
      <c r="H3468" s="119"/>
      <c r="I3468" s="120"/>
      <c r="J3468" s="119" t="s">
        <v>118</v>
      </c>
      <c r="K3468" s="119" t="s">
        <v>118</v>
      </c>
      <c r="L3468" s="119"/>
      <c r="M3468" s="121"/>
    </row>
    <row r="3469" spans="2:13">
      <c r="B3469" s="118" t="s">
        <v>2224</v>
      </c>
      <c r="C3469" s="101" t="s">
        <v>1942</v>
      </c>
      <c r="D3469" s="119">
        <v>3398469.73</v>
      </c>
      <c r="E3469" s="119">
        <v>156082</v>
      </c>
      <c r="F3469" s="119" t="s">
        <v>114</v>
      </c>
      <c r="G3469" s="119">
        <v>0</v>
      </c>
      <c r="H3469" s="119">
        <v>0</v>
      </c>
      <c r="I3469" s="120" t="s">
        <v>118</v>
      </c>
      <c r="J3469" s="119">
        <v>0</v>
      </c>
      <c r="K3469" s="119">
        <v>0</v>
      </c>
      <c r="L3469" s="119">
        <v>3554551.73</v>
      </c>
      <c r="M3469" s="121"/>
    </row>
    <row r="3470" spans="2:13">
      <c r="B3470" s="118" t="s">
        <v>2224</v>
      </c>
      <c r="C3470" s="101" t="s">
        <v>1943</v>
      </c>
      <c r="D3470" s="119">
        <v>3242494.73</v>
      </c>
      <c r="E3470" s="119">
        <v>155975</v>
      </c>
      <c r="F3470" s="119" t="s">
        <v>114</v>
      </c>
      <c r="G3470" s="119">
        <v>0</v>
      </c>
      <c r="H3470" s="119">
        <v>0</v>
      </c>
      <c r="I3470" s="120" t="s">
        <v>118</v>
      </c>
      <c r="J3470" s="119">
        <v>0</v>
      </c>
      <c r="K3470" s="119">
        <v>0</v>
      </c>
      <c r="L3470" s="119">
        <v>3398469.73</v>
      </c>
      <c r="M3470" s="121"/>
    </row>
    <row r="3471" spans="2:13">
      <c r="B3471" s="118" t="s">
        <v>2224</v>
      </c>
      <c r="C3471" s="101">
        <v>2017</v>
      </c>
      <c r="D3471" s="119">
        <v>3083899.73</v>
      </c>
      <c r="E3471" s="119">
        <v>158595</v>
      </c>
      <c r="F3471" s="119" t="s">
        <v>114</v>
      </c>
      <c r="G3471" s="119">
        <v>0</v>
      </c>
      <c r="H3471" s="119">
        <v>0</v>
      </c>
      <c r="I3471" s="120" t="s">
        <v>118</v>
      </c>
      <c r="J3471" s="119">
        <v>0</v>
      </c>
      <c r="K3471" s="119">
        <v>0</v>
      </c>
      <c r="L3471" s="119">
        <v>3242494.73</v>
      </c>
      <c r="M3471" s="121"/>
    </row>
    <row r="3472" spans="2:13">
      <c r="B3472" s="118" t="s">
        <v>2224</v>
      </c>
      <c r="C3472" s="101">
        <v>2016</v>
      </c>
      <c r="D3472" s="119">
        <v>4643687</v>
      </c>
      <c r="E3472" s="119">
        <v>157406</v>
      </c>
      <c r="F3472" s="119" t="s">
        <v>114</v>
      </c>
      <c r="G3472" s="119">
        <v>0</v>
      </c>
      <c r="H3472" s="119">
        <v>0</v>
      </c>
      <c r="I3472" s="120" t="s">
        <v>118</v>
      </c>
      <c r="J3472" s="119">
        <v>1717193.27</v>
      </c>
      <c r="K3472" s="119">
        <v>1717193.27</v>
      </c>
      <c r="L3472" s="119">
        <v>3083899.73</v>
      </c>
      <c r="M3472" s="121"/>
    </row>
    <row r="3473" spans="2:13">
      <c r="B3473" s="118" t="s">
        <v>2224</v>
      </c>
      <c r="C3473" s="101">
        <v>2015</v>
      </c>
      <c r="D3473" s="119">
        <v>4484504</v>
      </c>
      <c r="E3473" s="119">
        <v>159183</v>
      </c>
      <c r="F3473" s="119" t="s">
        <v>114</v>
      </c>
      <c r="G3473" s="119">
        <v>0</v>
      </c>
      <c r="H3473" s="119">
        <v>0</v>
      </c>
      <c r="I3473" s="120" t="s">
        <v>118</v>
      </c>
      <c r="J3473" s="119">
        <v>0</v>
      </c>
      <c r="K3473" s="119">
        <v>0</v>
      </c>
      <c r="L3473" s="119">
        <v>4643687</v>
      </c>
      <c r="M3473" s="121"/>
    </row>
    <row r="3474" spans="2:13">
      <c r="B3474" s="118" t="s">
        <v>2224</v>
      </c>
      <c r="C3474" s="101">
        <v>2014</v>
      </c>
      <c r="D3474" s="119">
        <v>4324367</v>
      </c>
      <c r="E3474" s="119">
        <v>160137</v>
      </c>
      <c r="F3474" s="119" t="s">
        <v>114</v>
      </c>
      <c r="G3474" s="119">
        <v>0</v>
      </c>
      <c r="H3474" s="119">
        <v>0</v>
      </c>
      <c r="I3474" s="120" t="s">
        <v>118</v>
      </c>
      <c r="J3474" s="119">
        <v>0</v>
      </c>
      <c r="K3474" s="119">
        <v>0</v>
      </c>
      <c r="L3474" s="119">
        <v>4484504</v>
      </c>
      <c r="M3474" s="121"/>
    </row>
    <row r="3475" spans="2:13">
      <c r="B3475" s="118" t="s">
        <v>2224</v>
      </c>
      <c r="C3475" s="101">
        <v>2013</v>
      </c>
      <c r="D3475" s="119">
        <v>4163758</v>
      </c>
      <c r="E3475" s="119">
        <v>160609</v>
      </c>
      <c r="F3475" s="119" t="s">
        <v>114</v>
      </c>
      <c r="G3475" s="119">
        <v>0</v>
      </c>
      <c r="H3475" s="119">
        <v>0</v>
      </c>
      <c r="I3475" s="120" t="s">
        <v>118</v>
      </c>
      <c r="J3475" s="119">
        <v>0</v>
      </c>
      <c r="K3475" s="119">
        <v>0</v>
      </c>
      <c r="L3475" s="119">
        <v>4324367</v>
      </c>
      <c r="M3475" s="121"/>
    </row>
    <row r="3476" spans="2:13">
      <c r="B3476" s="118" t="s">
        <v>2224</v>
      </c>
      <c r="C3476" s="101">
        <v>2012</v>
      </c>
      <c r="D3476" s="119">
        <v>4004061</v>
      </c>
      <c r="E3476" s="119">
        <v>159697</v>
      </c>
      <c r="F3476" s="119" t="s">
        <v>114</v>
      </c>
      <c r="G3476" s="119">
        <v>0</v>
      </c>
      <c r="H3476" s="119">
        <v>0</v>
      </c>
      <c r="I3476" s="120" t="s">
        <v>118</v>
      </c>
      <c r="J3476" s="119">
        <v>0</v>
      </c>
      <c r="K3476" s="119">
        <v>0</v>
      </c>
      <c r="L3476" s="119">
        <v>4163758</v>
      </c>
      <c r="M3476" s="121"/>
    </row>
    <row r="3477" spans="2:13">
      <c r="B3477" s="118" t="s">
        <v>2224</v>
      </c>
      <c r="C3477" s="101">
        <v>2011</v>
      </c>
      <c r="D3477" s="119">
        <v>3843620</v>
      </c>
      <c r="E3477" s="119">
        <v>160441</v>
      </c>
      <c r="F3477" s="119" t="s">
        <v>114</v>
      </c>
      <c r="G3477" s="119">
        <v>0</v>
      </c>
      <c r="H3477" s="119">
        <v>0</v>
      </c>
      <c r="I3477" s="120" t="s">
        <v>118</v>
      </c>
      <c r="J3477" s="119">
        <v>0</v>
      </c>
      <c r="K3477" s="119">
        <v>0</v>
      </c>
      <c r="L3477" s="119">
        <v>4004061</v>
      </c>
      <c r="M3477" s="121"/>
    </row>
    <row r="3478" spans="2:13">
      <c r="B3478" s="118" t="s">
        <v>2224</v>
      </c>
      <c r="C3478" s="101">
        <v>2010</v>
      </c>
      <c r="D3478" s="119">
        <v>3554180</v>
      </c>
      <c r="E3478" s="119">
        <v>289440</v>
      </c>
      <c r="F3478" s="119" t="s">
        <v>114</v>
      </c>
      <c r="G3478" s="119">
        <v>0</v>
      </c>
      <c r="H3478" s="119">
        <v>0</v>
      </c>
      <c r="I3478" s="120" t="s">
        <v>118</v>
      </c>
      <c r="J3478" s="119">
        <v>0</v>
      </c>
      <c r="K3478" s="119">
        <v>0</v>
      </c>
      <c r="L3478" s="119">
        <v>3843620</v>
      </c>
      <c r="M3478" s="121"/>
    </row>
    <row r="3479" spans="2:13">
      <c r="B3479" s="118" t="s">
        <v>2224</v>
      </c>
      <c r="C3479" s="101">
        <v>2009</v>
      </c>
      <c r="D3479" s="119">
        <v>3264763</v>
      </c>
      <c r="E3479" s="119">
        <v>289417</v>
      </c>
      <c r="F3479" s="119" t="s">
        <v>114</v>
      </c>
      <c r="G3479" s="119">
        <v>0</v>
      </c>
      <c r="H3479" s="119">
        <v>0</v>
      </c>
      <c r="I3479" s="120" t="s">
        <v>118</v>
      </c>
      <c r="J3479" s="119">
        <v>0</v>
      </c>
      <c r="K3479" s="119">
        <v>0</v>
      </c>
      <c r="L3479" s="119">
        <v>3554180</v>
      </c>
      <c r="M3479" s="121"/>
    </row>
    <row r="3480" spans="2:13">
      <c r="B3480" s="118" t="s">
        <v>2224</v>
      </c>
      <c r="C3480" s="101">
        <v>2008</v>
      </c>
      <c r="D3480" s="119">
        <v>2972693</v>
      </c>
      <c r="E3480" s="119">
        <v>290202</v>
      </c>
      <c r="F3480" s="119" t="s">
        <v>114</v>
      </c>
      <c r="G3480" s="119">
        <v>0</v>
      </c>
      <c r="H3480" s="119">
        <v>0</v>
      </c>
      <c r="I3480" s="120" t="s">
        <v>118</v>
      </c>
      <c r="J3480" s="119">
        <v>0</v>
      </c>
      <c r="K3480" s="119">
        <v>0</v>
      </c>
      <c r="L3480" s="119">
        <v>3264763</v>
      </c>
      <c r="M3480" s="121"/>
    </row>
    <row r="3481" spans="2:13">
      <c r="B3481" s="118" t="s">
        <v>2224</v>
      </c>
      <c r="C3481" s="101">
        <v>2007</v>
      </c>
      <c r="D3481" s="119">
        <v>2681799</v>
      </c>
      <c r="E3481" s="119">
        <v>290894</v>
      </c>
      <c r="F3481" s="119" t="s">
        <v>114</v>
      </c>
      <c r="G3481" s="119">
        <v>0</v>
      </c>
      <c r="H3481" s="119">
        <v>0</v>
      </c>
      <c r="I3481" s="120" t="s">
        <v>118</v>
      </c>
      <c r="J3481" s="119">
        <v>0</v>
      </c>
      <c r="K3481" s="119">
        <v>0</v>
      </c>
      <c r="L3481" s="119">
        <v>2972693</v>
      </c>
      <c r="M3481" s="121"/>
    </row>
    <row r="3482" spans="2:13">
      <c r="B3482" s="118" t="s">
        <v>2225</v>
      </c>
      <c r="C3482" s="101" t="s">
        <v>1942</v>
      </c>
      <c r="D3482" s="119">
        <v>1341440.32</v>
      </c>
      <c r="E3482" s="119">
        <v>145008</v>
      </c>
      <c r="F3482" s="119" t="s">
        <v>114</v>
      </c>
      <c r="G3482" s="119">
        <v>0</v>
      </c>
      <c r="H3482" s="119">
        <v>0</v>
      </c>
      <c r="I3482" s="120" t="s">
        <v>118</v>
      </c>
      <c r="J3482" s="119">
        <v>0</v>
      </c>
      <c r="K3482" s="119">
        <v>0</v>
      </c>
      <c r="L3482" s="119">
        <v>1486448.32</v>
      </c>
      <c r="M3482" s="121"/>
    </row>
    <row r="3483" spans="2:13">
      <c r="B3483" s="118" t="s">
        <v>2225</v>
      </c>
      <c r="C3483" s="101" t="s">
        <v>1943</v>
      </c>
      <c r="D3483" s="119">
        <v>1197769.32</v>
      </c>
      <c r="E3483" s="119">
        <v>143671</v>
      </c>
      <c r="F3483" s="119" t="s">
        <v>114</v>
      </c>
      <c r="G3483" s="119">
        <v>0</v>
      </c>
      <c r="H3483" s="119">
        <v>0</v>
      </c>
      <c r="I3483" s="120" t="s">
        <v>118</v>
      </c>
      <c r="J3483" s="119">
        <v>0</v>
      </c>
      <c r="K3483" s="119">
        <v>0</v>
      </c>
      <c r="L3483" s="119">
        <v>1341440.32</v>
      </c>
      <c r="M3483" s="121"/>
    </row>
    <row r="3484" spans="2:13">
      <c r="B3484" s="118" t="s">
        <v>2225</v>
      </c>
      <c r="C3484" s="101">
        <v>2017</v>
      </c>
      <c r="D3484" s="119">
        <v>1053751.32</v>
      </c>
      <c r="E3484" s="119">
        <v>144018</v>
      </c>
      <c r="F3484" s="119" t="s">
        <v>114</v>
      </c>
      <c r="G3484" s="119">
        <v>0</v>
      </c>
      <c r="H3484" s="119">
        <v>0</v>
      </c>
      <c r="I3484" s="120" t="s">
        <v>118</v>
      </c>
      <c r="J3484" s="119">
        <v>0</v>
      </c>
      <c r="K3484" s="119">
        <v>0</v>
      </c>
      <c r="L3484" s="119">
        <v>1197769.32</v>
      </c>
      <c r="M3484" s="121"/>
    </row>
    <row r="3485" spans="2:13">
      <c r="B3485" s="118" t="s">
        <v>2225</v>
      </c>
      <c r="C3485" s="101">
        <v>2016</v>
      </c>
      <c r="D3485" s="119">
        <v>911335.32000000007</v>
      </c>
      <c r="E3485" s="119">
        <v>142416</v>
      </c>
      <c r="F3485" s="119" t="s">
        <v>114</v>
      </c>
      <c r="G3485" s="119">
        <v>0</v>
      </c>
      <c r="H3485" s="119">
        <v>0</v>
      </c>
      <c r="I3485" s="120" t="s">
        <v>118</v>
      </c>
      <c r="J3485" s="119">
        <v>0</v>
      </c>
      <c r="K3485" s="119">
        <v>0</v>
      </c>
      <c r="L3485" s="119">
        <v>1053751.32</v>
      </c>
      <c r="M3485" s="121"/>
    </row>
    <row r="3486" spans="2:13">
      <c r="B3486" s="118" t="s">
        <v>2225</v>
      </c>
      <c r="C3486" s="101">
        <v>2015</v>
      </c>
      <c r="D3486" s="119">
        <v>768979.32</v>
      </c>
      <c r="E3486" s="119">
        <v>142356</v>
      </c>
      <c r="F3486" s="119" t="s">
        <v>114</v>
      </c>
      <c r="G3486" s="119">
        <v>0</v>
      </c>
      <c r="H3486" s="119">
        <v>0</v>
      </c>
      <c r="I3486" s="120" t="s">
        <v>118</v>
      </c>
      <c r="J3486" s="119">
        <v>0</v>
      </c>
      <c r="K3486" s="119">
        <v>0</v>
      </c>
      <c r="L3486" s="119">
        <v>911335.32</v>
      </c>
      <c r="M3486" s="121"/>
    </row>
    <row r="3487" spans="2:13">
      <c r="B3487" s="118" t="s">
        <v>2225</v>
      </c>
      <c r="C3487" s="101">
        <v>2014</v>
      </c>
      <c r="D3487" s="119">
        <v>626461.31999999995</v>
      </c>
      <c r="E3487" s="119">
        <v>142518</v>
      </c>
      <c r="F3487" s="119" t="s">
        <v>114</v>
      </c>
      <c r="G3487" s="119">
        <v>0</v>
      </c>
      <c r="H3487" s="119">
        <v>0</v>
      </c>
      <c r="I3487" s="120" t="s">
        <v>118</v>
      </c>
      <c r="J3487" s="119">
        <v>0</v>
      </c>
      <c r="K3487" s="119">
        <v>0</v>
      </c>
      <c r="L3487" s="119">
        <v>768979.32</v>
      </c>
      <c r="M3487" s="121"/>
    </row>
    <row r="3488" spans="2:13">
      <c r="B3488" s="118" t="s">
        <v>2225</v>
      </c>
      <c r="C3488" s="101">
        <v>2013</v>
      </c>
      <c r="D3488" s="119">
        <v>484385.31999999995</v>
      </c>
      <c r="E3488" s="119">
        <v>142076</v>
      </c>
      <c r="F3488" s="119" t="s">
        <v>114</v>
      </c>
      <c r="G3488" s="119">
        <v>0</v>
      </c>
      <c r="H3488" s="119">
        <v>0</v>
      </c>
      <c r="I3488" s="120" t="s">
        <v>118</v>
      </c>
      <c r="J3488" s="119">
        <v>0</v>
      </c>
      <c r="K3488" s="119">
        <v>0</v>
      </c>
      <c r="L3488" s="119">
        <v>626461.31999999995</v>
      </c>
      <c r="M3488" s="121"/>
    </row>
    <row r="3489" spans="2:13">
      <c r="B3489" s="118" t="s">
        <v>2225</v>
      </c>
      <c r="C3489" s="101">
        <v>2012</v>
      </c>
      <c r="D3489" s="119">
        <v>2177657.88</v>
      </c>
      <c r="E3489" s="119">
        <v>142072</v>
      </c>
      <c r="F3489" s="119" t="s">
        <v>114</v>
      </c>
      <c r="G3489" s="119">
        <v>0</v>
      </c>
      <c r="H3489" s="119">
        <v>0</v>
      </c>
      <c r="I3489" s="120" t="s">
        <v>118</v>
      </c>
      <c r="J3489" s="119">
        <v>1835344.56</v>
      </c>
      <c r="K3489" s="119">
        <v>1835344.56</v>
      </c>
      <c r="L3489" s="119">
        <v>484385.32</v>
      </c>
      <c r="M3489" s="121"/>
    </row>
    <row r="3490" spans="2:13">
      <c r="B3490" s="118" t="s">
        <v>2225</v>
      </c>
      <c r="C3490" s="101">
        <v>2011</v>
      </c>
      <c r="D3490" s="119">
        <v>2036765.88</v>
      </c>
      <c r="E3490" s="119">
        <v>140892</v>
      </c>
      <c r="F3490" s="119" t="s">
        <v>114</v>
      </c>
      <c r="G3490" s="119">
        <v>0</v>
      </c>
      <c r="H3490" s="119">
        <v>0</v>
      </c>
      <c r="I3490" s="120" t="s">
        <v>118</v>
      </c>
      <c r="J3490" s="119">
        <v>0</v>
      </c>
      <c r="K3490" s="119">
        <v>0</v>
      </c>
      <c r="L3490" s="119">
        <v>2177657.88</v>
      </c>
      <c r="M3490" s="121"/>
    </row>
    <row r="3491" spans="2:13">
      <c r="B3491" s="118" t="s">
        <v>2225</v>
      </c>
      <c r="C3491" s="101">
        <v>2010</v>
      </c>
      <c r="D3491" s="119">
        <v>1776757.88</v>
      </c>
      <c r="E3491" s="119">
        <v>260008</v>
      </c>
      <c r="F3491" s="119" t="s">
        <v>114</v>
      </c>
      <c r="G3491" s="119">
        <v>0</v>
      </c>
      <c r="H3491" s="119">
        <v>0</v>
      </c>
      <c r="I3491" s="120" t="s">
        <v>118</v>
      </c>
      <c r="J3491" s="119">
        <v>0</v>
      </c>
      <c r="K3491" s="119">
        <v>0</v>
      </c>
      <c r="L3491" s="119">
        <v>2036765.88</v>
      </c>
      <c r="M3491" s="121"/>
    </row>
    <row r="3492" spans="2:13">
      <c r="B3492" s="118" t="s">
        <v>2225</v>
      </c>
      <c r="C3492" s="101">
        <v>2009</v>
      </c>
      <c r="D3492" s="119">
        <v>1517080.88</v>
      </c>
      <c r="E3492" s="119">
        <v>259677</v>
      </c>
      <c r="F3492" s="119" t="s">
        <v>114</v>
      </c>
      <c r="G3492" s="119">
        <v>0</v>
      </c>
      <c r="H3492" s="119">
        <v>0</v>
      </c>
      <c r="I3492" s="120" t="s">
        <v>118</v>
      </c>
      <c r="J3492" s="119">
        <v>0</v>
      </c>
      <c r="K3492" s="119">
        <v>0</v>
      </c>
      <c r="L3492" s="119">
        <v>1776757.88</v>
      </c>
      <c r="M3492" s="121"/>
    </row>
    <row r="3493" spans="2:13">
      <c r="B3493" s="118" t="s">
        <v>2225</v>
      </c>
      <c r="C3493" s="101">
        <v>2008</v>
      </c>
      <c r="D3493" s="119">
        <v>1255377.8799999999</v>
      </c>
      <c r="E3493" s="119">
        <v>260076</v>
      </c>
      <c r="F3493" s="119" t="s">
        <v>114</v>
      </c>
      <c r="G3493" s="119">
        <v>0</v>
      </c>
      <c r="H3493" s="119">
        <v>0</v>
      </c>
      <c r="I3493" s="120" t="s">
        <v>118</v>
      </c>
      <c r="J3493" s="119">
        <v>0</v>
      </c>
      <c r="K3493" s="119">
        <v>0</v>
      </c>
      <c r="L3493" s="119">
        <v>1517080.88</v>
      </c>
      <c r="M3493" s="121"/>
    </row>
    <row r="3494" spans="2:13">
      <c r="B3494" s="118" t="s">
        <v>2225</v>
      </c>
      <c r="C3494" s="101">
        <v>2007</v>
      </c>
      <c r="D3494" s="119">
        <v>1826804</v>
      </c>
      <c r="E3494" s="119">
        <v>258813</v>
      </c>
      <c r="F3494" s="119" t="s">
        <v>114</v>
      </c>
      <c r="G3494" s="119">
        <v>0</v>
      </c>
      <c r="H3494" s="119">
        <v>0</v>
      </c>
      <c r="I3494" s="120" t="s">
        <v>118</v>
      </c>
      <c r="J3494" s="119">
        <v>830239.12</v>
      </c>
      <c r="K3494" s="119">
        <v>830239.12</v>
      </c>
      <c r="L3494" s="119">
        <v>1255377.8799999999</v>
      </c>
      <c r="M3494" s="121"/>
    </row>
    <row r="3495" spans="2:13">
      <c r="B3495" s="118" t="s">
        <v>2226</v>
      </c>
      <c r="C3495" s="101" t="s">
        <v>1942</v>
      </c>
      <c r="D3495" s="119">
        <v>473005</v>
      </c>
      <c r="E3495" s="119">
        <v>17328</v>
      </c>
      <c r="F3495" s="119" t="s">
        <v>114</v>
      </c>
      <c r="G3495" s="119">
        <v>0</v>
      </c>
      <c r="H3495" s="119">
        <v>0</v>
      </c>
      <c r="I3495" s="120" t="s">
        <v>118</v>
      </c>
      <c r="J3495" s="119">
        <v>0</v>
      </c>
      <c r="K3495" s="119">
        <v>0</v>
      </c>
      <c r="L3495" s="119">
        <v>490333</v>
      </c>
      <c r="M3495" s="121"/>
    </row>
    <row r="3496" spans="2:13">
      <c r="B3496" s="118" t="s">
        <v>2226</v>
      </c>
      <c r="C3496" s="101" t="s">
        <v>1943</v>
      </c>
      <c r="D3496" s="119">
        <v>455700</v>
      </c>
      <c r="E3496" s="119">
        <v>17305</v>
      </c>
      <c r="F3496" s="119" t="s">
        <v>114</v>
      </c>
      <c r="G3496" s="119">
        <v>0</v>
      </c>
      <c r="H3496" s="119">
        <v>0</v>
      </c>
      <c r="I3496" s="120" t="s">
        <v>118</v>
      </c>
      <c r="J3496" s="119">
        <v>0</v>
      </c>
      <c r="K3496" s="119">
        <v>0</v>
      </c>
      <c r="L3496" s="119">
        <v>473005</v>
      </c>
      <c r="M3496" s="121"/>
    </row>
    <row r="3497" spans="2:13">
      <c r="B3497" s="118" t="s">
        <v>2226</v>
      </c>
      <c r="C3497" s="101">
        <v>2017</v>
      </c>
      <c r="D3497" s="119">
        <v>438470</v>
      </c>
      <c r="E3497" s="119">
        <v>17230</v>
      </c>
      <c r="F3497" s="119" t="s">
        <v>114</v>
      </c>
      <c r="G3497" s="119">
        <v>0</v>
      </c>
      <c r="H3497" s="119">
        <v>0</v>
      </c>
      <c r="I3497" s="120" t="s">
        <v>118</v>
      </c>
      <c r="J3497" s="119">
        <v>0</v>
      </c>
      <c r="K3497" s="119">
        <v>0</v>
      </c>
      <c r="L3497" s="119">
        <v>455700</v>
      </c>
      <c r="M3497" s="121"/>
    </row>
    <row r="3498" spans="2:13">
      <c r="B3498" s="118" t="s">
        <v>2226</v>
      </c>
      <c r="C3498" s="101">
        <v>2016</v>
      </c>
      <c r="D3498" s="119">
        <v>421489</v>
      </c>
      <c r="E3498" s="119">
        <v>16981</v>
      </c>
      <c r="F3498" s="119" t="s">
        <v>114</v>
      </c>
      <c r="G3498" s="119">
        <v>0</v>
      </c>
      <c r="H3498" s="119">
        <v>0</v>
      </c>
      <c r="I3498" s="120" t="s">
        <v>118</v>
      </c>
      <c r="J3498" s="119">
        <v>0</v>
      </c>
      <c r="K3498" s="119">
        <v>0</v>
      </c>
      <c r="L3498" s="119">
        <v>438470</v>
      </c>
      <c r="M3498" s="121"/>
    </row>
    <row r="3499" spans="2:13">
      <c r="B3499" s="118" t="s">
        <v>2226</v>
      </c>
      <c r="C3499" s="101">
        <v>2015</v>
      </c>
      <c r="D3499" s="119">
        <v>404346</v>
      </c>
      <c r="E3499" s="119">
        <v>17143</v>
      </c>
      <c r="F3499" s="119" t="s">
        <v>114</v>
      </c>
      <c r="G3499" s="119">
        <v>0</v>
      </c>
      <c r="H3499" s="119">
        <v>0</v>
      </c>
      <c r="I3499" s="120" t="s">
        <v>118</v>
      </c>
      <c r="J3499" s="119">
        <v>0</v>
      </c>
      <c r="K3499" s="119">
        <v>0</v>
      </c>
      <c r="L3499" s="119">
        <v>421489</v>
      </c>
      <c r="M3499" s="121"/>
    </row>
    <row r="3500" spans="2:13">
      <c r="B3500" s="118" t="s">
        <v>2226</v>
      </c>
      <c r="C3500" s="101">
        <v>2014</v>
      </c>
      <c r="D3500" s="119">
        <v>387107</v>
      </c>
      <c r="E3500" s="119">
        <v>17239</v>
      </c>
      <c r="F3500" s="119" t="s">
        <v>114</v>
      </c>
      <c r="G3500" s="119">
        <v>0</v>
      </c>
      <c r="H3500" s="119">
        <v>0</v>
      </c>
      <c r="I3500" s="120" t="s">
        <v>118</v>
      </c>
      <c r="J3500" s="119">
        <v>0</v>
      </c>
      <c r="K3500" s="119">
        <v>0</v>
      </c>
      <c r="L3500" s="119">
        <v>404346</v>
      </c>
      <c r="M3500" s="121"/>
    </row>
    <row r="3501" spans="2:13">
      <c r="B3501" s="118" t="s">
        <v>2226</v>
      </c>
      <c r="C3501" s="101">
        <v>2013</v>
      </c>
      <c r="D3501" s="119">
        <v>369753</v>
      </c>
      <c r="E3501" s="119">
        <v>17354</v>
      </c>
      <c r="F3501" s="119" t="s">
        <v>114</v>
      </c>
      <c r="G3501" s="119">
        <v>0</v>
      </c>
      <c r="H3501" s="119">
        <v>0</v>
      </c>
      <c r="I3501" s="120" t="s">
        <v>118</v>
      </c>
      <c r="J3501" s="119">
        <v>0</v>
      </c>
      <c r="K3501" s="119">
        <v>0</v>
      </c>
      <c r="L3501" s="119">
        <v>387107</v>
      </c>
      <c r="M3501" s="121"/>
    </row>
    <row r="3502" spans="2:13">
      <c r="B3502" s="118" t="s">
        <v>2226</v>
      </c>
      <c r="C3502" s="101">
        <v>2012</v>
      </c>
      <c r="D3502" s="119">
        <v>352225</v>
      </c>
      <c r="E3502" s="119">
        <v>17528</v>
      </c>
      <c r="F3502" s="119" t="s">
        <v>114</v>
      </c>
      <c r="G3502" s="119">
        <v>0</v>
      </c>
      <c r="H3502" s="119">
        <v>0</v>
      </c>
      <c r="I3502" s="120" t="s">
        <v>118</v>
      </c>
      <c r="J3502" s="119">
        <v>0</v>
      </c>
      <c r="K3502" s="119">
        <v>0</v>
      </c>
      <c r="L3502" s="119">
        <v>369753</v>
      </c>
      <c r="M3502" s="121"/>
    </row>
    <row r="3503" spans="2:13">
      <c r="B3503" s="118" t="s">
        <v>2226</v>
      </c>
      <c r="C3503" s="101">
        <v>2011</v>
      </c>
      <c r="D3503" s="119">
        <v>334981</v>
      </c>
      <c r="E3503" s="119">
        <v>17244</v>
      </c>
      <c r="F3503" s="119" t="s">
        <v>114</v>
      </c>
      <c r="G3503" s="119">
        <v>0</v>
      </c>
      <c r="H3503" s="119">
        <v>0</v>
      </c>
      <c r="I3503" s="120" t="s">
        <v>118</v>
      </c>
      <c r="J3503" s="119">
        <v>0</v>
      </c>
      <c r="K3503" s="119">
        <v>0</v>
      </c>
      <c r="L3503" s="119">
        <v>352225</v>
      </c>
      <c r="M3503" s="121"/>
    </row>
    <row r="3504" spans="2:13">
      <c r="B3504" s="118" t="s">
        <v>2226</v>
      </c>
      <c r="C3504" s="101">
        <v>2010</v>
      </c>
      <c r="D3504" s="119">
        <v>304340</v>
      </c>
      <c r="E3504" s="119">
        <v>30641</v>
      </c>
      <c r="F3504" s="119" t="s">
        <v>114</v>
      </c>
      <c r="G3504" s="119">
        <v>0</v>
      </c>
      <c r="H3504" s="119">
        <v>0</v>
      </c>
      <c r="I3504" s="120" t="s">
        <v>118</v>
      </c>
      <c r="J3504" s="119">
        <v>0</v>
      </c>
      <c r="K3504" s="119">
        <v>0</v>
      </c>
      <c r="L3504" s="119">
        <v>334981</v>
      </c>
      <c r="M3504" s="121"/>
    </row>
    <row r="3505" spans="2:13">
      <c r="B3505" s="118" t="s">
        <v>2226</v>
      </c>
      <c r="C3505" s="101">
        <v>2009</v>
      </c>
      <c r="D3505" s="119">
        <v>273710</v>
      </c>
      <c r="E3505" s="119">
        <v>30630</v>
      </c>
      <c r="F3505" s="119" t="s">
        <v>114</v>
      </c>
      <c r="G3505" s="119">
        <v>0</v>
      </c>
      <c r="H3505" s="119">
        <v>0</v>
      </c>
      <c r="I3505" s="120" t="s">
        <v>118</v>
      </c>
      <c r="J3505" s="119">
        <v>0</v>
      </c>
      <c r="K3505" s="119">
        <v>0</v>
      </c>
      <c r="L3505" s="119">
        <v>304340</v>
      </c>
      <c r="M3505" s="121"/>
    </row>
    <row r="3506" spans="2:13">
      <c r="B3506" s="118" t="s">
        <v>2226</v>
      </c>
      <c r="C3506" s="101">
        <v>2008</v>
      </c>
      <c r="D3506" s="119">
        <v>242941</v>
      </c>
      <c r="E3506" s="119">
        <v>30571</v>
      </c>
      <c r="F3506" s="119" t="s">
        <v>114</v>
      </c>
      <c r="G3506" s="119">
        <v>0</v>
      </c>
      <c r="H3506" s="119">
        <v>0</v>
      </c>
      <c r="I3506" s="120" t="s">
        <v>118</v>
      </c>
      <c r="J3506" s="119">
        <v>0</v>
      </c>
      <c r="K3506" s="119">
        <v>0</v>
      </c>
      <c r="L3506" s="119">
        <v>273710</v>
      </c>
      <c r="M3506" s="121"/>
    </row>
    <row r="3507" spans="2:13">
      <c r="B3507" s="118" t="s">
        <v>2226</v>
      </c>
      <c r="C3507" s="101">
        <v>2007</v>
      </c>
      <c r="D3507" s="119">
        <v>212246</v>
      </c>
      <c r="E3507" s="119">
        <v>30695</v>
      </c>
      <c r="F3507" s="119" t="s">
        <v>114</v>
      </c>
      <c r="G3507" s="119">
        <v>0</v>
      </c>
      <c r="H3507" s="119">
        <v>0</v>
      </c>
      <c r="I3507" s="120" t="s">
        <v>118</v>
      </c>
      <c r="J3507" s="119">
        <v>0</v>
      </c>
      <c r="K3507" s="119">
        <v>0</v>
      </c>
      <c r="L3507" s="119">
        <v>242941</v>
      </c>
      <c r="M3507" s="121"/>
    </row>
    <row r="3508" spans="2:13">
      <c r="B3508" s="118" t="s">
        <v>2227</v>
      </c>
      <c r="C3508" s="101" t="s">
        <v>1942</v>
      </c>
      <c r="D3508" s="119">
        <v>2481459.0699999998</v>
      </c>
      <c r="E3508" s="119">
        <v>146494</v>
      </c>
      <c r="F3508" s="119" t="s">
        <v>114</v>
      </c>
      <c r="G3508" s="119">
        <v>0</v>
      </c>
      <c r="H3508" s="119">
        <v>0</v>
      </c>
      <c r="I3508" s="120" t="s">
        <v>118</v>
      </c>
      <c r="J3508" s="119">
        <v>0</v>
      </c>
      <c r="K3508" s="119">
        <v>0</v>
      </c>
      <c r="L3508" s="119">
        <v>2627953.0699999998</v>
      </c>
      <c r="M3508" s="121"/>
    </row>
    <row r="3509" spans="2:13">
      <c r="B3509" s="118" t="s">
        <v>2227</v>
      </c>
      <c r="C3509" s="101" t="s">
        <v>1943</v>
      </c>
      <c r="D3509" s="119">
        <v>2335720.0699999998</v>
      </c>
      <c r="E3509" s="119">
        <v>145739</v>
      </c>
      <c r="F3509" s="119" t="s">
        <v>114</v>
      </c>
      <c r="G3509" s="119">
        <v>0</v>
      </c>
      <c r="H3509" s="119">
        <v>0</v>
      </c>
      <c r="I3509" s="120" t="s">
        <v>118</v>
      </c>
      <c r="J3509" s="119">
        <v>0</v>
      </c>
      <c r="K3509" s="119">
        <v>0</v>
      </c>
      <c r="L3509" s="119">
        <v>2481459.0699999998</v>
      </c>
      <c r="M3509" s="121"/>
    </row>
    <row r="3510" spans="2:13">
      <c r="B3510" s="118" t="s">
        <v>2227</v>
      </c>
      <c r="C3510" s="101">
        <v>2017</v>
      </c>
      <c r="D3510" s="119">
        <v>2189813.0699999998</v>
      </c>
      <c r="E3510" s="119">
        <v>145907</v>
      </c>
      <c r="F3510" s="119" t="s">
        <v>114</v>
      </c>
      <c r="G3510" s="119">
        <v>0</v>
      </c>
      <c r="H3510" s="119">
        <v>0</v>
      </c>
      <c r="I3510" s="120" t="s">
        <v>118</v>
      </c>
      <c r="J3510" s="119">
        <v>0</v>
      </c>
      <c r="K3510" s="119">
        <v>0</v>
      </c>
      <c r="L3510" s="119">
        <v>2335720.0699999998</v>
      </c>
      <c r="M3510" s="121"/>
    </row>
    <row r="3511" spans="2:13">
      <c r="B3511" s="118" t="s">
        <v>2227</v>
      </c>
      <c r="C3511" s="101">
        <v>2016</v>
      </c>
      <c r="D3511" s="119">
        <v>2045560.0699999998</v>
      </c>
      <c r="E3511" s="119">
        <v>144253</v>
      </c>
      <c r="F3511" s="119" t="s">
        <v>114</v>
      </c>
      <c r="G3511" s="119">
        <v>0</v>
      </c>
      <c r="H3511" s="119">
        <v>0</v>
      </c>
      <c r="I3511" s="120" t="s">
        <v>118</v>
      </c>
      <c r="J3511" s="119">
        <v>0</v>
      </c>
      <c r="K3511" s="119">
        <v>0</v>
      </c>
      <c r="L3511" s="119">
        <v>2189813.0699999998</v>
      </c>
      <c r="M3511" s="121"/>
    </row>
    <row r="3512" spans="2:13">
      <c r="B3512" s="118" t="s">
        <v>2227</v>
      </c>
      <c r="C3512" s="101">
        <v>2015</v>
      </c>
      <c r="D3512" s="119">
        <v>3193250.36</v>
      </c>
      <c r="E3512" s="119">
        <v>145074</v>
      </c>
      <c r="F3512" s="119" t="s">
        <v>114</v>
      </c>
      <c r="G3512" s="119">
        <v>0</v>
      </c>
      <c r="H3512" s="119">
        <v>0</v>
      </c>
      <c r="I3512" s="120" t="s">
        <v>118</v>
      </c>
      <c r="J3512" s="119">
        <v>1292764.29</v>
      </c>
      <c r="K3512" s="119">
        <v>1292764.29</v>
      </c>
      <c r="L3512" s="119">
        <v>2045560.07</v>
      </c>
      <c r="M3512" s="121"/>
    </row>
    <row r="3513" spans="2:13">
      <c r="B3513" s="118" t="s">
        <v>2227</v>
      </c>
      <c r="C3513" s="101">
        <v>2014</v>
      </c>
      <c r="D3513" s="119">
        <v>3047542.36</v>
      </c>
      <c r="E3513" s="119">
        <v>145708</v>
      </c>
      <c r="F3513" s="119" t="s">
        <v>114</v>
      </c>
      <c r="G3513" s="119">
        <v>0</v>
      </c>
      <c r="H3513" s="119">
        <v>0</v>
      </c>
      <c r="I3513" s="120" t="s">
        <v>118</v>
      </c>
      <c r="J3513" s="119">
        <v>0</v>
      </c>
      <c r="K3513" s="119">
        <v>0</v>
      </c>
      <c r="L3513" s="119">
        <v>3193250.36</v>
      </c>
      <c r="M3513" s="121"/>
    </row>
    <row r="3514" spans="2:13">
      <c r="B3514" s="118" t="s">
        <v>2227</v>
      </c>
      <c r="C3514" s="101">
        <v>2013</v>
      </c>
      <c r="D3514" s="119">
        <v>2909206.21</v>
      </c>
      <c r="E3514" s="119">
        <v>145018</v>
      </c>
      <c r="F3514" s="119" t="s">
        <v>114</v>
      </c>
      <c r="G3514" s="119">
        <v>0</v>
      </c>
      <c r="H3514" s="119">
        <v>0</v>
      </c>
      <c r="I3514" s="120" t="s">
        <v>118</v>
      </c>
      <c r="J3514" s="119">
        <v>6681.85</v>
      </c>
      <c r="K3514" s="119">
        <v>0</v>
      </c>
      <c r="L3514" s="119">
        <v>3047542.36</v>
      </c>
      <c r="M3514" s="121"/>
    </row>
    <row r="3515" spans="2:13">
      <c r="B3515" s="118" t="s">
        <v>2227</v>
      </c>
      <c r="C3515" s="101">
        <v>2012</v>
      </c>
      <c r="D3515" s="119">
        <v>2764010.21</v>
      </c>
      <c r="E3515" s="119">
        <v>145196</v>
      </c>
      <c r="F3515" s="119" t="s">
        <v>114</v>
      </c>
      <c r="G3515" s="119">
        <v>0</v>
      </c>
      <c r="H3515" s="119">
        <v>0</v>
      </c>
      <c r="I3515" s="120" t="s">
        <v>118</v>
      </c>
      <c r="J3515" s="119">
        <v>0</v>
      </c>
      <c r="K3515" s="119">
        <v>0</v>
      </c>
      <c r="L3515" s="119">
        <v>2909206.21</v>
      </c>
      <c r="M3515" s="121"/>
    </row>
    <row r="3516" spans="2:13">
      <c r="B3516" s="118" t="s">
        <v>2227</v>
      </c>
      <c r="C3516" s="101">
        <v>2011</v>
      </c>
      <c r="D3516" s="119">
        <v>2614476.21</v>
      </c>
      <c r="E3516" s="119">
        <v>146614</v>
      </c>
      <c r="F3516" s="119" t="s">
        <v>114</v>
      </c>
      <c r="G3516" s="119">
        <v>0</v>
      </c>
      <c r="H3516" s="119">
        <v>0</v>
      </c>
      <c r="I3516" s="120" t="s">
        <v>118</v>
      </c>
      <c r="J3516" s="119">
        <v>-2920</v>
      </c>
      <c r="K3516" s="119">
        <v>-2920</v>
      </c>
      <c r="L3516" s="119">
        <v>2764010.21</v>
      </c>
      <c r="M3516" s="121"/>
    </row>
    <row r="3517" spans="2:13">
      <c r="B3517" s="118" t="s">
        <v>2227</v>
      </c>
      <c r="C3517" s="101">
        <v>2010</v>
      </c>
      <c r="D3517" s="119">
        <v>2346947.21</v>
      </c>
      <c r="E3517" s="119">
        <v>267529</v>
      </c>
      <c r="F3517" s="119" t="s">
        <v>114</v>
      </c>
      <c r="G3517" s="119">
        <v>0</v>
      </c>
      <c r="H3517" s="119">
        <v>0</v>
      </c>
      <c r="I3517" s="120" t="s">
        <v>118</v>
      </c>
      <c r="J3517" s="119">
        <v>0</v>
      </c>
      <c r="K3517" s="119">
        <v>0</v>
      </c>
      <c r="L3517" s="119">
        <v>2614476.21</v>
      </c>
      <c r="M3517" s="121"/>
    </row>
    <row r="3518" spans="2:13">
      <c r="B3518" s="118" t="s">
        <v>2227</v>
      </c>
      <c r="C3518" s="101">
        <v>2009</v>
      </c>
      <c r="D3518" s="119">
        <v>2080119.21</v>
      </c>
      <c r="E3518" s="119">
        <v>266828</v>
      </c>
      <c r="F3518" s="119" t="s">
        <v>114</v>
      </c>
      <c r="G3518" s="119">
        <v>0</v>
      </c>
      <c r="H3518" s="119">
        <v>0</v>
      </c>
      <c r="I3518" s="120" t="s">
        <v>118</v>
      </c>
      <c r="J3518" s="119">
        <v>0</v>
      </c>
      <c r="K3518" s="119">
        <v>0</v>
      </c>
      <c r="L3518" s="119">
        <v>2346947.21</v>
      </c>
      <c r="M3518" s="121"/>
    </row>
    <row r="3519" spans="2:13">
      <c r="B3519" s="118" t="s">
        <v>2227</v>
      </c>
      <c r="C3519" s="101">
        <v>2008</v>
      </c>
      <c r="D3519" s="119">
        <v>1811785.21</v>
      </c>
      <c r="E3519" s="119">
        <v>266654</v>
      </c>
      <c r="F3519" s="119" t="s">
        <v>114</v>
      </c>
      <c r="G3519" s="119">
        <v>0</v>
      </c>
      <c r="H3519" s="119">
        <v>0</v>
      </c>
      <c r="I3519" s="120" t="s">
        <v>118</v>
      </c>
      <c r="J3519" s="119">
        <v>0</v>
      </c>
      <c r="K3519" s="119">
        <v>0</v>
      </c>
      <c r="L3519" s="119">
        <v>2080119.21</v>
      </c>
      <c r="M3519" s="121"/>
    </row>
    <row r="3520" spans="2:13">
      <c r="B3520" s="118" t="s">
        <v>2227</v>
      </c>
      <c r="C3520" s="101">
        <v>2007</v>
      </c>
      <c r="D3520" s="119">
        <v>1767933</v>
      </c>
      <c r="E3520" s="119">
        <v>265204</v>
      </c>
      <c r="F3520" s="119" t="s">
        <v>114</v>
      </c>
      <c r="G3520" s="119">
        <v>0</v>
      </c>
      <c r="H3520" s="119">
        <v>0</v>
      </c>
      <c r="I3520" s="120" t="s">
        <v>118</v>
      </c>
      <c r="J3520" s="119">
        <v>221351.79</v>
      </c>
      <c r="K3520" s="119">
        <v>221351.79</v>
      </c>
      <c r="L3520" s="119">
        <v>1811785.21</v>
      </c>
      <c r="M3520" s="121"/>
    </row>
    <row r="3521" spans="2:13">
      <c r="B3521" s="118" t="s">
        <v>1852</v>
      </c>
      <c r="C3521" s="101" t="s">
        <v>1942</v>
      </c>
      <c r="D3521" s="119">
        <v>3022593.63</v>
      </c>
      <c r="E3521" s="119">
        <v>120056</v>
      </c>
      <c r="F3521" s="119" t="s">
        <v>114</v>
      </c>
      <c r="G3521" s="119">
        <v>0</v>
      </c>
      <c r="H3521" s="119">
        <v>0</v>
      </c>
      <c r="I3521" s="120" t="s">
        <v>118</v>
      </c>
      <c r="J3521" s="119">
        <v>0</v>
      </c>
      <c r="K3521" s="119">
        <v>0</v>
      </c>
      <c r="L3521" s="119">
        <v>3142649.63</v>
      </c>
      <c r="M3521" s="121"/>
    </row>
    <row r="3522" spans="2:13">
      <c r="B3522" s="118" t="s">
        <v>1852</v>
      </c>
      <c r="C3522" s="101" t="s">
        <v>1943</v>
      </c>
      <c r="D3522" s="119">
        <v>2904294.63</v>
      </c>
      <c r="E3522" s="119">
        <v>118299</v>
      </c>
      <c r="F3522" s="119" t="s">
        <v>114</v>
      </c>
      <c r="G3522" s="119">
        <v>0</v>
      </c>
      <c r="H3522" s="119">
        <v>0</v>
      </c>
      <c r="I3522" s="120" t="s">
        <v>118</v>
      </c>
      <c r="J3522" s="119">
        <v>0</v>
      </c>
      <c r="K3522" s="119">
        <v>0</v>
      </c>
      <c r="L3522" s="119">
        <v>3022593.63</v>
      </c>
      <c r="M3522" s="121"/>
    </row>
    <row r="3523" spans="2:13">
      <c r="B3523" s="118" t="s">
        <v>1852</v>
      </c>
      <c r="C3523" s="101">
        <v>2017</v>
      </c>
      <c r="D3523" s="119">
        <v>2786212.63</v>
      </c>
      <c r="E3523" s="119">
        <v>118082</v>
      </c>
      <c r="F3523" s="119" t="s">
        <v>114</v>
      </c>
      <c r="G3523" s="119">
        <v>0</v>
      </c>
      <c r="H3523" s="119">
        <v>0</v>
      </c>
      <c r="I3523" s="120" t="s">
        <v>118</v>
      </c>
      <c r="J3523" s="119">
        <v>0</v>
      </c>
      <c r="K3523" s="119">
        <v>0</v>
      </c>
      <c r="L3523" s="119">
        <v>2904294.63</v>
      </c>
      <c r="M3523" s="121"/>
    </row>
    <row r="3524" spans="2:13">
      <c r="B3524" s="118" t="s">
        <v>1852</v>
      </c>
      <c r="C3524" s="101">
        <v>2016</v>
      </c>
      <c r="D3524" s="119">
        <v>2669448.63</v>
      </c>
      <c r="E3524" s="119">
        <v>116764</v>
      </c>
      <c r="F3524" s="119" t="s">
        <v>114</v>
      </c>
      <c r="G3524" s="119">
        <v>0</v>
      </c>
      <c r="H3524" s="119">
        <v>0</v>
      </c>
      <c r="I3524" s="120" t="s">
        <v>118</v>
      </c>
      <c r="J3524" s="119">
        <v>0</v>
      </c>
      <c r="K3524" s="119">
        <v>0</v>
      </c>
      <c r="L3524" s="119">
        <v>2786212.63</v>
      </c>
      <c r="M3524" s="121"/>
    </row>
    <row r="3525" spans="2:13">
      <c r="B3525" s="118" t="s">
        <v>1852</v>
      </c>
      <c r="C3525" s="101">
        <v>2015</v>
      </c>
      <c r="D3525" s="119">
        <v>4443450</v>
      </c>
      <c r="E3525" s="119">
        <v>117503</v>
      </c>
      <c r="F3525" s="119" t="s">
        <v>114</v>
      </c>
      <c r="G3525" s="119">
        <v>0</v>
      </c>
      <c r="H3525" s="119">
        <v>0</v>
      </c>
      <c r="I3525" s="120" t="s">
        <v>118</v>
      </c>
      <c r="J3525" s="119">
        <v>1891504.37</v>
      </c>
      <c r="K3525" s="119">
        <v>1891504.37</v>
      </c>
      <c r="L3525" s="119">
        <v>2669448.63</v>
      </c>
      <c r="M3525" s="121"/>
    </row>
    <row r="3526" spans="2:13">
      <c r="B3526" s="118" t="s">
        <v>1852</v>
      </c>
      <c r="C3526" s="101">
        <v>2014</v>
      </c>
      <c r="D3526" s="119">
        <v>4326074</v>
      </c>
      <c r="E3526" s="119">
        <v>117376</v>
      </c>
      <c r="F3526" s="119" t="s">
        <v>114</v>
      </c>
      <c r="G3526" s="119">
        <v>0</v>
      </c>
      <c r="H3526" s="119">
        <v>0</v>
      </c>
      <c r="I3526" s="120" t="s">
        <v>118</v>
      </c>
      <c r="J3526" s="119">
        <v>0</v>
      </c>
      <c r="K3526" s="119">
        <v>0</v>
      </c>
      <c r="L3526" s="119">
        <v>4443450</v>
      </c>
      <c r="M3526" s="121"/>
    </row>
    <row r="3527" spans="2:13">
      <c r="B3527" s="118" t="s">
        <v>1852</v>
      </c>
      <c r="C3527" s="101">
        <v>2013</v>
      </c>
      <c r="D3527" s="119">
        <v>4208814</v>
      </c>
      <c r="E3527" s="119">
        <v>117260</v>
      </c>
      <c r="F3527" s="119" t="s">
        <v>114</v>
      </c>
      <c r="G3527" s="119">
        <v>0</v>
      </c>
      <c r="H3527" s="119">
        <v>0</v>
      </c>
      <c r="I3527" s="120" t="s">
        <v>118</v>
      </c>
      <c r="J3527" s="119">
        <v>0</v>
      </c>
      <c r="K3527" s="119">
        <v>0</v>
      </c>
      <c r="L3527" s="119">
        <v>4326074</v>
      </c>
      <c r="M3527" s="121"/>
    </row>
    <row r="3528" spans="2:13">
      <c r="B3528" s="118" t="s">
        <v>1852</v>
      </c>
      <c r="C3528" s="101">
        <v>2012</v>
      </c>
      <c r="D3528" s="119">
        <v>4092097</v>
      </c>
      <c r="E3528" s="119">
        <v>116717</v>
      </c>
      <c r="F3528" s="119" t="s">
        <v>114</v>
      </c>
      <c r="G3528" s="119">
        <v>0</v>
      </c>
      <c r="H3528" s="119">
        <v>0</v>
      </c>
      <c r="I3528" s="120" t="s">
        <v>118</v>
      </c>
      <c r="J3528" s="119">
        <v>0</v>
      </c>
      <c r="K3528" s="119">
        <v>0</v>
      </c>
      <c r="L3528" s="119">
        <v>4208814</v>
      </c>
      <c r="M3528" s="121"/>
    </row>
    <row r="3529" spans="2:13">
      <c r="B3529" s="118" t="s">
        <v>1852</v>
      </c>
      <c r="C3529" s="101">
        <v>2011</v>
      </c>
      <c r="D3529" s="119">
        <v>3977768</v>
      </c>
      <c r="E3529" s="119">
        <v>114329</v>
      </c>
      <c r="F3529" s="119" t="s">
        <v>114</v>
      </c>
      <c r="G3529" s="119">
        <v>0</v>
      </c>
      <c r="H3529" s="119">
        <v>0</v>
      </c>
      <c r="I3529" s="120" t="s">
        <v>118</v>
      </c>
      <c r="J3529" s="119">
        <v>0</v>
      </c>
      <c r="K3529" s="119">
        <v>0</v>
      </c>
      <c r="L3529" s="119">
        <v>4092097</v>
      </c>
      <c r="M3529" s="121"/>
    </row>
    <row r="3530" spans="2:13">
      <c r="B3530" s="118" t="s">
        <v>1852</v>
      </c>
      <c r="C3530" s="101">
        <v>2010</v>
      </c>
      <c r="D3530" s="119">
        <v>3737540</v>
      </c>
      <c r="E3530" s="119">
        <v>240228</v>
      </c>
      <c r="F3530" s="119" t="s">
        <v>114</v>
      </c>
      <c r="G3530" s="119">
        <v>0</v>
      </c>
      <c r="H3530" s="119">
        <v>0</v>
      </c>
      <c r="I3530" s="120" t="s">
        <v>118</v>
      </c>
      <c r="J3530" s="119">
        <v>0</v>
      </c>
      <c r="K3530" s="119">
        <v>0</v>
      </c>
      <c r="L3530" s="119">
        <v>3977768</v>
      </c>
      <c r="M3530" s="121"/>
    </row>
    <row r="3531" spans="2:13">
      <c r="B3531" s="118" t="s">
        <v>1852</v>
      </c>
      <c r="C3531" s="101">
        <v>2009</v>
      </c>
      <c r="D3531" s="119">
        <v>3498399</v>
      </c>
      <c r="E3531" s="119">
        <v>239141</v>
      </c>
      <c r="F3531" s="119" t="s">
        <v>114</v>
      </c>
      <c r="G3531" s="119">
        <v>0</v>
      </c>
      <c r="H3531" s="119">
        <v>0</v>
      </c>
      <c r="I3531" s="120" t="s">
        <v>118</v>
      </c>
      <c r="J3531" s="119">
        <v>0</v>
      </c>
      <c r="K3531" s="119">
        <v>0</v>
      </c>
      <c r="L3531" s="119">
        <v>3737540</v>
      </c>
      <c r="M3531" s="121"/>
    </row>
    <row r="3532" spans="2:13">
      <c r="B3532" s="118" t="s">
        <v>1852</v>
      </c>
      <c r="C3532" s="101">
        <v>2008</v>
      </c>
      <c r="D3532" s="119">
        <v>3259199</v>
      </c>
      <c r="E3532" s="119">
        <v>237919</v>
      </c>
      <c r="F3532" s="119" t="s">
        <v>114</v>
      </c>
      <c r="G3532" s="119">
        <v>0</v>
      </c>
      <c r="H3532" s="119">
        <v>0</v>
      </c>
      <c r="I3532" s="120" t="s">
        <v>118</v>
      </c>
      <c r="J3532" s="119">
        <v>0</v>
      </c>
      <c r="K3532" s="119">
        <v>0</v>
      </c>
      <c r="L3532" s="119">
        <v>3498399</v>
      </c>
      <c r="M3532" s="121"/>
    </row>
    <row r="3533" spans="2:13">
      <c r="B3533" s="118" t="s">
        <v>1852</v>
      </c>
      <c r="C3533" s="101">
        <v>2007</v>
      </c>
      <c r="D3533" s="119">
        <v>3022707</v>
      </c>
      <c r="E3533" s="119">
        <v>236492</v>
      </c>
      <c r="F3533" s="119" t="s">
        <v>114</v>
      </c>
      <c r="G3533" s="119">
        <v>0</v>
      </c>
      <c r="H3533" s="119">
        <v>0</v>
      </c>
      <c r="I3533" s="120" t="s">
        <v>118</v>
      </c>
      <c r="J3533" s="119">
        <v>0</v>
      </c>
      <c r="K3533" s="119">
        <v>0</v>
      </c>
      <c r="L3533" s="119">
        <v>3259199</v>
      </c>
      <c r="M3533" s="121"/>
    </row>
    <row r="3534" spans="2:13">
      <c r="B3534" s="122" t="s">
        <v>1876</v>
      </c>
      <c r="C3534" s="123"/>
      <c r="D3534" s="124"/>
      <c r="E3534" s="124">
        <v>9575952</v>
      </c>
      <c r="F3534" s="124"/>
      <c r="G3534" s="124"/>
      <c r="H3534" s="124">
        <v>0</v>
      </c>
      <c r="I3534" s="125"/>
      <c r="J3534" s="124">
        <v>7792159.25</v>
      </c>
      <c r="K3534" s="124">
        <v>7785477.4000000004</v>
      </c>
      <c r="L3534" s="124"/>
      <c r="M3534" s="126"/>
    </row>
    <row r="3535" spans="2:13">
      <c r="B3535" s="115" t="s">
        <v>1877</v>
      </c>
      <c r="C3535" s="101"/>
      <c r="D3535" s="119"/>
      <c r="E3535" s="119"/>
      <c r="F3535" s="119"/>
      <c r="G3535" s="119"/>
      <c r="H3535" s="119"/>
      <c r="I3535" s="120"/>
      <c r="J3535" s="119" t="s">
        <v>118</v>
      </c>
      <c r="K3535" s="119" t="s">
        <v>118</v>
      </c>
      <c r="L3535" s="119"/>
      <c r="M3535" s="121"/>
    </row>
    <row r="3536" spans="2:13">
      <c r="B3536" s="118" t="s">
        <v>2228</v>
      </c>
      <c r="C3536" s="101" t="s">
        <v>1942</v>
      </c>
      <c r="D3536" s="119">
        <v>2543127</v>
      </c>
      <c r="E3536" s="119">
        <v>53191</v>
      </c>
      <c r="F3536" s="119" t="s">
        <v>114</v>
      </c>
      <c r="G3536" s="119">
        <v>0</v>
      </c>
      <c r="H3536" s="119">
        <v>0</v>
      </c>
      <c r="I3536" s="120" t="s">
        <v>118</v>
      </c>
      <c r="J3536" s="119">
        <v>0</v>
      </c>
      <c r="K3536" s="119">
        <v>0</v>
      </c>
      <c r="L3536" s="119">
        <v>2596318</v>
      </c>
      <c r="M3536" s="121"/>
    </row>
    <row r="3537" spans="2:13">
      <c r="B3537" s="118" t="s">
        <v>2228</v>
      </c>
      <c r="C3537" s="101" t="s">
        <v>1943</v>
      </c>
      <c r="D3537" s="119">
        <v>2490189</v>
      </c>
      <c r="E3537" s="119">
        <v>52938</v>
      </c>
      <c r="F3537" s="119" t="s">
        <v>114</v>
      </c>
      <c r="G3537" s="119">
        <v>0</v>
      </c>
      <c r="H3537" s="119">
        <v>0</v>
      </c>
      <c r="I3537" s="120" t="s">
        <v>118</v>
      </c>
      <c r="J3537" s="119">
        <v>0</v>
      </c>
      <c r="K3537" s="119">
        <v>0</v>
      </c>
      <c r="L3537" s="119">
        <v>2543127</v>
      </c>
      <c r="M3537" s="121"/>
    </row>
    <row r="3538" spans="2:13">
      <c r="B3538" s="118" t="s">
        <v>2228</v>
      </c>
      <c r="C3538" s="101">
        <v>2017</v>
      </c>
      <c r="D3538" s="119">
        <v>2436976</v>
      </c>
      <c r="E3538" s="119">
        <v>53213</v>
      </c>
      <c r="F3538" s="119" t="s">
        <v>114</v>
      </c>
      <c r="G3538" s="119">
        <v>0</v>
      </c>
      <c r="H3538" s="119">
        <v>0</v>
      </c>
      <c r="I3538" s="120" t="s">
        <v>118</v>
      </c>
      <c r="J3538" s="119">
        <v>0</v>
      </c>
      <c r="K3538" s="119">
        <v>0</v>
      </c>
      <c r="L3538" s="119">
        <v>2490189</v>
      </c>
      <c r="M3538" s="121"/>
    </row>
    <row r="3539" spans="2:13">
      <c r="B3539" s="118" t="s">
        <v>2228</v>
      </c>
      <c r="C3539" s="101">
        <v>2016</v>
      </c>
      <c r="D3539" s="119">
        <v>2384183</v>
      </c>
      <c r="E3539" s="119">
        <v>52793</v>
      </c>
      <c r="F3539" s="119" t="s">
        <v>114</v>
      </c>
      <c r="G3539" s="119">
        <v>0</v>
      </c>
      <c r="H3539" s="119">
        <v>0</v>
      </c>
      <c r="I3539" s="120" t="s">
        <v>118</v>
      </c>
      <c r="J3539" s="119">
        <v>0</v>
      </c>
      <c r="K3539" s="119">
        <v>0</v>
      </c>
      <c r="L3539" s="119">
        <v>2436976</v>
      </c>
      <c r="M3539" s="121"/>
    </row>
    <row r="3540" spans="2:13">
      <c r="B3540" s="118" t="s">
        <v>2228</v>
      </c>
      <c r="C3540" s="101">
        <v>2015</v>
      </c>
      <c r="D3540" s="119">
        <v>2330799</v>
      </c>
      <c r="E3540" s="119">
        <v>53384</v>
      </c>
      <c r="F3540" s="119" t="s">
        <v>114</v>
      </c>
      <c r="G3540" s="119">
        <v>0</v>
      </c>
      <c r="H3540" s="119">
        <v>0</v>
      </c>
      <c r="I3540" s="120" t="s">
        <v>118</v>
      </c>
      <c r="J3540" s="119">
        <v>0</v>
      </c>
      <c r="K3540" s="119">
        <v>0</v>
      </c>
      <c r="L3540" s="119">
        <v>2384183</v>
      </c>
      <c r="M3540" s="121"/>
    </row>
    <row r="3541" spans="2:13">
      <c r="B3541" s="118" t="s">
        <v>2228</v>
      </c>
      <c r="C3541" s="101">
        <v>2014</v>
      </c>
      <c r="D3541" s="119">
        <v>2277137</v>
      </c>
      <c r="E3541" s="119">
        <v>53662</v>
      </c>
      <c r="F3541" s="119" t="s">
        <v>114</v>
      </c>
      <c r="G3541" s="119">
        <v>0</v>
      </c>
      <c r="H3541" s="119">
        <v>0</v>
      </c>
      <c r="I3541" s="120" t="s">
        <v>118</v>
      </c>
      <c r="J3541" s="119">
        <v>0</v>
      </c>
      <c r="K3541" s="119">
        <v>0</v>
      </c>
      <c r="L3541" s="119">
        <v>2330799</v>
      </c>
      <c r="M3541" s="121"/>
    </row>
    <row r="3542" spans="2:13">
      <c r="B3542" s="118" t="s">
        <v>2228</v>
      </c>
      <c r="C3542" s="101">
        <v>2013</v>
      </c>
      <c r="D3542" s="119">
        <v>2223045</v>
      </c>
      <c r="E3542" s="119">
        <v>54092</v>
      </c>
      <c r="F3542" s="119" t="s">
        <v>114</v>
      </c>
      <c r="G3542" s="119">
        <v>0</v>
      </c>
      <c r="H3542" s="119">
        <v>0</v>
      </c>
      <c r="I3542" s="120" t="s">
        <v>118</v>
      </c>
      <c r="J3542" s="119">
        <v>0</v>
      </c>
      <c r="K3542" s="119">
        <v>0</v>
      </c>
      <c r="L3542" s="119">
        <v>2277137</v>
      </c>
      <c r="M3542" s="121"/>
    </row>
    <row r="3543" spans="2:13">
      <c r="B3543" s="118" t="s">
        <v>2228</v>
      </c>
      <c r="C3543" s="101">
        <v>2012</v>
      </c>
      <c r="D3543" s="119">
        <v>2168946</v>
      </c>
      <c r="E3543" s="119">
        <v>54099</v>
      </c>
      <c r="F3543" s="119" t="s">
        <v>114</v>
      </c>
      <c r="G3543" s="119">
        <v>0</v>
      </c>
      <c r="H3543" s="119">
        <v>0</v>
      </c>
      <c r="I3543" s="120" t="s">
        <v>118</v>
      </c>
      <c r="J3543" s="119">
        <v>0</v>
      </c>
      <c r="K3543" s="119">
        <v>0</v>
      </c>
      <c r="L3543" s="119">
        <v>2223045</v>
      </c>
      <c r="M3543" s="121"/>
    </row>
    <row r="3544" spans="2:13">
      <c r="B3544" s="118" t="s">
        <v>2228</v>
      </c>
      <c r="C3544" s="101">
        <v>2011</v>
      </c>
      <c r="D3544" s="119">
        <v>2114668</v>
      </c>
      <c r="E3544" s="119">
        <v>54278</v>
      </c>
      <c r="F3544" s="119" t="s">
        <v>114</v>
      </c>
      <c r="G3544" s="119">
        <v>0</v>
      </c>
      <c r="H3544" s="119">
        <v>0</v>
      </c>
      <c r="I3544" s="120" t="s">
        <v>118</v>
      </c>
      <c r="J3544" s="119">
        <v>0</v>
      </c>
      <c r="K3544" s="119">
        <v>0</v>
      </c>
      <c r="L3544" s="119">
        <v>2168946</v>
      </c>
      <c r="M3544" s="121"/>
    </row>
    <row r="3545" spans="2:13">
      <c r="B3545" s="118" t="s">
        <v>2228</v>
      </c>
      <c r="C3545" s="101">
        <v>2010</v>
      </c>
      <c r="D3545" s="119">
        <v>1998693</v>
      </c>
      <c r="E3545" s="119">
        <v>115975</v>
      </c>
      <c r="F3545" s="119" t="s">
        <v>114</v>
      </c>
      <c r="G3545" s="119">
        <v>0</v>
      </c>
      <c r="H3545" s="119">
        <v>0</v>
      </c>
      <c r="I3545" s="120" t="s">
        <v>118</v>
      </c>
      <c r="J3545" s="119">
        <v>0</v>
      </c>
      <c r="K3545" s="119">
        <v>0</v>
      </c>
      <c r="L3545" s="119">
        <v>2114668</v>
      </c>
      <c r="M3545" s="121"/>
    </row>
    <row r="3546" spans="2:13">
      <c r="B3546" s="118" t="s">
        <v>2228</v>
      </c>
      <c r="C3546" s="101">
        <v>2009</v>
      </c>
      <c r="D3546" s="119">
        <v>1882836</v>
      </c>
      <c r="E3546" s="119">
        <v>115857</v>
      </c>
      <c r="F3546" s="119" t="s">
        <v>114</v>
      </c>
      <c r="G3546" s="119">
        <v>0</v>
      </c>
      <c r="H3546" s="119">
        <v>0</v>
      </c>
      <c r="I3546" s="120" t="s">
        <v>118</v>
      </c>
      <c r="J3546" s="119">
        <v>0</v>
      </c>
      <c r="K3546" s="119">
        <v>0</v>
      </c>
      <c r="L3546" s="119">
        <v>1998693</v>
      </c>
      <c r="M3546" s="121"/>
    </row>
    <row r="3547" spans="2:13">
      <c r="B3547" s="118" t="s">
        <v>2228</v>
      </c>
      <c r="C3547" s="101">
        <v>2008</v>
      </c>
      <c r="D3547" s="119">
        <v>1766224</v>
      </c>
      <c r="E3547" s="119">
        <v>115983</v>
      </c>
      <c r="F3547" s="119" t="s">
        <v>114</v>
      </c>
      <c r="G3547" s="119">
        <v>0</v>
      </c>
      <c r="H3547" s="119">
        <v>0</v>
      </c>
      <c r="I3547" s="120" t="s">
        <v>118</v>
      </c>
      <c r="J3547" s="119">
        <v>0</v>
      </c>
      <c r="K3547" s="119">
        <v>0</v>
      </c>
      <c r="L3547" s="119">
        <v>1882836</v>
      </c>
      <c r="M3547" s="121"/>
    </row>
    <row r="3548" spans="2:13">
      <c r="B3548" s="118" t="s">
        <v>2228</v>
      </c>
      <c r="C3548" s="101">
        <v>2007</v>
      </c>
      <c r="D3548" s="119">
        <v>1650305</v>
      </c>
      <c r="E3548" s="119">
        <v>115919</v>
      </c>
      <c r="F3548" s="119" t="s">
        <v>114</v>
      </c>
      <c r="G3548" s="119">
        <v>0</v>
      </c>
      <c r="H3548" s="119">
        <v>0</v>
      </c>
      <c r="I3548" s="120" t="s">
        <v>118</v>
      </c>
      <c r="J3548" s="119">
        <v>0</v>
      </c>
      <c r="K3548" s="119">
        <v>0</v>
      </c>
      <c r="L3548" s="119">
        <v>1766224</v>
      </c>
      <c r="M3548" s="121"/>
    </row>
    <row r="3549" spans="2:13">
      <c r="B3549" s="118" t="s">
        <v>2229</v>
      </c>
      <c r="C3549" s="101" t="s">
        <v>1942</v>
      </c>
      <c r="D3549" s="119">
        <v>376077</v>
      </c>
      <c r="E3549" s="119">
        <v>10504</v>
      </c>
      <c r="F3549" s="119" t="s">
        <v>114</v>
      </c>
      <c r="G3549" s="119">
        <v>0</v>
      </c>
      <c r="H3549" s="119">
        <v>0</v>
      </c>
      <c r="I3549" s="120" t="s">
        <v>118</v>
      </c>
      <c r="J3549" s="119">
        <v>0</v>
      </c>
      <c r="K3549" s="119">
        <v>0</v>
      </c>
      <c r="L3549" s="119">
        <v>386581</v>
      </c>
      <c r="M3549" s="121"/>
    </row>
    <row r="3550" spans="2:13">
      <c r="B3550" s="118" t="s">
        <v>2229</v>
      </c>
      <c r="C3550" s="101" t="s">
        <v>1943</v>
      </c>
      <c r="D3550" s="119">
        <v>365662</v>
      </c>
      <c r="E3550" s="119">
        <v>10415</v>
      </c>
      <c r="F3550" s="119" t="s">
        <v>114</v>
      </c>
      <c r="G3550" s="119">
        <v>0</v>
      </c>
      <c r="H3550" s="119">
        <v>0</v>
      </c>
      <c r="I3550" s="120" t="s">
        <v>118</v>
      </c>
      <c r="J3550" s="119">
        <v>0</v>
      </c>
      <c r="K3550" s="119">
        <v>0</v>
      </c>
      <c r="L3550" s="119">
        <v>376077</v>
      </c>
      <c r="M3550" s="121"/>
    </row>
    <row r="3551" spans="2:13">
      <c r="B3551" s="118" t="s">
        <v>2229</v>
      </c>
      <c r="C3551" s="101">
        <v>2017</v>
      </c>
      <c r="D3551" s="119">
        <v>355166</v>
      </c>
      <c r="E3551" s="119">
        <v>10496</v>
      </c>
      <c r="F3551" s="119" t="s">
        <v>114</v>
      </c>
      <c r="G3551" s="119">
        <v>0</v>
      </c>
      <c r="H3551" s="119">
        <v>0</v>
      </c>
      <c r="I3551" s="120" t="s">
        <v>118</v>
      </c>
      <c r="J3551" s="119">
        <v>0</v>
      </c>
      <c r="K3551" s="119">
        <v>0</v>
      </c>
      <c r="L3551" s="119">
        <v>365662</v>
      </c>
      <c r="M3551" s="121"/>
    </row>
    <row r="3552" spans="2:13">
      <c r="B3552" s="118" t="s">
        <v>2229</v>
      </c>
      <c r="C3552" s="101">
        <v>2016</v>
      </c>
      <c r="D3552" s="119">
        <v>344849</v>
      </c>
      <c r="E3552" s="119">
        <v>10317</v>
      </c>
      <c r="F3552" s="119" t="s">
        <v>114</v>
      </c>
      <c r="G3552" s="119">
        <v>0</v>
      </c>
      <c r="H3552" s="119">
        <v>0</v>
      </c>
      <c r="I3552" s="120" t="s">
        <v>118</v>
      </c>
      <c r="J3552" s="119">
        <v>0</v>
      </c>
      <c r="K3552" s="119">
        <v>0</v>
      </c>
      <c r="L3552" s="119">
        <v>355166</v>
      </c>
      <c r="M3552" s="121"/>
    </row>
    <row r="3553" spans="2:13">
      <c r="B3553" s="118" t="s">
        <v>2229</v>
      </c>
      <c r="C3553" s="101">
        <v>2015</v>
      </c>
      <c r="D3553" s="119">
        <v>334554</v>
      </c>
      <c r="E3553" s="119">
        <v>10295</v>
      </c>
      <c r="F3553" s="119" t="s">
        <v>114</v>
      </c>
      <c r="G3553" s="119">
        <v>0</v>
      </c>
      <c r="H3553" s="119">
        <v>0</v>
      </c>
      <c r="I3553" s="120" t="s">
        <v>118</v>
      </c>
      <c r="J3553" s="119">
        <v>0</v>
      </c>
      <c r="K3553" s="119">
        <v>0</v>
      </c>
      <c r="L3553" s="119">
        <v>344849</v>
      </c>
      <c r="M3553" s="121"/>
    </row>
    <row r="3554" spans="2:13">
      <c r="B3554" s="118" t="s">
        <v>2229</v>
      </c>
      <c r="C3554" s="101">
        <v>2014</v>
      </c>
      <c r="D3554" s="119">
        <v>324204</v>
      </c>
      <c r="E3554" s="119">
        <v>10350</v>
      </c>
      <c r="F3554" s="119" t="s">
        <v>114</v>
      </c>
      <c r="G3554" s="119">
        <v>0</v>
      </c>
      <c r="H3554" s="119">
        <v>0</v>
      </c>
      <c r="I3554" s="120" t="s">
        <v>118</v>
      </c>
      <c r="J3554" s="119">
        <v>0</v>
      </c>
      <c r="K3554" s="119">
        <v>0</v>
      </c>
      <c r="L3554" s="119">
        <v>334554</v>
      </c>
      <c r="M3554" s="121"/>
    </row>
    <row r="3555" spans="2:13">
      <c r="B3555" s="118" t="s">
        <v>2229</v>
      </c>
      <c r="C3555" s="101">
        <v>2013</v>
      </c>
      <c r="D3555" s="119">
        <v>313937</v>
      </c>
      <c r="E3555" s="119">
        <v>10267</v>
      </c>
      <c r="F3555" s="119" t="s">
        <v>114</v>
      </c>
      <c r="G3555" s="119">
        <v>0</v>
      </c>
      <c r="H3555" s="119">
        <v>0</v>
      </c>
      <c r="I3555" s="120" t="s">
        <v>118</v>
      </c>
      <c r="J3555" s="119">
        <v>0</v>
      </c>
      <c r="K3555" s="119">
        <v>0</v>
      </c>
      <c r="L3555" s="119">
        <v>324204</v>
      </c>
      <c r="M3555" s="121"/>
    </row>
    <row r="3556" spans="2:13">
      <c r="B3556" s="118" t="s">
        <v>2229</v>
      </c>
      <c r="C3556" s="101">
        <v>2012</v>
      </c>
      <c r="D3556" s="119">
        <v>303922</v>
      </c>
      <c r="E3556" s="119">
        <v>10015</v>
      </c>
      <c r="F3556" s="119" t="s">
        <v>114</v>
      </c>
      <c r="G3556" s="119">
        <v>0</v>
      </c>
      <c r="H3556" s="119">
        <v>0</v>
      </c>
      <c r="I3556" s="120" t="s">
        <v>118</v>
      </c>
      <c r="J3556" s="119">
        <v>0</v>
      </c>
      <c r="K3556" s="119">
        <v>0</v>
      </c>
      <c r="L3556" s="119">
        <v>313937</v>
      </c>
      <c r="M3556" s="121"/>
    </row>
    <row r="3557" spans="2:13">
      <c r="B3557" s="118" t="s">
        <v>2229</v>
      </c>
      <c r="C3557" s="101">
        <v>2011</v>
      </c>
      <c r="D3557" s="119">
        <v>293979</v>
      </c>
      <c r="E3557" s="119">
        <v>9943</v>
      </c>
      <c r="F3557" s="119" t="s">
        <v>114</v>
      </c>
      <c r="G3557" s="119">
        <v>0</v>
      </c>
      <c r="H3557" s="119">
        <v>0</v>
      </c>
      <c r="I3557" s="120" t="s">
        <v>118</v>
      </c>
      <c r="J3557" s="119">
        <v>0</v>
      </c>
      <c r="K3557" s="119">
        <v>0</v>
      </c>
      <c r="L3557" s="119">
        <v>303922</v>
      </c>
      <c r="M3557" s="121"/>
    </row>
    <row r="3558" spans="2:13">
      <c r="B3558" s="118" t="s">
        <v>2229</v>
      </c>
      <c r="C3558" s="101">
        <v>2010</v>
      </c>
      <c r="D3558" s="119">
        <v>276735</v>
      </c>
      <c r="E3558" s="119">
        <v>17244</v>
      </c>
      <c r="F3558" s="119" t="s">
        <v>114</v>
      </c>
      <c r="G3558" s="119">
        <v>0</v>
      </c>
      <c r="H3558" s="119">
        <v>0</v>
      </c>
      <c r="I3558" s="120" t="s">
        <v>118</v>
      </c>
      <c r="J3558" s="119">
        <v>0</v>
      </c>
      <c r="K3558" s="119">
        <v>0</v>
      </c>
      <c r="L3558" s="119">
        <v>293979</v>
      </c>
      <c r="M3558" s="121"/>
    </row>
    <row r="3559" spans="2:13">
      <c r="B3559" s="118" t="s">
        <v>2229</v>
      </c>
      <c r="C3559" s="101">
        <v>2009</v>
      </c>
      <c r="D3559" s="119">
        <v>259517</v>
      </c>
      <c r="E3559" s="119">
        <v>17218</v>
      </c>
      <c r="F3559" s="119" t="s">
        <v>114</v>
      </c>
      <c r="G3559" s="119">
        <v>0</v>
      </c>
      <c r="H3559" s="119">
        <v>0</v>
      </c>
      <c r="I3559" s="120" t="s">
        <v>118</v>
      </c>
      <c r="J3559" s="119">
        <v>0</v>
      </c>
      <c r="K3559" s="119">
        <v>0</v>
      </c>
      <c r="L3559" s="119">
        <v>276735</v>
      </c>
      <c r="M3559" s="121"/>
    </row>
    <row r="3560" spans="2:13">
      <c r="B3560" s="118" t="s">
        <v>2229</v>
      </c>
      <c r="C3560" s="101">
        <v>2008</v>
      </c>
      <c r="D3560" s="119">
        <v>242178</v>
      </c>
      <c r="E3560" s="119">
        <v>17224</v>
      </c>
      <c r="F3560" s="119" t="s">
        <v>114</v>
      </c>
      <c r="G3560" s="119">
        <v>0</v>
      </c>
      <c r="H3560" s="119">
        <v>0</v>
      </c>
      <c r="I3560" s="120" t="s">
        <v>118</v>
      </c>
      <c r="J3560" s="119">
        <v>0</v>
      </c>
      <c r="K3560" s="119">
        <v>0</v>
      </c>
      <c r="L3560" s="119">
        <v>259517</v>
      </c>
      <c r="M3560" s="121"/>
    </row>
    <row r="3561" spans="2:13">
      <c r="B3561" s="118" t="s">
        <v>2229</v>
      </c>
      <c r="C3561" s="101">
        <v>2007</v>
      </c>
      <c r="D3561" s="119">
        <v>225022</v>
      </c>
      <c r="E3561" s="119">
        <v>17156</v>
      </c>
      <c r="F3561" s="119" t="s">
        <v>114</v>
      </c>
      <c r="G3561" s="119">
        <v>0</v>
      </c>
      <c r="H3561" s="119">
        <v>0</v>
      </c>
      <c r="I3561" s="120" t="s">
        <v>118</v>
      </c>
      <c r="J3561" s="119">
        <v>0</v>
      </c>
      <c r="K3561" s="119">
        <v>0</v>
      </c>
      <c r="L3561" s="119">
        <v>242178</v>
      </c>
      <c r="M3561" s="121"/>
    </row>
    <row r="3562" spans="2:13">
      <c r="B3562" s="118" t="s">
        <v>1877</v>
      </c>
      <c r="C3562" s="101" t="s">
        <v>1942</v>
      </c>
      <c r="D3562" s="119">
        <v>1924631.75</v>
      </c>
      <c r="E3562" s="119">
        <v>209509</v>
      </c>
      <c r="F3562" s="119" t="s">
        <v>114</v>
      </c>
      <c r="G3562" s="119">
        <v>0</v>
      </c>
      <c r="H3562" s="119">
        <v>0</v>
      </c>
      <c r="I3562" s="120" t="s">
        <v>118</v>
      </c>
      <c r="J3562" s="119">
        <v>0</v>
      </c>
      <c r="K3562" s="119">
        <v>0</v>
      </c>
      <c r="L3562" s="119">
        <v>2134140.75</v>
      </c>
      <c r="M3562" s="121"/>
    </row>
    <row r="3563" spans="2:13">
      <c r="B3563" s="118" t="s">
        <v>1877</v>
      </c>
      <c r="C3563" s="101" t="s">
        <v>1943</v>
      </c>
      <c r="D3563" s="119">
        <v>1717150.75</v>
      </c>
      <c r="E3563" s="119">
        <v>207481</v>
      </c>
      <c r="F3563" s="119" t="s">
        <v>114</v>
      </c>
      <c r="G3563" s="119">
        <v>0</v>
      </c>
      <c r="H3563" s="119">
        <v>0</v>
      </c>
      <c r="I3563" s="120" t="s">
        <v>118</v>
      </c>
      <c r="J3563" s="119">
        <v>0</v>
      </c>
      <c r="K3563" s="119">
        <v>0</v>
      </c>
      <c r="L3563" s="119">
        <v>1924631.75</v>
      </c>
      <c r="M3563" s="121"/>
    </row>
    <row r="3564" spans="2:13">
      <c r="B3564" s="118" t="s">
        <v>1877</v>
      </c>
      <c r="C3564" s="101">
        <v>2017</v>
      </c>
      <c r="D3564" s="119">
        <v>6126085</v>
      </c>
      <c r="E3564" s="119">
        <v>207316</v>
      </c>
      <c r="F3564" s="119" t="s">
        <v>114</v>
      </c>
      <c r="G3564" s="119">
        <v>0</v>
      </c>
      <c r="H3564" s="119">
        <v>0</v>
      </c>
      <c r="I3564" s="120" t="s">
        <v>118</v>
      </c>
      <c r="J3564" s="119">
        <v>4616250.25</v>
      </c>
      <c r="K3564" s="119">
        <v>4616250.25</v>
      </c>
      <c r="L3564" s="119">
        <v>1717150.75</v>
      </c>
      <c r="M3564" s="121"/>
    </row>
    <row r="3565" spans="2:13">
      <c r="B3565" s="118" t="s">
        <v>1877</v>
      </c>
      <c r="C3565" s="101">
        <v>2016</v>
      </c>
      <c r="D3565" s="119">
        <v>5920742</v>
      </c>
      <c r="E3565" s="119">
        <v>205343</v>
      </c>
      <c r="F3565" s="119" t="s">
        <v>114</v>
      </c>
      <c r="G3565" s="119">
        <v>0</v>
      </c>
      <c r="H3565" s="119">
        <v>0</v>
      </c>
      <c r="I3565" s="120" t="s">
        <v>118</v>
      </c>
      <c r="J3565" s="119">
        <v>0</v>
      </c>
      <c r="K3565" s="119">
        <v>0</v>
      </c>
      <c r="L3565" s="119">
        <v>6126085</v>
      </c>
      <c r="M3565" s="121"/>
    </row>
    <row r="3566" spans="2:13">
      <c r="B3566" s="118" t="s">
        <v>1877</v>
      </c>
      <c r="C3566" s="101">
        <v>2015</v>
      </c>
      <c r="D3566" s="119">
        <v>5713272</v>
      </c>
      <c r="E3566" s="119">
        <v>207470</v>
      </c>
      <c r="F3566" s="119" t="s">
        <v>114</v>
      </c>
      <c r="G3566" s="119">
        <v>0</v>
      </c>
      <c r="H3566" s="119">
        <v>0</v>
      </c>
      <c r="I3566" s="120" t="s">
        <v>118</v>
      </c>
      <c r="J3566" s="119">
        <v>0</v>
      </c>
      <c r="K3566" s="119">
        <v>0</v>
      </c>
      <c r="L3566" s="119">
        <v>5920742</v>
      </c>
      <c r="M3566" s="121"/>
    </row>
    <row r="3567" spans="2:13">
      <c r="B3567" s="118" t="s">
        <v>1877</v>
      </c>
      <c r="C3567" s="101">
        <v>2014</v>
      </c>
      <c r="D3567" s="119">
        <v>5505714</v>
      </c>
      <c r="E3567" s="119">
        <v>207558</v>
      </c>
      <c r="F3567" s="119" t="s">
        <v>114</v>
      </c>
      <c r="G3567" s="119">
        <v>0</v>
      </c>
      <c r="H3567" s="119">
        <v>0</v>
      </c>
      <c r="I3567" s="120" t="s">
        <v>118</v>
      </c>
      <c r="J3567" s="119">
        <v>0</v>
      </c>
      <c r="K3567" s="119">
        <v>0</v>
      </c>
      <c r="L3567" s="119">
        <v>5713272</v>
      </c>
      <c r="M3567" s="121"/>
    </row>
    <row r="3568" spans="2:13">
      <c r="B3568" s="118" t="s">
        <v>1877</v>
      </c>
      <c r="C3568" s="101">
        <v>2013</v>
      </c>
      <c r="D3568" s="119">
        <v>5296188</v>
      </c>
      <c r="E3568" s="119">
        <v>209526</v>
      </c>
      <c r="F3568" s="119" t="s">
        <v>114</v>
      </c>
      <c r="G3568" s="119">
        <v>0</v>
      </c>
      <c r="H3568" s="119">
        <v>0</v>
      </c>
      <c r="I3568" s="120" t="s">
        <v>118</v>
      </c>
      <c r="J3568" s="119">
        <v>0</v>
      </c>
      <c r="K3568" s="119">
        <v>0</v>
      </c>
      <c r="L3568" s="119">
        <v>5505714</v>
      </c>
      <c r="M3568" s="121"/>
    </row>
    <row r="3569" spans="2:13">
      <c r="B3569" s="118" t="s">
        <v>1877</v>
      </c>
      <c r="C3569" s="101">
        <v>2012</v>
      </c>
      <c r="D3569" s="119">
        <v>5086353</v>
      </c>
      <c r="E3569" s="119">
        <v>209835</v>
      </c>
      <c r="F3569" s="119" t="s">
        <v>114</v>
      </c>
      <c r="G3569" s="119">
        <v>0</v>
      </c>
      <c r="H3569" s="119">
        <v>0</v>
      </c>
      <c r="I3569" s="120" t="s">
        <v>118</v>
      </c>
      <c r="J3569" s="119">
        <v>0</v>
      </c>
      <c r="K3569" s="119">
        <v>0</v>
      </c>
      <c r="L3569" s="119">
        <v>5296188</v>
      </c>
      <c r="M3569" s="121"/>
    </row>
    <row r="3570" spans="2:13">
      <c r="B3570" s="118" t="s">
        <v>1877</v>
      </c>
      <c r="C3570" s="101">
        <v>2011</v>
      </c>
      <c r="D3570" s="119">
        <v>4876800</v>
      </c>
      <c r="E3570" s="119">
        <v>209553</v>
      </c>
      <c r="F3570" s="119" t="s">
        <v>114</v>
      </c>
      <c r="G3570" s="119">
        <v>0</v>
      </c>
      <c r="H3570" s="119">
        <v>0</v>
      </c>
      <c r="I3570" s="120" t="s">
        <v>118</v>
      </c>
      <c r="J3570" s="119">
        <v>0</v>
      </c>
      <c r="K3570" s="119">
        <v>0</v>
      </c>
      <c r="L3570" s="119">
        <v>5086353</v>
      </c>
      <c r="M3570" s="121"/>
    </row>
    <row r="3571" spans="2:13">
      <c r="B3571" s="118" t="s">
        <v>1877</v>
      </c>
      <c r="C3571" s="101">
        <v>2010</v>
      </c>
      <c r="D3571" s="119">
        <v>4481633</v>
      </c>
      <c r="E3571" s="119">
        <v>395167</v>
      </c>
      <c r="F3571" s="119" t="s">
        <v>114</v>
      </c>
      <c r="G3571" s="119">
        <v>0</v>
      </c>
      <c r="H3571" s="119">
        <v>0</v>
      </c>
      <c r="I3571" s="120" t="s">
        <v>118</v>
      </c>
      <c r="J3571" s="119">
        <v>0</v>
      </c>
      <c r="K3571" s="119">
        <v>0</v>
      </c>
      <c r="L3571" s="119">
        <v>4876800</v>
      </c>
      <c r="M3571" s="121"/>
    </row>
    <row r="3572" spans="2:13">
      <c r="B3572" s="118" t="s">
        <v>1877</v>
      </c>
      <c r="C3572" s="101">
        <v>2009</v>
      </c>
      <c r="D3572" s="119">
        <v>4087746</v>
      </c>
      <c r="E3572" s="119">
        <v>393887</v>
      </c>
      <c r="F3572" s="119" t="s">
        <v>114</v>
      </c>
      <c r="G3572" s="119">
        <v>0</v>
      </c>
      <c r="H3572" s="119">
        <v>0</v>
      </c>
      <c r="I3572" s="120" t="s">
        <v>118</v>
      </c>
      <c r="J3572" s="119">
        <v>0</v>
      </c>
      <c r="K3572" s="119">
        <v>0</v>
      </c>
      <c r="L3572" s="119">
        <v>4481633</v>
      </c>
      <c r="M3572" s="121"/>
    </row>
    <row r="3573" spans="2:13">
      <c r="B3573" s="118" t="s">
        <v>1877</v>
      </c>
      <c r="C3573" s="101">
        <v>2008</v>
      </c>
      <c r="D3573" s="119">
        <v>3692146</v>
      </c>
      <c r="E3573" s="119">
        <v>393207</v>
      </c>
      <c r="F3573" s="119" t="s">
        <v>114</v>
      </c>
      <c r="G3573" s="119">
        <v>0</v>
      </c>
      <c r="H3573" s="119">
        <v>0</v>
      </c>
      <c r="I3573" s="120" t="s">
        <v>118</v>
      </c>
      <c r="J3573" s="119">
        <v>0</v>
      </c>
      <c r="K3573" s="119">
        <v>0</v>
      </c>
      <c r="L3573" s="119">
        <v>4087746</v>
      </c>
      <c r="M3573" s="121"/>
    </row>
    <row r="3574" spans="2:13">
      <c r="B3574" s="118" t="s">
        <v>1877</v>
      </c>
      <c r="C3574" s="101">
        <v>2007</v>
      </c>
      <c r="D3574" s="119">
        <v>3300804</v>
      </c>
      <c r="E3574" s="119">
        <v>391342</v>
      </c>
      <c r="F3574" s="119" t="s">
        <v>114</v>
      </c>
      <c r="G3574" s="119">
        <v>0</v>
      </c>
      <c r="H3574" s="119">
        <v>0</v>
      </c>
      <c r="I3574" s="120" t="s">
        <v>118</v>
      </c>
      <c r="J3574" s="119">
        <v>0</v>
      </c>
      <c r="K3574" s="119">
        <v>0</v>
      </c>
      <c r="L3574" s="119">
        <v>3692146</v>
      </c>
      <c r="M3574" s="121"/>
    </row>
    <row r="3575" spans="2:13" ht="15.75" thickBot="1">
      <c r="B3575" s="122" t="s">
        <v>1884</v>
      </c>
      <c r="C3575" s="123"/>
      <c r="D3575" s="124"/>
      <c r="E3575" s="124">
        <v>4554022</v>
      </c>
      <c r="F3575" s="124"/>
      <c r="G3575" s="124"/>
      <c r="H3575" s="124">
        <v>0</v>
      </c>
      <c r="I3575" s="125"/>
      <c r="J3575" s="124">
        <v>4616250.25</v>
      </c>
      <c r="K3575" s="124">
        <v>4616250.25</v>
      </c>
      <c r="L3575" s="124"/>
      <c r="M3575" s="126"/>
    </row>
    <row r="3576" spans="2:13" ht="15.75" thickBot="1">
      <c r="B3576" s="127" t="s">
        <v>1885</v>
      </c>
      <c r="C3576" s="128"/>
      <c r="D3576" s="129"/>
      <c r="E3576" s="129">
        <v>695653205</v>
      </c>
      <c r="F3576" s="129"/>
      <c r="G3576" s="129"/>
      <c r="H3576" s="129">
        <v>55276564.039999999</v>
      </c>
      <c r="I3576" s="130"/>
      <c r="J3576" s="129">
        <v>638694335.63000011</v>
      </c>
      <c r="K3576" s="129">
        <v>637353684.51000011</v>
      </c>
      <c r="L3576" s="129"/>
      <c r="M3576" s="131"/>
    </row>
    <row r="3577" spans="2:13" ht="15.75" thickTop="1">
      <c r="I3577" s="104"/>
    </row>
    <row r="3578" spans="2:13">
      <c r="I3578" s="104"/>
    </row>
    <row r="3579" spans="2:13">
      <c r="I3579" s="104"/>
    </row>
    <row r="3580" spans="2:13">
      <c r="I3580" s="104"/>
    </row>
    <row r="3581" spans="2:13">
      <c r="I3581" s="104"/>
    </row>
    <row r="3582" spans="2:13">
      <c r="I3582" s="104"/>
    </row>
    <row r="3583" spans="2:13">
      <c r="I3583" s="104"/>
    </row>
    <row r="3584" spans="2:13">
      <c r="I3584" s="104"/>
    </row>
    <row r="3585" spans="9:9">
      <c r="I3585" s="104"/>
    </row>
    <row r="3586" spans="9:9">
      <c r="I3586" s="104"/>
    </row>
    <row r="3587" spans="9:9">
      <c r="I3587" s="104"/>
    </row>
    <row r="3588" spans="9:9">
      <c r="I3588" s="104"/>
    </row>
    <row r="3589" spans="9:9">
      <c r="I3589" s="104"/>
    </row>
    <row r="3590" spans="9:9">
      <c r="I3590" s="104"/>
    </row>
    <row r="3591" spans="9:9">
      <c r="I3591" s="104"/>
    </row>
    <row r="3592" spans="9:9">
      <c r="I3592" s="104"/>
    </row>
    <row r="3593" spans="9:9">
      <c r="I3593" s="104"/>
    </row>
    <row r="3594" spans="9:9">
      <c r="I3594" s="104"/>
    </row>
    <row r="3595" spans="9:9">
      <c r="I3595" s="104"/>
    </row>
    <row r="3596" spans="9:9">
      <c r="I3596" s="104"/>
    </row>
    <row r="3597" spans="9:9">
      <c r="I3597" s="104"/>
    </row>
    <row r="3598" spans="9:9">
      <c r="I3598" s="104"/>
    </row>
    <row r="3599" spans="9:9">
      <c r="I3599" s="104"/>
    </row>
    <row r="3600" spans="9:9">
      <c r="I3600" s="104"/>
    </row>
    <row r="3601" spans="9:9">
      <c r="I3601" s="104"/>
    </row>
    <row r="3602" spans="9:9">
      <c r="I3602" s="104"/>
    </row>
    <row r="3603" spans="9:9">
      <c r="I3603" s="104"/>
    </row>
    <row r="3604" spans="9:9">
      <c r="I3604" s="104"/>
    </row>
    <row r="3605" spans="9:9">
      <c r="I3605" s="104"/>
    </row>
    <row r="3606" spans="9:9">
      <c r="I3606" s="104"/>
    </row>
    <row r="3607" spans="9:9">
      <c r="I3607" s="104"/>
    </row>
    <row r="3608" spans="9:9">
      <c r="I3608" s="104"/>
    </row>
    <row r="3609" spans="9:9">
      <c r="I3609" s="104"/>
    </row>
    <row r="3610" spans="9:9">
      <c r="I3610" s="104"/>
    </row>
    <row r="3611" spans="9:9">
      <c r="I3611" s="104"/>
    </row>
    <row r="3612" spans="9:9">
      <c r="I3612" s="104"/>
    </row>
    <row r="3613" spans="9:9">
      <c r="I3613" s="104"/>
    </row>
    <row r="3614" spans="9:9">
      <c r="I3614" s="104"/>
    </row>
    <row r="3615" spans="9:9">
      <c r="I3615" s="104"/>
    </row>
    <row r="3616" spans="9:9">
      <c r="I3616" s="104"/>
    </row>
    <row r="3617" spans="9:9">
      <c r="I3617" s="104"/>
    </row>
    <row r="3618" spans="9:9">
      <c r="I3618" s="104"/>
    </row>
    <row r="3619" spans="9:9">
      <c r="I3619" s="104"/>
    </row>
    <row r="3620" spans="9:9">
      <c r="I3620" s="104"/>
    </row>
    <row r="3621" spans="9:9">
      <c r="I3621" s="104"/>
    </row>
    <row r="3622" spans="9:9">
      <c r="I3622" s="104"/>
    </row>
    <row r="3623" spans="9:9">
      <c r="I3623" s="104"/>
    </row>
    <row r="3624" spans="9:9">
      <c r="I3624" s="104"/>
    </row>
    <row r="3625" spans="9:9">
      <c r="I3625" s="104"/>
    </row>
    <row r="3626" spans="9:9">
      <c r="I3626" s="104"/>
    </row>
    <row r="3627" spans="9:9">
      <c r="I3627" s="104"/>
    </row>
    <row r="3628" spans="9:9">
      <c r="I3628" s="104"/>
    </row>
    <row r="3629" spans="9:9">
      <c r="I3629" s="104"/>
    </row>
  </sheetData>
  <mergeCells count="2">
    <mergeCell ref="C3:M3"/>
    <mergeCell ref="B4:B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A1DE5-4224-41E0-A547-20187F4D596B}">
  <dimension ref="B1:AF369"/>
  <sheetViews>
    <sheetView workbookViewId="0"/>
  </sheetViews>
  <sheetFormatPr defaultRowHeight="15"/>
  <cols>
    <col min="2" max="2" width="27.28515625" bestFit="1" customWidth="1"/>
    <col min="3" max="3" width="12.28515625" customWidth="1"/>
    <col min="4" max="4" width="12.5703125" customWidth="1"/>
    <col min="5" max="5" width="12.28515625" customWidth="1"/>
    <col min="6" max="6" width="12.5703125" customWidth="1"/>
    <col min="7" max="7" width="12.28515625" customWidth="1"/>
    <col min="8" max="8" width="12.5703125" customWidth="1"/>
    <col min="9" max="9" width="12.28515625" customWidth="1"/>
    <col min="10" max="10" width="12.5703125" customWidth="1"/>
    <col min="11" max="11" width="12.28515625" customWidth="1"/>
    <col min="12" max="12" width="12.5703125" customWidth="1"/>
    <col min="13" max="13" width="12.28515625" customWidth="1"/>
    <col min="14" max="14" width="12.5703125" customWidth="1"/>
    <col min="15" max="15" width="12.28515625" customWidth="1"/>
    <col min="16" max="16" width="12.5703125" customWidth="1"/>
    <col min="17" max="17" width="12.28515625" customWidth="1"/>
    <col min="18" max="18" width="12.5703125" customWidth="1"/>
    <col min="19" max="19" width="13.7109375" customWidth="1"/>
    <col min="20" max="20" width="15.5703125" customWidth="1"/>
    <col min="21" max="21" width="13.85546875" customWidth="1"/>
    <col min="22" max="22" width="12.5703125" customWidth="1"/>
    <col min="23" max="23" width="12.85546875" customWidth="1"/>
    <col min="24" max="24" width="13.5703125" customWidth="1"/>
    <col min="25" max="25" width="13" customWidth="1"/>
    <col min="26" max="27" width="13.7109375" customWidth="1"/>
    <col min="28" max="28" width="13.42578125" customWidth="1"/>
    <col min="29" max="29" width="13.7109375" customWidth="1"/>
    <col min="30" max="30" width="13.42578125" customWidth="1"/>
    <col min="31" max="31" width="13.7109375" customWidth="1"/>
    <col min="32" max="32" width="13.42578125" customWidth="1"/>
  </cols>
  <sheetData>
    <row r="1" spans="2:32">
      <c r="B1" t="s">
        <v>2230</v>
      </c>
    </row>
    <row r="2" spans="2:32" ht="15.75" thickBot="1">
      <c r="B2" s="213" t="s">
        <v>2231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row>
    <row r="3" spans="2:32" ht="15.75" customHeight="1">
      <c r="B3" s="215" t="s">
        <v>2</v>
      </c>
      <c r="C3" s="218">
        <v>2005</v>
      </c>
      <c r="D3" s="219"/>
      <c r="E3" s="218">
        <v>2006</v>
      </c>
      <c r="F3" s="219"/>
      <c r="G3" s="218">
        <v>2007</v>
      </c>
      <c r="H3" s="219"/>
      <c r="I3" s="218">
        <v>2008</v>
      </c>
      <c r="J3" s="219"/>
      <c r="K3" s="218">
        <v>2009</v>
      </c>
      <c r="L3" s="219"/>
      <c r="M3" s="218">
        <v>2010</v>
      </c>
      <c r="N3" s="219"/>
      <c r="O3" s="218">
        <v>2011</v>
      </c>
      <c r="P3" s="219"/>
      <c r="Q3" s="218">
        <v>2012</v>
      </c>
      <c r="R3" s="219"/>
      <c r="S3" s="220">
        <v>2013</v>
      </c>
      <c r="T3" s="221"/>
      <c r="U3" s="220">
        <v>2014</v>
      </c>
      <c r="V3" s="221"/>
      <c r="W3" s="220">
        <v>2015</v>
      </c>
      <c r="X3" s="221"/>
      <c r="Y3" s="220">
        <v>2016</v>
      </c>
      <c r="Z3" s="221"/>
      <c r="AA3" s="220">
        <v>2017</v>
      </c>
      <c r="AB3" s="222"/>
      <c r="AC3" s="211">
        <v>2018</v>
      </c>
      <c r="AD3" s="212"/>
      <c r="AE3" s="211">
        <v>2019</v>
      </c>
      <c r="AF3" s="212"/>
    </row>
    <row r="4" spans="2:32" ht="60">
      <c r="B4" s="216"/>
      <c r="C4" s="132" t="s">
        <v>2232</v>
      </c>
      <c r="D4" s="133" t="s">
        <v>2233</v>
      </c>
      <c r="E4" s="132" t="s">
        <v>2232</v>
      </c>
      <c r="F4" s="133" t="s">
        <v>2233</v>
      </c>
      <c r="G4" s="132" t="s">
        <v>2232</v>
      </c>
      <c r="H4" s="133" t="s">
        <v>2233</v>
      </c>
      <c r="I4" s="132" t="s">
        <v>2232</v>
      </c>
      <c r="J4" s="133" t="s">
        <v>2233</v>
      </c>
      <c r="K4" s="132" t="s">
        <v>2232</v>
      </c>
      <c r="L4" s="133" t="s">
        <v>2233</v>
      </c>
      <c r="M4" s="132" t="s">
        <v>2232</v>
      </c>
      <c r="N4" s="133" t="s">
        <v>2233</v>
      </c>
      <c r="O4" s="132" t="s">
        <v>2232</v>
      </c>
      <c r="P4" s="133" t="s">
        <v>2233</v>
      </c>
      <c r="Q4" s="132" t="s">
        <v>2232</v>
      </c>
      <c r="R4" s="133" t="s">
        <v>2233</v>
      </c>
      <c r="S4" s="134" t="s">
        <v>2232</v>
      </c>
      <c r="T4" s="134" t="s">
        <v>2233</v>
      </c>
      <c r="U4" s="134" t="s">
        <v>2232</v>
      </c>
      <c r="V4" s="134" t="s">
        <v>2233</v>
      </c>
      <c r="W4" s="134" t="s">
        <v>2232</v>
      </c>
      <c r="X4" s="134" t="s">
        <v>2233</v>
      </c>
      <c r="Y4" s="134" t="s">
        <v>2232</v>
      </c>
      <c r="Z4" s="134" t="s">
        <v>2233</v>
      </c>
      <c r="AA4" s="134" t="s">
        <v>2232</v>
      </c>
      <c r="AB4" s="135" t="s">
        <v>2233</v>
      </c>
      <c r="AC4" s="136" t="s">
        <v>2232</v>
      </c>
      <c r="AD4" s="137" t="s">
        <v>2233</v>
      </c>
      <c r="AE4" s="136" t="s">
        <v>2232</v>
      </c>
      <c r="AF4" s="137" t="s">
        <v>2233</v>
      </c>
    </row>
    <row r="5" spans="2:32" ht="16.5" customHeight="1" thickBot="1">
      <c r="B5" s="217"/>
      <c r="C5" s="138" t="s">
        <v>108</v>
      </c>
      <c r="D5" s="138" t="s">
        <v>108</v>
      </c>
      <c r="E5" s="138" t="s">
        <v>108</v>
      </c>
      <c r="F5" s="138" t="s">
        <v>108</v>
      </c>
      <c r="G5" s="138" t="s">
        <v>108</v>
      </c>
      <c r="H5" s="138" t="s">
        <v>108</v>
      </c>
      <c r="I5" s="138" t="s">
        <v>108</v>
      </c>
      <c r="J5" s="138" t="s">
        <v>108</v>
      </c>
      <c r="K5" s="138" t="s">
        <v>108</v>
      </c>
      <c r="L5" s="138" t="s">
        <v>108</v>
      </c>
      <c r="M5" s="138" t="s">
        <v>108</v>
      </c>
      <c r="N5" s="138" t="s">
        <v>108</v>
      </c>
      <c r="O5" s="138" t="s">
        <v>108</v>
      </c>
      <c r="P5" s="138" t="s">
        <v>108</v>
      </c>
      <c r="Q5" s="138" t="s">
        <v>108</v>
      </c>
      <c r="R5" s="138" t="s">
        <v>108</v>
      </c>
      <c r="S5" s="139" t="s">
        <v>108</v>
      </c>
      <c r="T5" s="139" t="s">
        <v>108</v>
      </c>
      <c r="U5" s="139" t="s">
        <v>108</v>
      </c>
      <c r="V5" s="139" t="s">
        <v>108</v>
      </c>
      <c r="W5" s="139" t="s">
        <v>108</v>
      </c>
      <c r="X5" s="139" t="s">
        <v>108</v>
      </c>
      <c r="Y5" s="139" t="s">
        <v>108</v>
      </c>
      <c r="Z5" s="139" t="s">
        <v>108</v>
      </c>
      <c r="AA5" s="139" t="s">
        <v>108</v>
      </c>
      <c r="AB5" s="139" t="s">
        <v>108</v>
      </c>
      <c r="AC5" s="139" t="s">
        <v>108</v>
      </c>
      <c r="AD5" s="139" t="s">
        <v>108</v>
      </c>
      <c r="AE5" s="139" t="s">
        <v>108</v>
      </c>
      <c r="AF5" s="139" t="s">
        <v>108</v>
      </c>
    </row>
    <row r="6" spans="2:32">
      <c r="B6" s="140" t="s">
        <v>111</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2"/>
      <c r="AC6" s="142"/>
      <c r="AD6" s="142"/>
      <c r="AE6" s="142"/>
      <c r="AF6" s="142"/>
    </row>
    <row r="7" spans="2:32">
      <c r="B7" s="143" t="s">
        <v>112</v>
      </c>
      <c r="C7" s="144">
        <v>184920.72999999998</v>
      </c>
      <c r="D7" s="144">
        <v>0</v>
      </c>
      <c r="E7" s="144">
        <v>338718.11000000004</v>
      </c>
      <c r="F7" s="144">
        <v>2918232.14</v>
      </c>
      <c r="G7" s="144">
        <v>472510.4</v>
      </c>
      <c r="H7" s="144">
        <v>0</v>
      </c>
      <c r="I7" s="144">
        <v>319356.21999999997</v>
      </c>
      <c r="J7" s="144">
        <v>0</v>
      </c>
      <c r="K7" s="144">
        <v>886980.22000000009</v>
      </c>
      <c r="L7" s="144">
        <v>0</v>
      </c>
      <c r="M7" s="144">
        <v>1137775.58</v>
      </c>
      <c r="N7" s="144">
        <v>0</v>
      </c>
      <c r="O7" s="144">
        <v>3296402.95</v>
      </c>
      <c r="P7" s="144">
        <v>0</v>
      </c>
      <c r="Q7" s="144">
        <v>7149004.8699999992</v>
      </c>
      <c r="R7" s="144">
        <v>0</v>
      </c>
      <c r="S7" s="144">
        <v>-693223.22</v>
      </c>
      <c r="T7" s="144">
        <v>3361081</v>
      </c>
      <c r="U7" s="144">
        <v>-28013.829999999998</v>
      </c>
      <c r="V7" s="144">
        <v>0</v>
      </c>
      <c r="W7" s="144">
        <v>37632.03</v>
      </c>
      <c r="X7" s="144">
        <v>0</v>
      </c>
      <c r="Y7" s="144">
        <v>130537.45999999993</v>
      </c>
      <c r="Z7" s="144">
        <v>8618365.1600000001</v>
      </c>
      <c r="AA7" s="144">
        <v>76499.209999999992</v>
      </c>
      <c r="AB7" s="144">
        <v>0</v>
      </c>
      <c r="AC7" s="144">
        <v>148632.84999999995</v>
      </c>
      <c r="AD7" s="144"/>
      <c r="AE7" s="144">
        <v>3207794.5100000002</v>
      </c>
      <c r="AF7" s="144"/>
    </row>
    <row r="8" spans="2:32">
      <c r="B8" s="143" t="s">
        <v>143</v>
      </c>
      <c r="C8" s="144">
        <v>0</v>
      </c>
      <c r="D8" s="144" t="s">
        <v>118</v>
      </c>
      <c r="E8" s="144">
        <v>0</v>
      </c>
      <c r="F8" s="144" t="s">
        <v>118</v>
      </c>
      <c r="G8" s="144">
        <v>0</v>
      </c>
      <c r="H8" s="144" t="s">
        <v>118</v>
      </c>
      <c r="I8" s="144">
        <v>0</v>
      </c>
      <c r="J8" s="144" t="s">
        <v>118</v>
      </c>
      <c r="K8" s="144">
        <v>0</v>
      </c>
      <c r="L8" s="144" t="s">
        <v>118</v>
      </c>
      <c r="M8" s="144">
        <v>0</v>
      </c>
      <c r="N8" s="144" t="s">
        <v>118</v>
      </c>
      <c r="O8" s="144">
        <v>0</v>
      </c>
      <c r="P8" s="144" t="s">
        <v>118</v>
      </c>
      <c r="Q8" s="144">
        <v>0</v>
      </c>
      <c r="R8" s="144" t="s">
        <v>118</v>
      </c>
      <c r="S8" s="144">
        <v>7464.54</v>
      </c>
      <c r="T8" s="144" t="s">
        <v>118</v>
      </c>
      <c r="U8" s="144">
        <v>177887.39000000004</v>
      </c>
      <c r="V8" s="144" t="s">
        <v>118</v>
      </c>
      <c r="W8" s="144">
        <v>34050.859999999986</v>
      </c>
      <c r="X8" s="144" t="s">
        <v>118</v>
      </c>
      <c r="Y8" s="144">
        <v>49213.30999999999</v>
      </c>
      <c r="Z8" s="144" t="s">
        <v>118</v>
      </c>
      <c r="AA8" s="144">
        <v>770553.29999999993</v>
      </c>
      <c r="AB8" s="144" t="s">
        <v>118</v>
      </c>
      <c r="AC8" s="144">
        <v>2084286.1000000003</v>
      </c>
      <c r="AD8" s="144"/>
      <c r="AE8" s="144">
        <v>11967.59</v>
      </c>
      <c r="AF8" s="144">
        <v>3100967.09</v>
      </c>
    </row>
    <row r="9" spans="2:32">
      <c r="B9" s="143" t="s">
        <v>151</v>
      </c>
      <c r="C9" s="144">
        <v>15336.07</v>
      </c>
      <c r="D9" s="144">
        <v>0</v>
      </c>
      <c r="E9" s="144">
        <v>90696.68</v>
      </c>
      <c r="F9" s="144">
        <v>0</v>
      </c>
      <c r="G9" s="144">
        <v>231394.88</v>
      </c>
      <c r="H9" s="144">
        <v>0</v>
      </c>
      <c r="I9" s="144">
        <v>2910220.4</v>
      </c>
      <c r="J9" s="144">
        <v>0</v>
      </c>
      <c r="K9" s="144">
        <v>763506.47</v>
      </c>
      <c r="L9" s="144">
        <v>0</v>
      </c>
      <c r="M9" s="144">
        <v>1109979.1299999999</v>
      </c>
      <c r="N9" s="144">
        <v>0</v>
      </c>
      <c r="O9" s="144">
        <v>43320.47</v>
      </c>
      <c r="P9" s="144">
        <v>0</v>
      </c>
      <c r="Q9" s="144">
        <v>4738.09</v>
      </c>
      <c r="R9" s="144">
        <v>5118222.0999999996</v>
      </c>
      <c r="S9" s="144">
        <v>14159.26</v>
      </c>
      <c r="T9" s="144">
        <v>0</v>
      </c>
      <c r="U9" s="144">
        <v>68469.31</v>
      </c>
      <c r="V9" s="144">
        <v>0</v>
      </c>
      <c r="W9" s="144">
        <v>41629.730000000003</v>
      </c>
      <c r="X9" s="144">
        <v>0</v>
      </c>
      <c r="Y9" s="144">
        <v>389498.64</v>
      </c>
      <c r="Z9" s="144">
        <v>0</v>
      </c>
      <c r="AA9" s="144">
        <v>433719.54999999981</v>
      </c>
      <c r="AB9" s="144">
        <v>0</v>
      </c>
      <c r="AC9" s="144">
        <v>303946.31000000006</v>
      </c>
      <c r="AD9" s="144"/>
      <c r="AE9" s="144">
        <v>127580.07999999999</v>
      </c>
      <c r="AF9" s="144"/>
    </row>
    <row r="10" spans="2:32">
      <c r="B10" s="143" t="s">
        <v>167</v>
      </c>
      <c r="C10" s="144">
        <v>27365.74</v>
      </c>
      <c r="D10" s="144">
        <v>0</v>
      </c>
      <c r="E10" s="144">
        <v>912334.52</v>
      </c>
      <c r="F10" s="144">
        <v>0</v>
      </c>
      <c r="G10" s="144">
        <v>275266.56</v>
      </c>
      <c r="H10" s="144">
        <v>0</v>
      </c>
      <c r="I10" s="144">
        <v>-4025</v>
      </c>
      <c r="J10" s="144">
        <v>1215529.2</v>
      </c>
      <c r="K10" s="144">
        <v>0</v>
      </c>
      <c r="L10" s="144">
        <v>0</v>
      </c>
      <c r="M10" s="144">
        <v>0</v>
      </c>
      <c r="N10" s="144">
        <v>0</v>
      </c>
      <c r="O10" s="144">
        <v>0</v>
      </c>
      <c r="P10" s="144">
        <v>0</v>
      </c>
      <c r="Q10" s="144">
        <v>0</v>
      </c>
      <c r="R10" s="144">
        <v>0</v>
      </c>
      <c r="S10" s="144">
        <v>0</v>
      </c>
      <c r="T10" s="144">
        <v>0</v>
      </c>
      <c r="U10" s="144">
        <v>0</v>
      </c>
      <c r="V10" s="144">
        <v>0</v>
      </c>
      <c r="W10" s="144">
        <v>27756.379999999997</v>
      </c>
      <c r="X10" s="144">
        <v>0</v>
      </c>
      <c r="Y10" s="144">
        <v>21338.11</v>
      </c>
      <c r="Z10" s="144">
        <v>0</v>
      </c>
      <c r="AA10" s="144">
        <v>1620848.0900000003</v>
      </c>
      <c r="AB10" s="144"/>
      <c r="AC10" s="144">
        <v>-22035.220000000005</v>
      </c>
      <c r="AD10" s="144"/>
      <c r="AE10" s="144">
        <v>19941.319999999996</v>
      </c>
      <c r="AF10" s="144"/>
    </row>
    <row r="11" spans="2:32">
      <c r="B11" s="143" t="s">
        <v>2234</v>
      </c>
      <c r="C11" s="144" t="s">
        <v>118</v>
      </c>
      <c r="D11" s="144" t="s">
        <v>118</v>
      </c>
      <c r="E11" s="144" t="s">
        <v>118</v>
      </c>
      <c r="F11" s="144" t="s">
        <v>118</v>
      </c>
      <c r="G11" s="144" t="s">
        <v>118</v>
      </c>
      <c r="H11" s="144" t="s">
        <v>118</v>
      </c>
      <c r="I11" s="144" t="s">
        <v>118</v>
      </c>
      <c r="J11" s="144" t="s">
        <v>118</v>
      </c>
      <c r="K11" s="144" t="s">
        <v>118</v>
      </c>
      <c r="L11" s="144" t="s">
        <v>118</v>
      </c>
      <c r="M11" s="144" t="s">
        <v>118</v>
      </c>
      <c r="N11" s="144" t="s">
        <v>118</v>
      </c>
      <c r="O11" s="144" t="s">
        <v>118</v>
      </c>
      <c r="P11" s="144" t="s">
        <v>118</v>
      </c>
      <c r="Q11" s="144" t="s">
        <v>118</v>
      </c>
      <c r="R11" s="144" t="s">
        <v>118</v>
      </c>
      <c r="S11" s="144" t="s">
        <v>118</v>
      </c>
      <c r="T11" s="144" t="s">
        <v>118</v>
      </c>
      <c r="U11" s="144" t="s">
        <v>118</v>
      </c>
      <c r="V11" s="144" t="s">
        <v>118</v>
      </c>
      <c r="W11" s="144" t="s">
        <v>118</v>
      </c>
      <c r="X11" s="144" t="s">
        <v>118</v>
      </c>
      <c r="Y11" s="144" t="s">
        <v>118</v>
      </c>
      <c r="Z11" s="144" t="s">
        <v>118</v>
      </c>
      <c r="AA11" s="144" t="s">
        <v>118</v>
      </c>
      <c r="AB11" s="144" t="s">
        <v>118</v>
      </c>
      <c r="AC11" s="144">
        <v>0</v>
      </c>
      <c r="AD11" s="144"/>
      <c r="AE11" s="144">
        <v>0</v>
      </c>
      <c r="AF11" s="144"/>
    </row>
    <row r="12" spans="2:32">
      <c r="B12" s="143" t="s">
        <v>175</v>
      </c>
      <c r="C12" s="144">
        <v>143734.44999999998</v>
      </c>
      <c r="D12" s="144">
        <v>0</v>
      </c>
      <c r="E12" s="144">
        <v>1564719.76</v>
      </c>
      <c r="F12" s="144">
        <v>0</v>
      </c>
      <c r="G12" s="144">
        <v>282852.02</v>
      </c>
      <c r="H12" s="144">
        <v>1216245.94</v>
      </c>
      <c r="I12" s="144">
        <v>984309.92</v>
      </c>
      <c r="J12" s="144">
        <v>1087762.28</v>
      </c>
      <c r="K12" s="144">
        <v>2473087.7400000002</v>
      </c>
      <c r="L12" s="144">
        <v>1916781.12</v>
      </c>
      <c r="M12" s="144">
        <v>1208364.69</v>
      </c>
      <c r="N12" s="144">
        <v>0</v>
      </c>
      <c r="O12" s="144">
        <v>7756.3400000000011</v>
      </c>
      <c r="P12" s="144">
        <v>1251374</v>
      </c>
      <c r="Q12" s="144">
        <v>0</v>
      </c>
      <c r="R12" s="144">
        <v>0</v>
      </c>
      <c r="S12" s="144">
        <v>0</v>
      </c>
      <c r="T12" s="144">
        <v>0</v>
      </c>
      <c r="U12" s="144">
        <v>0</v>
      </c>
      <c r="V12" s="144">
        <v>0</v>
      </c>
      <c r="W12" s="144">
        <v>-3019.48</v>
      </c>
      <c r="X12" s="144">
        <v>3501281.81</v>
      </c>
      <c r="Y12" s="144">
        <v>0</v>
      </c>
      <c r="Z12" s="144">
        <v>0</v>
      </c>
      <c r="AA12" s="144">
        <v>0</v>
      </c>
      <c r="AB12" s="144">
        <v>0</v>
      </c>
      <c r="AC12" s="144">
        <v>0</v>
      </c>
      <c r="AD12" s="144"/>
      <c r="AE12" s="144">
        <v>0</v>
      </c>
      <c r="AF12" s="144"/>
    </row>
    <row r="13" spans="2:32">
      <c r="B13" s="143" t="s">
        <v>195</v>
      </c>
      <c r="C13" s="144">
        <v>94254.91</v>
      </c>
      <c r="D13" s="144">
        <v>0</v>
      </c>
      <c r="E13" s="144">
        <v>254776.22</v>
      </c>
      <c r="F13" s="144">
        <v>0</v>
      </c>
      <c r="G13" s="144">
        <v>1897034.46</v>
      </c>
      <c r="H13" s="144">
        <v>0</v>
      </c>
      <c r="I13" s="144">
        <v>682061.15</v>
      </c>
      <c r="J13" s="144">
        <v>0</v>
      </c>
      <c r="K13" s="144">
        <v>418916.6</v>
      </c>
      <c r="L13" s="144">
        <v>0</v>
      </c>
      <c r="M13" s="144">
        <v>3593728.16</v>
      </c>
      <c r="N13" s="144">
        <v>0</v>
      </c>
      <c r="O13" s="144">
        <v>834164.15</v>
      </c>
      <c r="P13" s="144">
        <v>0</v>
      </c>
      <c r="Q13" s="144">
        <v>7762707.6699999999</v>
      </c>
      <c r="R13" s="144">
        <v>3371422.79</v>
      </c>
      <c r="S13" s="144">
        <v>-292873.44999999995</v>
      </c>
      <c r="T13" s="144">
        <v>0</v>
      </c>
      <c r="U13" s="144">
        <v>29463</v>
      </c>
      <c r="V13" s="144">
        <v>12187005.369999999</v>
      </c>
      <c r="W13" s="144">
        <v>0</v>
      </c>
      <c r="X13" s="144">
        <v>0</v>
      </c>
      <c r="Y13" s="144">
        <v>0</v>
      </c>
      <c r="Z13" s="144">
        <v>0</v>
      </c>
      <c r="AA13" s="144">
        <v>11543.769999999999</v>
      </c>
      <c r="AB13" s="144">
        <v>0</v>
      </c>
      <c r="AC13" s="144">
        <v>1428481.4400000004</v>
      </c>
      <c r="AD13" s="144"/>
      <c r="AE13" s="144">
        <v>1320952.6500000006</v>
      </c>
      <c r="AF13" s="144"/>
    </row>
    <row r="14" spans="2:32">
      <c r="B14" s="143" t="s">
        <v>217</v>
      </c>
      <c r="C14" s="144">
        <v>348184.22</v>
      </c>
      <c r="D14" s="144">
        <v>0</v>
      </c>
      <c r="E14" s="144">
        <v>187722.42</v>
      </c>
      <c r="F14" s="144">
        <v>0</v>
      </c>
      <c r="G14" s="144">
        <v>1569.86</v>
      </c>
      <c r="H14" s="144">
        <v>637872.59</v>
      </c>
      <c r="I14" s="144">
        <v>2742.32</v>
      </c>
      <c r="J14" s="144">
        <v>0</v>
      </c>
      <c r="K14" s="144">
        <v>85640.23</v>
      </c>
      <c r="L14" s="144">
        <v>0</v>
      </c>
      <c r="M14" s="144">
        <v>9002.69</v>
      </c>
      <c r="N14" s="144">
        <v>0</v>
      </c>
      <c r="O14" s="144">
        <v>11747.06</v>
      </c>
      <c r="P14" s="144">
        <v>0</v>
      </c>
      <c r="Q14" s="144">
        <v>22732.74</v>
      </c>
      <c r="R14" s="144">
        <v>0</v>
      </c>
      <c r="S14" s="144">
        <v>12394.32</v>
      </c>
      <c r="T14" s="144">
        <v>0</v>
      </c>
      <c r="U14" s="144">
        <v>-126761.52000000002</v>
      </c>
      <c r="V14" s="144">
        <v>0</v>
      </c>
      <c r="W14" s="144">
        <v>48767.479999999996</v>
      </c>
      <c r="X14" s="144">
        <v>0</v>
      </c>
      <c r="Y14" s="144">
        <v>858541.93</v>
      </c>
      <c r="Z14" s="144">
        <v>0</v>
      </c>
      <c r="AA14" s="144">
        <v>1228624.1199999996</v>
      </c>
      <c r="AB14" s="144"/>
      <c r="AC14" s="144">
        <v>-29410.370000000003</v>
      </c>
      <c r="AD14" s="144">
        <v>1781725</v>
      </c>
      <c r="AE14" s="144">
        <v>0</v>
      </c>
      <c r="AF14" s="144"/>
    </row>
    <row r="15" spans="2:32">
      <c r="B15" s="143" t="s">
        <v>224</v>
      </c>
      <c r="C15" s="144" t="s">
        <v>118</v>
      </c>
      <c r="D15" s="144" t="s">
        <v>118</v>
      </c>
      <c r="E15" s="144" t="s">
        <v>118</v>
      </c>
      <c r="F15" s="144" t="s">
        <v>118</v>
      </c>
      <c r="G15" s="144" t="s">
        <v>118</v>
      </c>
      <c r="H15" s="144" t="s">
        <v>118</v>
      </c>
      <c r="I15" s="144" t="s">
        <v>118</v>
      </c>
      <c r="J15" s="144" t="s">
        <v>118</v>
      </c>
      <c r="K15" s="144" t="s">
        <v>118</v>
      </c>
      <c r="L15" s="144" t="s">
        <v>118</v>
      </c>
      <c r="M15" s="144" t="s">
        <v>118</v>
      </c>
      <c r="N15" s="144" t="s">
        <v>118</v>
      </c>
      <c r="O15" s="144" t="s">
        <v>118</v>
      </c>
      <c r="P15" s="144" t="s">
        <v>118</v>
      </c>
      <c r="Q15" s="144" t="s">
        <v>118</v>
      </c>
      <c r="R15" s="144" t="s">
        <v>118</v>
      </c>
      <c r="S15" s="144" t="s">
        <v>118</v>
      </c>
      <c r="T15" s="144" t="s">
        <v>118</v>
      </c>
      <c r="U15" s="144" t="s">
        <v>118</v>
      </c>
      <c r="V15" s="144" t="s">
        <v>118</v>
      </c>
      <c r="W15" s="144" t="s">
        <v>118</v>
      </c>
      <c r="X15" s="144" t="s">
        <v>118</v>
      </c>
      <c r="Y15" s="144" t="s">
        <v>118</v>
      </c>
      <c r="Z15" s="144" t="s">
        <v>118</v>
      </c>
      <c r="AA15" s="144" t="s">
        <v>118</v>
      </c>
      <c r="AB15" s="144" t="s">
        <v>118</v>
      </c>
      <c r="AC15" s="144">
        <v>0</v>
      </c>
      <c r="AD15" s="144"/>
      <c r="AE15" s="144">
        <v>0</v>
      </c>
      <c r="AF15" s="144"/>
    </row>
    <row r="16" spans="2:32">
      <c r="B16" s="143" t="s">
        <v>229</v>
      </c>
      <c r="C16" s="144">
        <v>252211.08</v>
      </c>
      <c r="D16" s="144">
        <v>0</v>
      </c>
      <c r="E16" s="144">
        <v>5180027.41</v>
      </c>
      <c r="F16" s="144">
        <v>0</v>
      </c>
      <c r="G16" s="144">
        <v>3641798.2299999995</v>
      </c>
      <c r="H16" s="144">
        <v>0</v>
      </c>
      <c r="I16" s="144">
        <v>981623.28</v>
      </c>
      <c r="J16" s="144">
        <v>0</v>
      </c>
      <c r="K16" s="144">
        <v>1957885.3900000001</v>
      </c>
      <c r="L16" s="144">
        <v>0</v>
      </c>
      <c r="M16" s="144">
        <v>1065257.8800000001</v>
      </c>
      <c r="N16" s="144">
        <v>0</v>
      </c>
      <c r="O16" s="144">
        <v>1041974.9099999999</v>
      </c>
      <c r="P16" s="144">
        <v>0</v>
      </c>
      <c r="Q16" s="144">
        <v>6043116.3600000003</v>
      </c>
      <c r="R16" s="144">
        <v>13304691.5</v>
      </c>
      <c r="S16" s="144">
        <v>5899099.1500000004</v>
      </c>
      <c r="T16" s="144">
        <v>0</v>
      </c>
      <c r="U16" s="144">
        <v>372124.16000000003</v>
      </c>
      <c r="V16" s="144">
        <v>0</v>
      </c>
      <c r="W16" s="144">
        <v>17207.899999999994</v>
      </c>
      <c r="X16" s="144">
        <v>0</v>
      </c>
      <c r="Y16" s="144">
        <v>17886.579999999998</v>
      </c>
      <c r="Z16" s="144">
        <v>0</v>
      </c>
      <c r="AA16" s="144">
        <v>5868.71</v>
      </c>
      <c r="AB16" s="144">
        <v>13740062.119999999</v>
      </c>
      <c r="AC16" s="144">
        <v>0</v>
      </c>
      <c r="AD16" s="144"/>
      <c r="AE16" s="144">
        <v>0</v>
      </c>
      <c r="AF16" s="144"/>
    </row>
    <row r="17" spans="2:32">
      <c r="B17" s="143" t="s">
        <v>2235</v>
      </c>
      <c r="C17" s="144" t="s">
        <v>118</v>
      </c>
      <c r="D17" s="144" t="s">
        <v>118</v>
      </c>
      <c r="E17" s="144" t="s">
        <v>118</v>
      </c>
      <c r="F17" s="144" t="s">
        <v>118</v>
      </c>
      <c r="G17" s="144" t="s">
        <v>118</v>
      </c>
      <c r="H17" s="144" t="s">
        <v>118</v>
      </c>
      <c r="I17" s="144" t="s">
        <v>118</v>
      </c>
      <c r="J17" s="144" t="s">
        <v>118</v>
      </c>
      <c r="K17" s="144" t="s">
        <v>118</v>
      </c>
      <c r="L17" s="144" t="s">
        <v>118</v>
      </c>
      <c r="M17" s="144" t="s">
        <v>118</v>
      </c>
      <c r="N17" s="144" t="s">
        <v>118</v>
      </c>
      <c r="O17" s="144" t="s">
        <v>118</v>
      </c>
      <c r="P17" s="144" t="s">
        <v>118</v>
      </c>
      <c r="Q17" s="144" t="s">
        <v>118</v>
      </c>
      <c r="R17" s="144" t="s">
        <v>118</v>
      </c>
      <c r="S17" s="144" t="s">
        <v>118</v>
      </c>
      <c r="T17" s="144" t="s">
        <v>118</v>
      </c>
      <c r="U17" s="144" t="s">
        <v>118</v>
      </c>
      <c r="V17" s="144" t="s">
        <v>118</v>
      </c>
      <c r="W17" s="144" t="s">
        <v>118</v>
      </c>
      <c r="X17" s="144" t="s">
        <v>118</v>
      </c>
      <c r="Y17" s="144" t="s">
        <v>118</v>
      </c>
      <c r="Z17" s="144" t="s">
        <v>118</v>
      </c>
      <c r="AA17" s="144" t="s">
        <v>118</v>
      </c>
      <c r="AB17" s="144" t="s">
        <v>118</v>
      </c>
      <c r="AC17" s="144">
        <v>0</v>
      </c>
      <c r="AD17" s="144"/>
      <c r="AE17" s="144">
        <v>0</v>
      </c>
      <c r="AF17" s="144"/>
    </row>
    <row r="18" spans="2:32">
      <c r="B18" s="143" t="s">
        <v>243</v>
      </c>
      <c r="C18" s="144">
        <v>820477.26</v>
      </c>
      <c r="D18" s="144">
        <v>0</v>
      </c>
      <c r="E18" s="144">
        <v>399151.7</v>
      </c>
      <c r="F18" s="144">
        <v>0</v>
      </c>
      <c r="G18" s="144">
        <v>15886.76</v>
      </c>
      <c r="H18" s="144">
        <v>0</v>
      </c>
      <c r="I18" s="144">
        <v>-18889.7</v>
      </c>
      <c r="J18" s="144">
        <v>0</v>
      </c>
      <c r="K18" s="144">
        <v>16608.68</v>
      </c>
      <c r="L18" s="144">
        <v>2634710.77</v>
      </c>
      <c r="M18" s="144">
        <v>0</v>
      </c>
      <c r="N18" s="144">
        <v>0</v>
      </c>
      <c r="O18" s="144">
        <v>0</v>
      </c>
      <c r="P18" s="144">
        <v>0</v>
      </c>
      <c r="Q18" s="144">
        <v>0</v>
      </c>
      <c r="R18" s="144">
        <v>0</v>
      </c>
      <c r="S18" s="144">
        <v>0</v>
      </c>
      <c r="T18" s="144">
        <v>0</v>
      </c>
      <c r="U18" s="144">
        <v>8580.0600000000013</v>
      </c>
      <c r="V18" s="144">
        <v>0</v>
      </c>
      <c r="W18" s="144">
        <v>25038.000000000004</v>
      </c>
      <c r="X18" s="144">
        <v>0</v>
      </c>
      <c r="Y18" s="144">
        <v>1510535.92</v>
      </c>
      <c r="Z18" s="144">
        <v>0</v>
      </c>
      <c r="AA18" s="144">
        <v>366250.62</v>
      </c>
      <c r="AB18" s="144"/>
      <c r="AC18" s="144">
        <v>-186275.34</v>
      </c>
      <c r="AD18" s="144">
        <v>1681105.26</v>
      </c>
      <c r="AE18" s="144">
        <v>0</v>
      </c>
      <c r="AF18" s="144"/>
    </row>
    <row r="19" spans="2:32">
      <c r="B19" s="143" t="s">
        <v>250</v>
      </c>
      <c r="C19" s="144">
        <v>545883.70000000007</v>
      </c>
      <c r="D19" s="144">
        <v>0</v>
      </c>
      <c r="E19" s="144">
        <v>326252.90999999997</v>
      </c>
      <c r="F19" s="144">
        <v>0</v>
      </c>
      <c r="G19" s="144">
        <v>22202.76</v>
      </c>
      <c r="H19" s="144">
        <v>0</v>
      </c>
      <c r="I19" s="144">
        <v>411102.41000000003</v>
      </c>
      <c r="J19" s="144">
        <v>0</v>
      </c>
      <c r="K19" s="144">
        <v>1597701.62</v>
      </c>
      <c r="L19" s="144">
        <v>989664.97</v>
      </c>
      <c r="M19" s="144">
        <v>677517.95000000007</v>
      </c>
      <c r="N19" s="144">
        <v>0</v>
      </c>
      <c r="O19" s="144">
        <v>661170.28999999992</v>
      </c>
      <c r="P19" s="144">
        <v>0</v>
      </c>
      <c r="Q19" s="144">
        <v>61388.25</v>
      </c>
      <c r="R19" s="144">
        <v>0</v>
      </c>
      <c r="S19" s="144">
        <v>13827.96</v>
      </c>
      <c r="T19" s="144">
        <v>0</v>
      </c>
      <c r="U19" s="144">
        <v>63546.23</v>
      </c>
      <c r="V19" s="144">
        <v>3179509.83</v>
      </c>
      <c r="W19" s="144">
        <v>39476.47</v>
      </c>
      <c r="X19" s="144">
        <v>0</v>
      </c>
      <c r="Y19" s="144">
        <v>92790.36</v>
      </c>
      <c r="Z19" s="144">
        <v>0</v>
      </c>
      <c r="AA19" s="144">
        <v>59892.35</v>
      </c>
      <c r="AB19" s="144">
        <v>0</v>
      </c>
      <c r="AC19" s="144">
        <v>57362.81</v>
      </c>
      <c r="AD19" s="144"/>
      <c r="AE19" s="144">
        <v>36687.659999999996</v>
      </c>
      <c r="AF19" s="144"/>
    </row>
    <row r="20" spans="2:32">
      <c r="B20" s="143" t="s">
        <v>264</v>
      </c>
      <c r="C20" s="144">
        <v>0</v>
      </c>
      <c r="D20" s="144">
        <v>0</v>
      </c>
      <c r="E20" s="144">
        <v>0</v>
      </c>
      <c r="F20" s="144">
        <v>0</v>
      </c>
      <c r="G20" s="144">
        <v>0</v>
      </c>
      <c r="H20" s="144">
        <v>0</v>
      </c>
      <c r="I20" s="144">
        <v>0</v>
      </c>
      <c r="J20" s="144">
        <v>0</v>
      </c>
      <c r="K20" s="144">
        <v>2488.77</v>
      </c>
      <c r="L20" s="144">
        <v>0</v>
      </c>
      <c r="M20" s="144">
        <v>11538.28</v>
      </c>
      <c r="N20" s="144">
        <v>0</v>
      </c>
      <c r="O20" s="144">
        <v>33408</v>
      </c>
      <c r="P20" s="144">
        <v>0</v>
      </c>
      <c r="Q20" s="144">
        <v>10436.91</v>
      </c>
      <c r="R20" s="144">
        <v>0</v>
      </c>
      <c r="S20" s="144">
        <v>32653.34</v>
      </c>
      <c r="T20" s="144">
        <v>0</v>
      </c>
      <c r="U20" s="144">
        <v>27950.600000000002</v>
      </c>
      <c r="V20" s="144">
        <v>0</v>
      </c>
      <c r="W20" s="144">
        <v>666697.08999999985</v>
      </c>
      <c r="X20" s="144">
        <v>0</v>
      </c>
      <c r="Y20" s="144">
        <v>1750184.6100000003</v>
      </c>
      <c r="Z20" s="144"/>
      <c r="AA20" s="144">
        <v>0</v>
      </c>
      <c r="AB20" s="144">
        <v>2549343.6</v>
      </c>
      <c r="AC20" s="144">
        <v>0</v>
      </c>
      <c r="AD20" s="144"/>
      <c r="AE20" s="144">
        <v>0</v>
      </c>
      <c r="AF20" s="144"/>
    </row>
    <row r="21" spans="2:32">
      <c r="B21" s="145" t="s">
        <v>2236</v>
      </c>
      <c r="C21" s="144">
        <v>2432368.16</v>
      </c>
      <c r="D21" s="144">
        <v>0</v>
      </c>
      <c r="E21" s="144">
        <v>9254399.7300000004</v>
      </c>
      <c r="F21" s="144">
        <v>2918232.14</v>
      </c>
      <c r="G21" s="144">
        <v>6840515.9299999997</v>
      </c>
      <c r="H21" s="144">
        <v>1854118.5299999998</v>
      </c>
      <c r="I21" s="144">
        <v>6268501.0000000009</v>
      </c>
      <c r="J21" s="144">
        <v>2303291.48</v>
      </c>
      <c r="K21" s="144">
        <v>8202815.7199999997</v>
      </c>
      <c r="L21" s="144">
        <v>5541156.8600000003</v>
      </c>
      <c r="M21" s="144">
        <v>8813164.3599999994</v>
      </c>
      <c r="N21" s="144">
        <v>0</v>
      </c>
      <c r="O21" s="144">
        <v>5929944.1699999999</v>
      </c>
      <c r="P21" s="144">
        <v>1251374</v>
      </c>
      <c r="Q21" s="144">
        <v>21054124.890000001</v>
      </c>
      <c r="R21" s="144">
        <v>21794336.390000001</v>
      </c>
      <c r="S21" s="144">
        <v>4993501.9000000004</v>
      </c>
      <c r="T21" s="144">
        <v>3361081</v>
      </c>
      <c r="U21" s="144">
        <v>593245.4</v>
      </c>
      <c r="V21" s="144">
        <v>15366515.199999999</v>
      </c>
      <c r="W21" s="144">
        <v>935236.45999999985</v>
      </c>
      <c r="X21" s="144">
        <v>3501281.81</v>
      </c>
      <c r="Y21" s="144">
        <v>4820526.92</v>
      </c>
      <c r="Z21" s="144">
        <v>8618365.1600000001</v>
      </c>
      <c r="AA21" s="144">
        <v>4573799.7199999988</v>
      </c>
      <c r="AB21" s="144">
        <v>16289405.719999999</v>
      </c>
      <c r="AC21" s="144">
        <v>3784988.5800000005</v>
      </c>
      <c r="AD21" s="144">
        <v>3462830.26</v>
      </c>
      <c r="AE21" s="144">
        <v>4724923.8100000005</v>
      </c>
      <c r="AF21" s="144">
        <v>3100967.09</v>
      </c>
    </row>
    <row r="22" spans="2:32">
      <c r="B22" s="140" t="s">
        <v>1965</v>
      </c>
      <c r="C22" s="141"/>
      <c r="D22" s="141"/>
      <c r="E22" s="141"/>
      <c r="F22" s="141"/>
      <c r="G22" s="141"/>
      <c r="H22" s="141"/>
      <c r="I22" s="141"/>
      <c r="J22" s="141"/>
      <c r="K22" s="141"/>
      <c r="L22" s="141"/>
      <c r="M22" s="141"/>
      <c r="N22" s="141"/>
      <c r="O22" s="141"/>
      <c r="P22" s="141"/>
      <c r="Q22" s="141"/>
      <c r="R22" s="141"/>
      <c r="S22" s="146" t="s">
        <v>118</v>
      </c>
      <c r="T22" s="146" t="s">
        <v>118</v>
      </c>
      <c r="U22" s="146" t="s">
        <v>118</v>
      </c>
      <c r="V22" s="146" t="s">
        <v>118</v>
      </c>
      <c r="W22" s="146" t="s">
        <v>118</v>
      </c>
      <c r="X22" s="146" t="s">
        <v>118</v>
      </c>
      <c r="Y22" s="146" t="s">
        <v>118</v>
      </c>
      <c r="Z22" s="146" t="s">
        <v>118</v>
      </c>
      <c r="AA22" s="146" t="s">
        <v>118</v>
      </c>
      <c r="AB22" s="147" t="s">
        <v>118</v>
      </c>
      <c r="AC22" s="147"/>
      <c r="AD22" s="147"/>
      <c r="AE22" s="144"/>
      <c r="AF22" s="147"/>
    </row>
    <row r="23" spans="2:32">
      <c r="B23" s="143" t="s">
        <v>2237</v>
      </c>
      <c r="C23" s="143"/>
      <c r="D23" s="143"/>
      <c r="E23" s="143"/>
      <c r="F23" s="143"/>
      <c r="G23" s="143"/>
      <c r="H23" s="143"/>
      <c r="I23" s="143"/>
      <c r="J23" s="143"/>
      <c r="K23" s="143"/>
      <c r="L23" s="143"/>
      <c r="M23" s="143"/>
      <c r="N23" s="143"/>
      <c r="O23" s="143"/>
      <c r="P23" s="143"/>
      <c r="Q23" s="143"/>
      <c r="R23" s="143"/>
      <c r="S23" s="144">
        <v>0</v>
      </c>
      <c r="T23" s="144">
        <v>0</v>
      </c>
      <c r="U23" s="144">
        <v>0</v>
      </c>
      <c r="V23" s="144">
        <v>0</v>
      </c>
      <c r="W23" s="144">
        <v>0</v>
      </c>
      <c r="X23" s="144">
        <v>0</v>
      </c>
      <c r="Y23" s="144">
        <v>0</v>
      </c>
      <c r="Z23" s="144">
        <v>0</v>
      </c>
      <c r="AA23" s="144">
        <v>0</v>
      </c>
      <c r="AB23" s="144">
        <v>0</v>
      </c>
      <c r="AC23" s="144"/>
      <c r="AD23" s="144"/>
      <c r="AE23" s="144"/>
      <c r="AF23" s="144"/>
    </row>
    <row r="24" spans="2:32">
      <c r="B24" s="145" t="s">
        <v>2238</v>
      </c>
      <c r="C24" s="144">
        <v>0</v>
      </c>
      <c r="D24" s="144">
        <v>0</v>
      </c>
      <c r="E24" s="144">
        <v>0</v>
      </c>
      <c r="F24" s="144">
        <v>0</v>
      </c>
      <c r="G24" s="144">
        <v>0</v>
      </c>
      <c r="H24" s="144">
        <v>0</v>
      </c>
      <c r="I24" s="144">
        <v>0</v>
      </c>
      <c r="J24" s="144">
        <v>0</v>
      </c>
      <c r="K24" s="144">
        <v>0</v>
      </c>
      <c r="L24" s="144">
        <v>0</v>
      </c>
      <c r="M24" s="144">
        <v>0</v>
      </c>
      <c r="N24" s="144">
        <v>0</v>
      </c>
      <c r="O24" s="144">
        <v>0</v>
      </c>
      <c r="P24" s="144">
        <v>0</v>
      </c>
      <c r="Q24" s="144">
        <v>0</v>
      </c>
      <c r="R24" s="144">
        <v>0</v>
      </c>
      <c r="S24" s="144">
        <v>0</v>
      </c>
      <c r="T24" s="144">
        <v>0</v>
      </c>
      <c r="U24" s="144">
        <v>0</v>
      </c>
      <c r="V24" s="144">
        <v>0</v>
      </c>
      <c r="W24" s="144">
        <v>0</v>
      </c>
      <c r="X24" s="144">
        <v>0</v>
      </c>
      <c r="Y24" s="144">
        <v>0</v>
      </c>
      <c r="Z24" s="144">
        <v>0</v>
      </c>
      <c r="AA24" s="144">
        <v>0</v>
      </c>
      <c r="AB24" s="144">
        <v>0</v>
      </c>
      <c r="AC24" s="144">
        <v>0</v>
      </c>
      <c r="AD24" s="144">
        <v>0</v>
      </c>
      <c r="AE24" s="144">
        <v>0</v>
      </c>
      <c r="AF24" s="144">
        <v>0</v>
      </c>
    </row>
    <row r="25" spans="2:32">
      <c r="B25" s="140" t="s">
        <v>271</v>
      </c>
      <c r="C25" s="141"/>
      <c r="D25" s="141"/>
      <c r="E25" s="141"/>
      <c r="F25" s="141"/>
      <c r="G25" s="141"/>
      <c r="H25" s="141"/>
      <c r="I25" s="141"/>
      <c r="J25" s="141"/>
      <c r="K25" s="141"/>
      <c r="L25" s="141"/>
      <c r="M25" s="141"/>
      <c r="N25" s="141"/>
      <c r="O25" s="141"/>
      <c r="P25" s="141"/>
      <c r="Q25" s="141"/>
      <c r="R25" s="141"/>
      <c r="S25" s="146" t="s">
        <v>118</v>
      </c>
      <c r="T25" s="146" t="s">
        <v>118</v>
      </c>
      <c r="U25" s="146" t="s">
        <v>118</v>
      </c>
      <c r="V25" s="146" t="s">
        <v>118</v>
      </c>
      <c r="W25" s="146" t="s">
        <v>118</v>
      </c>
      <c r="X25" s="146" t="s">
        <v>118</v>
      </c>
      <c r="Y25" s="146" t="s">
        <v>118</v>
      </c>
      <c r="Z25" s="146" t="s">
        <v>118</v>
      </c>
      <c r="AA25" s="146" t="s">
        <v>118</v>
      </c>
      <c r="AB25" s="147" t="s">
        <v>118</v>
      </c>
      <c r="AC25" s="147"/>
      <c r="AD25" s="147"/>
      <c r="AE25" s="144"/>
      <c r="AF25" s="147"/>
    </row>
    <row r="26" spans="2:32">
      <c r="B26" s="143" t="s">
        <v>2239</v>
      </c>
      <c r="C26" s="144" t="s">
        <v>118</v>
      </c>
      <c r="D26" s="144" t="s">
        <v>118</v>
      </c>
      <c r="E26" s="144" t="s">
        <v>118</v>
      </c>
      <c r="F26" s="144" t="s">
        <v>118</v>
      </c>
      <c r="G26" s="144" t="s">
        <v>118</v>
      </c>
      <c r="H26" s="144" t="s">
        <v>118</v>
      </c>
      <c r="I26" s="144" t="s">
        <v>118</v>
      </c>
      <c r="J26" s="144" t="s">
        <v>118</v>
      </c>
      <c r="K26" s="144" t="s">
        <v>118</v>
      </c>
      <c r="L26" s="144" t="s">
        <v>118</v>
      </c>
      <c r="M26" s="144" t="s">
        <v>118</v>
      </c>
      <c r="N26" s="144" t="s">
        <v>118</v>
      </c>
      <c r="O26" s="144" t="s">
        <v>118</v>
      </c>
      <c r="P26" s="144" t="s">
        <v>118</v>
      </c>
      <c r="Q26" s="144" t="s">
        <v>118</v>
      </c>
      <c r="R26" s="144" t="s">
        <v>118</v>
      </c>
      <c r="S26" s="144" t="s">
        <v>118</v>
      </c>
      <c r="T26" s="144" t="s">
        <v>118</v>
      </c>
      <c r="U26" s="144" t="s">
        <v>118</v>
      </c>
      <c r="V26" s="144" t="s">
        <v>118</v>
      </c>
      <c r="W26" s="144" t="s">
        <v>118</v>
      </c>
      <c r="X26" s="144" t="s">
        <v>118</v>
      </c>
      <c r="Y26" s="144" t="s">
        <v>118</v>
      </c>
      <c r="Z26" s="144" t="s">
        <v>118</v>
      </c>
      <c r="AA26" s="144" t="s">
        <v>118</v>
      </c>
      <c r="AB26" s="144" t="s">
        <v>118</v>
      </c>
      <c r="AC26" s="144">
        <v>0</v>
      </c>
      <c r="AD26" s="144"/>
      <c r="AE26" s="144">
        <v>0</v>
      </c>
      <c r="AF26" s="144"/>
    </row>
    <row r="27" spans="2:32">
      <c r="B27" s="143" t="s">
        <v>272</v>
      </c>
      <c r="C27" s="144">
        <v>21143.84</v>
      </c>
      <c r="D27" s="144">
        <v>0</v>
      </c>
      <c r="E27" s="144">
        <v>310012.59000000003</v>
      </c>
      <c r="F27" s="144">
        <v>0</v>
      </c>
      <c r="G27" s="144">
        <v>799429.93</v>
      </c>
      <c r="H27" s="144">
        <v>0</v>
      </c>
      <c r="I27" s="144">
        <v>9799.01</v>
      </c>
      <c r="J27" s="144">
        <v>0</v>
      </c>
      <c r="K27" s="144">
        <v>734.11</v>
      </c>
      <c r="L27" s="144">
        <v>1191231.55</v>
      </c>
      <c r="M27" s="144">
        <v>0</v>
      </c>
      <c r="N27" s="144">
        <v>0</v>
      </c>
      <c r="O27" s="144">
        <v>0</v>
      </c>
      <c r="P27" s="144">
        <v>0</v>
      </c>
      <c r="Q27" s="144">
        <v>0</v>
      </c>
      <c r="R27" s="144">
        <v>0</v>
      </c>
      <c r="S27" s="144" t="s">
        <v>118</v>
      </c>
      <c r="T27" s="144">
        <v>0</v>
      </c>
      <c r="U27" s="144" t="s">
        <v>118</v>
      </c>
      <c r="V27" s="144">
        <v>0</v>
      </c>
      <c r="W27" s="144" t="s">
        <v>118</v>
      </c>
      <c r="X27" s="144">
        <v>0</v>
      </c>
      <c r="Y27" s="144" t="s">
        <v>118</v>
      </c>
      <c r="Z27" s="144">
        <v>0</v>
      </c>
      <c r="AA27" s="144" t="s">
        <v>118</v>
      </c>
      <c r="AB27" s="144">
        <v>0</v>
      </c>
      <c r="AC27" s="144">
        <v>0</v>
      </c>
      <c r="AD27" s="144"/>
      <c r="AE27" s="144">
        <v>0</v>
      </c>
      <c r="AF27" s="144"/>
    </row>
    <row r="28" spans="2:32">
      <c r="B28" s="143" t="s">
        <v>2240</v>
      </c>
      <c r="C28" s="144" t="s">
        <v>118</v>
      </c>
      <c r="D28" s="144" t="s">
        <v>118</v>
      </c>
      <c r="E28" s="144" t="s">
        <v>118</v>
      </c>
      <c r="F28" s="144" t="s">
        <v>118</v>
      </c>
      <c r="G28" s="144" t="s">
        <v>118</v>
      </c>
      <c r="H28" s="144" t="s">
        <v>118</v>
      </c>
      <c r="I28" s="144" t="s">
        <v>118</v>
      </c>
      <c r="J28" s="144" t="s">
        <v>118</v>
      </c>
      <c r="K28" s="144" t="s">
        <v>118</v>
      </c>
      <c r="L28" s="144" t="s">
        <v>118</v>
      </c>
      <c r="M28" s="144" t="s">
        <v>118</v>
      </c>
      <c r="N28" s="144" t="s">
        <v>118</v>
      </c>
      <c r="O28" s="144" t="s">
        <v>118</v>
      </c>
      <c r="P28" s="144" t="s">
        <v>118</v>
      </c>
      <c r="Q28" s="144" t="s">
        <v>118</v>
      </c>
      <c r="R28" s="144" t="s">
        <v>118</v>
      </c>
      <c r="S28" s="144" t="s">
        <v>118</v>
      </c>
      <c r="T28" s="144" t="s">
        <v>118</v>
      </c>
      <c r="U28" s="144" t="s">
        <v>118</v>
      </c>
      <c r="V28" s="144" t="s">
        <v>118</v>
      </c>
      <c r="W28" s="144" t="s">
        <v>118</v>
      </c>
      <c r="X28" s="144" t="s">
        <v>118</v>
      </c>
      <c r="Y28" s="144" t="s">
        <v>118</v>
      </c>
      <c r="Z28" s="144" t="s">
        <v>118</v>
      </c>
      <c r="AA28" s="144" t="s">
        <v>118</v>
      </c>
      <c r="AB28" s="144" t="s">
        <v>118</v>
      </c>
      <c r="AC28" s="144">
        <v>0</v>
      </c>
      <c r="AD28" s="144"/>
      <c r="AE28" s="144">
        <v>0</v>
      </c>
      <c r="AF28" s="144"/>
    </row>
    <row r="29" spans="2:32">
      <c r="B29" s="143" t="s">
        <v>2241</v>
      </c>
      <c r="C29" s="144" t="s">
        <v>118</v>
      </c>
      <c r="D29" s="144" t="s">
        <v>118</v>
      </c>
      <c r="E29" s="144" t="s">
        <v>118</v>
      </c>
      <c r="F29" s="144" t="s">
        <v>118</v>
      </c>
      <c r="G29" s="144" t="s">
        <v>118</v>
      </c>
      <c r="H29" s="144" t="s">
        <v>118</v>
      </c>
      <c r="I29" s="144" t="s">
        <v>118</v>
      </c>
      <c r="J29" s="144" t="s">
        <v>118</v>
      </c>
      <c r="K29" s="144" t="s">
        <v>118</v>
      </c>
      <c r="L29" s="144" t="s">
        <v>118</v>
      </c>
      <c r="M29" s="144" t="s">
        <v>118</v>
      </c>
      <c r="N29" s="144" t="s">
        <v>118</v>
      </c>
      <c r="O29" s="144" t="s">
        <v>118</v>
      </c>
      <c r="P29" s="144" t="s">
        <v>118</v>
      </c>
      <c r="Q29" s="144" t="s">
        <v>118</v>
      </c>
      <c r="R29" s="144" t="s">
        <v>118</v>
      </c>
      <c r="S29" s="144" t="s">
        <v>118</v>
      </c>
      <c r="T29" s="144" t="s">
        <v>118</v>
      </c>
      <c r="U29" s="144" t="s">
        <v>118</v>
      </c>
      <c r="V29" s="144" t="s">
        <v>118</v>
      </c>
      <c r="W29" s="144" t="s">
        <v>118</v>
      </c>
      <c r="X29" s="144" t="s">
        <v>118</v>
      </c>
      <c r="Y29" s="144" t="s">
        <v>118</v>
      </c>
      <c r="Z29" s="144" t="s">
        <v>118</v>
      </c>
      <c r="AA29" s="144" t="s">
        <v>118</v>
      </c>
      <c r="AB29" s="144" t="s">
        <v>118</v>
      </c>
      <c r="AC29" s="144">
        <v>0</v>
      </c>
      <c r="AD29" s="144"/>
      <c r="AE29" s="144">
        <v>0</v>
      </c>
      <c r="AF29" s="144"/>
    </row>
    <row r="30" spans="2:32">
      <c r="B30" s="143" t="s">
        <v>2242</v>
      </c>
      <c r="C30" s="144" t="s">
        <v>118</v>
      </c>
      <c r="D30" s="144" t="s">
        <v>118</v>
      </c>
      <c r="E30" s="144" t="s">
        <v>118</v>
      </c>
      <c r="F30" s="144" t="s">
        <v>118</v>
      </c>
      <c r="G30" s="144" t="s">
        <v>118</v>
      </c>
      <c r="H30" s="144" t="s">
        <v>118</v>
      </c>
      <c r="I30" s="144" t="s">
        <v>118</v>
      </c>
      <c r="J30" s="144" t="s">
        <v>118</v>
      </c>
      <c r="K30" s="144" t="s">
        <v>118</v>
      </c>
      <c r="L30" s="144" t="s">
        <v>118</v>
      </c>
      <c r="M30" s="144" t="s">
        <v>118</v>
      </c>
      <c r="N30" s="144" t="s">
        <v>118</v>
      </c>
      <c r="O30" s="144" t="s">
        <v>118</v>
      </c>
      <c r="P30" s="144" t="s">
        <v>118</v>
      </c>
      <c r="Q30" s="144" t="s">
        <v>118</v>
      </c>
      <c r="R30" s="144" t="s">
        <v>118</v>
      </c>
      <c r="S30" s="144" t="s">
        <v>118</v>
      </c>
      <c r="T30" s="144" t="s">
        <v>118</v>
      </c>
      <c r="U30" s="144" t="s">
        <v>118</v>
      </c>
      <c r="V30" s="144" t="s">
        <v>118</v>
      </c>
      <c r="W30" s="144" t="s">
        <v>118</v>
      </c>
      <c r="X30" s="144" t="s">
        <v>118</v>
      </c>
      <c r="Y30" s="144" t="s">
        <v>118</v>
      </c>
      <c r="Z30" s="144" t="s">
        <v>118</v>
      </c>
      <c r="AA30" s="144" t="s">
        <v>118</v>
      </c>
      <c r="AB30" s="144" t="s">
        <v>118</v>
      </c>
      <c r="AC30" s="144">
        <v>0</v>
      </c>
      <c r="AD30" s="144"/>
      <c r="AE30" s="144">
        <v>0</v>
      </c>
      <c r="AF30" s="144"/>
    </row>
    <row r="31" spans="2:32">
      <c r="B31" s="143" t="s">
        <v>2243</v>
      </c>
      <c r="C31" s="144" t="s">
        <v>118</v>
      </c>
      <c r="D31" s="144" t="s">
        <v>118</v>
      </c>
      <c r="E31" s="144" t="s">
        <v>118</v>
      </c>
      <c r="F31" s="144" t="s">
        <v>118</v>
      </c>
      <c r="G31" s="144" t="s">
        <v>118</v>
      </c>
      <c r="H31" s="144" t="s">
        <v>118</v>
      </c>
      <c r="I31" s="144" t="s">
        <v>118</v>
      </c>
      <c r="J31" s="144" t="s">
        <v>118</v>
      </c>
      <c r="K31" s="144" t="s">
        <v>118</v>
      </c>
      <c r="L31" s="144" t="s">
        <v>118</v>
      </c>
      <c r="M31" s="144" t="s">
        <v>118</v>
      </c>
      <c r="N31" s="144" t="s">
        <v>118</v>
      </c>
      <c r="O31" s="144" t="s">
        <v>118</v>
      </c>
      <c r="P31" s="144" t="s">
        <v>118</v>
      </c>
      <c r="Q31" s="144" t="s">
        <v>118</v>
      </c>
      <c r="R31" s="144" t="s">
        <v>118</v>
      </c>
      <c r="S31" s="144">
        <v>0</v>
      </c>
      <c r="T31" s="144" t="s">
        <v>118</v>
      </c>
      <c r="U31" s="144">
        <v>0</v>
      </c>
      <c r="V31" s="144" t="s">
        <v>118</v>
      </c>
      <c r="W31" s="144" t="s">
        <v>118</v>
      </c>
      <c r="X31" s="144" t="s">
        <v>118</v>
      </c>
      <c r="Y31" s="144" t="s">
        <v>118</v>
      </c>
      <c r="Z31" s="144" t="s">
        <v>118</v>
      </c>
      <c r="AA31" s="144" t="s">
        <v>118</v>
      </c>
      <c r="AB31" s="144" t="s">
        <v>118</v>
      </c>
      <c r="AC31" s="144">
        <v>0</v>
      </c>
      <c r="AD31" s="144"/>
      <c r="AE31" s="144">
        <v>0</v>
      </c>
      <c r="AF31" s="144"/>
    </row>
    <row r="32" spans="2:32">
      <c r="B32" s="145" t="s">
        <v>2244</v>
      </c>
      <c r="C32" s="144">
        <v>21143.84</v>
      </c>
      <c r="D32" s="144">
        <v>0</v>
      </c>
      <c r="E32" s="144">
        <v>310012.59000000003</v>
      </c>
      <c r="F32" s="144">
        <v>0</v>
      </c>
      <c r="G32" s="144">
        <v>799429.93</v>
      </c>
      <c r="H32" s="144">
        <v>0</v>
      </c>
      <c r="I32" s="144">
        <v>9799.01</v>
      </c>
      <c r="J32" s="144">
        <v>0</v>
      </c>
      <c r="K32" s="144">
        <v>734.11</v>
      </c>
      <c r="L32" s="144">
        <v>1191231.55</v>
      </c>
      <c r="M32" s="144">
        <v>0</v>
      </c>
      <c r="N32" s="144">
        <v>0</v>
      </c>
      <c r="O32" s="144">
        <v>0</v>
      </c>
      <c r="P32" s="144">
        <v>0</v>
      </c>
      <c r="Q32" s="144">
        <v>0</v>
      </c>
      <c r="R32" s="144">
        <v>0</v>
      </c>
      <c r="S32" s="144">
        <v>0</v>
      </c>
      <c r="T32" s="144">
        <v>0</v>
      </c>
      <c r="U32" s="144">
        <v>0</v>
      </c>
      <c r="V32" s="144">
        <v>0</v>
      </c>
      <c r="W32" s="144">
        <v>0</v>
      </c>
      <c r="X32" s="144">
        <v>0</v>
      </c>
      <c r="Y32" s="144">
        <v>0</v>
      </c>
      <c r="Z32" s="144">
        <v>0</v>
      </c>
      <c r="AA32" s="144">
        <v>0</v>
      </c>
      <c r="AB32" s="144">
        <v>0</v>
      </c>
      <c r="AC32" s="144">
        <v>0</v>
      </c>
      <c r="AD32" s="144">
        <v>0</v>
      </c>
      <c r="AE32" s="144">
        <v>0</v>
      </c>
      <c r="AF32" s="144">
        <v>0</v>
      </c>
    </row>
    <row r="33" spans="2:32">
      <c r="B33" s="140" t="s">
        <v>276</v>
      </c>
      <c r="C33" s="141"/>
      <c r="D33" s="141"/>
      <c r="E33" s="141"/>
      <c r="F33" s="141"/>
      <c r="G33" s="141"/>
      <c r="H33" s="141"/>
      <c r="I33" s="141"/>
      <c r="J33" s="141"/>
      <c r="K33" s="141"/>
      <c r="L33" s="141"/>
      <c r="M33" s="141"/>
      <c r="N33" s="141"/>
      <c r="O33" s="141"/>
      <c r="P33" s="141"/>
      <c r="Q33" s="141"/>
      <c r="R33" s="141"/>
      <c r="S33" s="146"/>
      <c r="T33" s="146"/>
      <c r="U33" s="146"/>
      <c r="V33" s="146"/>
      <c r="W33" s="146"/>
      <c r="X33" s="146"/>
      <c r="Y33" s="146"/>
      <c r="Z33" s="146"/>
      <c r="AA33" s="146"/>
      <c r="AB33" s="147"/>
      <c r="AC33" s="147"/>
      <c r="AD33" s="147"/>
      <c r="AE33" s="144"/>
      <c r="AF33" s="147"/>
    </row>
    <row r="34" spans="2:32">
      <c r="B34" s="143" t="s">
        <v>2245</v>
      </c>
      <c r="C34" s="144" t="s">
        <v>118</v>
      </c>
      <c r="D34" s="144" t="s">
        <v>118</v>
      </c>
      <c r="E34" s="144" t="s">
        <v>118</v>
      </c>
      <c r="F34" s="144" t="s">
        <v>118</v>
      </c>
      <c r="G34" s="144" t="s">
        <v>118</v>
      </c>
      <c r="H34" s="144" t="s">
        <v>118</v>
      </c>
      <c r="I34" s="144" t="s">
        <v>118</v>
      </c>
      <c r="J34" s="144" t="s">
        <v>118</v>
      </c>
      <c r="K34" s="144" t="s">
        <v>118</v>
      </c>
      <c r="L34" s="144" t="s">
        <v>118</v>
      </c>
      <c r="M34" s="144" t="s">
        <v>118</v>
      </c>
      <c r="N34" s="144" t="s">
        <v>118</v>
      </c>
      <c r="O34" s="144" t="s">
        <v>118</v>
      </c>
      <c r="P34" s="144" t="s">
        <v>118</v>
      </c>
      <c r="Q34" s="144" t="s">
        <v>118</v>
      </c>
      <c r="R34" s="144" t="s">
        <v>118</v>
      </c>
      <c r="S34" s="144" t="s">
        <v>118</v>
      </c>
      <c r="T34" s="144" t="s">
        <v>118</v>
      </c>
      <c r="U34" s="144" t="s">
        <v>118</v>
      </c>
      <c r="V34" s="144" t="s">
        <v>118</v>
      </c>
      <c r="W34" s="144" t="s">
        <v>118</v>
      </c>
      <c r="X34" s="144" t="s">
        <v>118</v>
      </c>
      <c r="Y34" s="144" t="s">
        <v>118</v>
      </c>
      <c r="Z34" s="144" t="s">
        <v>118</v>
      </c>
      <c r="AA34" s="144" t="s">
        <v>118</v>
      </c>
      <c r="AB34" s="144" t="s">
        <v>118</v>
      </c>
      <c r="AC34" s="144">
        <v>0</v>
      </c>
      <c r="AD34" s="144"/>
      <c r="AE34" s="144">
        <v>0</v>
      </c>
      <c r="AF34" s="144"/>
    </row>
    <row r="35" spans="2:32">
      <c r="B35" s="143" t="s">
        <v>277</v>
      </c>
      <c r="C35" s="144">
        <v>21334.522000000001</v>
      </c>
      <c r="D35" s="144">
        <v>0</v>
      </c>
      <c r="E35" s="144">
        <v>420776.18</v>
      </c>
      <c r="F35" s="144">
        <v>0</v>
      </c>
      <c r="G35" s="144">
        <v>480737.18440000003</v>
      </c>
      <c r="H35" s="144">
        <v>801892.36</v>
      </c>
      <c r="I35" s="144">
        <v>591114.5416</v>
      </c>
      <c r="J35" s="144">
        <v>0</v>
      </c>
      <c r="K35" s="144">
        <v>-12507.712799999999</v>
      </c>
      <c r="L35" s="144">
        <v>1493425</v>
      </c>
      <c r="M35" s="144">
        <v>0</v>
      </c>
      <c r="N35" s="144">
        <v>0</v>
      </c>
      <c r="O35" s="144">
        <v>0</v>
      </c>
      <c r="P35" s="144">
        <v>0</v>
      </c>
      <c r="Q35" s="144">
        <v>0</v>
      </c>
      <c r="R35" s="144">
        <v>0</v>
      </c>
      <c r="S35" s="144">
        <v>0</v>
      </c>
      <c r="T35" s="144">
        <v>0</v>
      </c>
      <c r="U35" s="144">
        <v>0</v>
      </c>
      <c r="V35" s="144">
        <v>0</v>
      </c>
      <c r="W35" s="144">
        <v>32.36</v>
      </c>
      <c r="X35" s="144">
        <v>0</v>
      </c>
      <c r="Y35" s="144">
        <v>2.6</v>
      </c>
      <c r="Z35" s="144">
        <v>0</v>
      </c>
      <c r="AA35" s="144">
        <v>2.77</v>
      </c>
      <c r="AB35" s="144">
        <v>0</v>
      </c>
      <c r="AC35" s="144">
        <v>3.1153999999999997</v>
      </c>
      <c r="AD35" s="144"/>
      <c r="AE35" s="144">
        <v>2.1829999999999994</v>
      </c>
      <c r="AF35" s="144"/>
    </row>
    <row r="36" spans="2:32">
      <c r="B36" s="143" t="s">
        <v>281</v>
      </c>
      <c r="C36" s="144">
        <v>-302834.20199999999</v>
      </c>
      <c r="D36" s="144">
        <v>547886.77977495</v>
      </c>
      <c r="E36" s="144">
        <v>553939.04</v>
      </c>
      <c r="F36" s="144">
        <v>0</v>
      </c>
      <c r="G36" s="144">
        <v>611847.3256000001</v>
      </c>
      <c r="H36" s="144">
        <v>0</v>
      </c>
      <c r="I36" s="144">
        <v>752327.59840000002</v>
      </c>
      <c r="J36" s="144">
        <v>0</v>
      </c>
      <c r="K36" s="144">
        <v>-15918.907200000001</v>
      </c>
      <c r="L36" s="144">
        <v>1963803.08</v>
      </c>
      <c r="M36" s="144">
        <v>0</v>
      </c>
      <c r="N36" s="144">
        <v>0</v>
      </c>
      <c r="O36" s="144">
        <v>0</v>
      </c>
      <c r="P36" s="144">
        <v>0</v>
      </c>
      <c r="Q36" s="144">
        <v>0</v>
      </c>
      <c r="R36" s="144">
        <v>0</v>
      </c>
      <c r="S36" s="144">
        <v>0</v>
      </c>
      <c r="T36" s="144">
        <v>0</v>
      </c>
      <c r="U36" s="144">
        <v>0</v>
      </c>
      <c r="V36" s="144">
        <v>0</v>
      </c>
      <c r="W36" s="144">
        <v>0</v>
      </c>
      <c r="X36" s="144">
        <v>0</v>
      </c>
      <c r="Y36" s="144">
        <v>0</v>
      </c>
      <c r="Z36" s="144">
        <v>0</v>
      </c>
      <c r="AA36" s="144">
        <v>210297.37000000002</v>
      </c>
      <c r="AB36" s="144">
        <v>0</v>
      </c>
      <c r="AC36" s="144">
        <v>2773867.2099999995</v>
      </c>
      <c r="AD36" s="144"/>
      <c r="AE36" s="144">
        <v>2024611.7099999988</v>
      </c>
      <c r="AF36" s="144"/>
    </row>
    <row r="37" spans="2:32">
      <c r="B37" s="143" t="s">
        <v>297</v>
      </c>
      <c r="C37" s="144">
        <v>-239157.43</v>
      </c>
      <c r="D37" s="144">
        <v>646674.84114887996</v>
      </c>
      <c r="E37" s="144">
        <v>-123.49</v>
      </c>
      <c r="F37" s="144">
        <v>396069</v>
      </c>
      <c r="G37" s="144">
        <v>0</v>
      </c>
      <c r="H37" s="144">
        <v>0</v>
      </c>
      <c r="I37" s="144">
        <v>0</v>
      </c>
      <c r="J37" s="144">
        <v>0</v>
      </c>
      <c r="K37" s="144">
        <v>0</v>
      </c>
      <c r="L37" s="144">
        <v>0</v>
      </c>
      <c r="M37" s="144">
        <v>0</v>
      </c>
      <c r="N37" s="144">
        <v>0</v>
      </c>
      <c r="O37" s="144">
        <v>0</v>
      </c>
      <c r="P37" s="144">
        <v>0</v>
      </c>
      <c r="Q37" s="144">
        <v>0</v>
      </c>
      <c r="R37" s="144">
        <v>0</v>
      </c>
      <c r="S37" s="144">
        <v>0</v>
      </c>
      <c r="T37" s="144">
        <v>0</v>
      </c>
      <c r="U37" s="144">
        <v>0</v>
      </c>
      <c r="V37" s="144">
        <v>0</v>
      </c>
      <c r="W37" s="144">
        <v>14.54</v>
      </c>
      <c r="X37" s="144">
        <v>0</v>
      </c>
      <c r="Y37" s="144">
        <v>1.17</v>
      </c>
      <c r="Z37" s="144">
        <v>0</v>
      </c>
      <c r="AA37" s="144">
        <v>1.24</v>
      </c>
      <c r="AB37" s="144">
        <v>0</v>
      </c>
      <c r="AC37" s="144">
        <v>1.0946</v>
      </c>
      <c r="AD37" s="144"/>
      <c r="AE37" s="144">
        <v>0.76699999999999979</v>
      </c>
      <c r="AF37" s="144"/>
    </row>
    <row r="38" spans="2:32">
      <c r="B38" s="143" t="s">
        <v>309</v>
      </c>
      <c r="C38" s="144">
        <v>444285.14</v>
      </c>
      <c r="D38" s="144">
        <v>0</v>
      </c>
      <c r="E38" s="144">
        <v>242835.78</v>
      </c>
      <c r="F38" s="144">
        <v>0</v>
      </c>
      <c r="G38" s="144">
        <v>0</v>
      </c>
      <c r="H38" s="144">
        <v>753334.25</v>
      </c>
      <c r="I38" s="144">
        <v>0</v>
      </c>
      <c r="J38" s="144">
        <v>0</v>
      </c>
      <c r="K38" s="144">
        <v>0</v>
      </c>
      <c r="L38" s="144">
        <v>0</v>
      </c>
      <c r="M38" s="144">
        <v>0</v>
      </c>
      <c r="N38" s="144">
        <v>0</v>
      </c>
      <c r="O38" s="144">
        <v>0</v>
      </c>
      <c r="P38" s="144">
        <v>0</v>
      </c>
      <c r="Q38" s="144">
        <v>0</v>
      </c>
      <c r="R38" s="144">
        <v>0</v>
      </c>
      <c r="S38" s="144">
        <v>0</v>
      </c>
      <c r="T38" s="144">
        <v>0</v>
      </c>
      <c r="U38" s="144">
        <v>0</v>
      </c>
      <c r="V38" s="144">
        <v>0</v>
      </c>
      <c r="W38" s="144">
        <v>0</v>
      </c>
      <c r="X38" s="144">
        <v>0</v>
      </c>
      <c r="Y38" s="144">
        <v>0</v>
      </c>
      <c r="Z38" s="144">
        <v>0</v>
      </c>
      <c r="AA38" s="144">
        <v>145843.25000000003</v>
      </c>
      <c r="AB38" s="144">
        <v>0</v>
      </c>
      <c r="AC38" s="144">
        <v>293370.94999999995</v>
      </c>
      <c r="AD38" s="144"/>
      <c r="AE38" s="144">
        <v>5004237.4800000023</v>
      </c>
      <c r="AF38" s="144"/>
    </row>
    <row r="39" spans="2:32">
      <c r="B39" s="145" t="s">
        <v>2246</v>
      </c>
      <c r="C39" s="144">
        <v>-76371.969999999972</v>
      </c>
      <c r="D39" s="144">
        <v>1194561.62092383</v>
      </c>
      <c r="E39" s="144">
        <v>1217427.51</v>
      </c>
      <c r="F39" s="144">
        <v>396069</v>
      </c>
      <c r="G39" s="144">
        <v>1092584.5100000002</v>
      </c>
      <c r="H39" s="144">
        <v>1555226.6099999999</v>
      </c>
      <c r="I39" s="144">
        <v>1343442.1400000001</v>
      </c>
      <c r="J39" s="144">
        <v>0</v>
      </c>
      <c r="K39" s="144">
        <v>-28426.620000000003</v>
      </c>
      <c r="L39" s="144">
        <v>3457228.08</v>
      </c>
      <c r="M39" s="144">
        <v>0</v>
      </c>
      <c r="N39" s="144">
        <v>0</v>
      </c>
      <c r="O39" s="144">
        <v>0</v>
      </c>
      <c r="P39" s="144">
        <v>0</v>
      </c>
      <c r="Q39" s="144">
        <v>0</v>
      </c>
      <c r="R39" s="144">
        <v>0</v>
      </c>
      <c r="S39" s="144">
        <v>0</v>
      </c>
      <c r="T39" s="144">
        <v>0</v>
      </c>
      <c r="U39" s="144">
        <v>0</v>
      </c>
      <c r="V39" s="144">
        <v>0</v>
      </c>
      <c r="W39" s="144">
        <v>46.9</v>
      </c>
      <c r="X39" s="144">
        <v>0</v>
      </c>
      <c r="Y39" s="144">
        <v>3.77</v>
      </c>
      <c r="Z39" s="144">
        <v>0</v>
      </c>
      <c r="AA39" s="144">
        <v>356144.63</v>
      </c>
      <c r="AB39" s="144">
        <v>0</v>
      </c>
      <c r="AC39" s="144">
        <v>3067242.3699999992</v>
      </c>
      <c r="AD39" s="144">
        <v>0</v>
      </c>
      <c r="AE39" s="144">
        <v>7028852.1400000006</v>
      </c>
      <c r="AF39" s="144">
        <v>0</v>
      </c>
    </row>
    <row r="40" spans="2:32">
      <c r="B40" s="140" t="s">
        <v>318</v>
      </c>
      <c r="C40" s="141"/>
      <c r="D40" s="141"/>
      <c r="E40" s="141"/>
      <c r="F40" s="141"/>
      <c r="G40" s="141"/>
      <c r="H40" s="141"/>
      <c r="I40" s="141"/>
      <c r="J40" s="141"/>
      <c r="K40" s="141"/>
      <c r="L40" s="141"/>
      <c r="M40" s="141"/>
      <c r="N40" s="141"/>
      <c r="O40" s="141"/>
      <c r="P40" s="141"/>
      <c r="Q40" s="141"/>
      <c r="R40" s="141"/>
      <c r="S40" s="146"/>
      <c r="T40" s="146"/>
      <c r="U40" s="146"/>
      <c r="V40" s="146"/>
      <c r="W40" s="146"/>
      <c r="X40" s="146"/>
      <c r="Y40" s="146"/>
      <c r="Z40" s="146"/>
      <c r="AA40" s="146"/>
      <c r="AB40" s="147"/>
      <c r="AC40" s="147"/>
      <c r="AD40" s="147"/>
      <c r="AE40" s="144"/>
      <c r="AF40" s="147"/>
    </row>
    <row r="41" spans="2:32">
      <c r="B41" s="143" t="s">
        <v>2247</v>
      </c>
      <c r="C41" s="144" t="s">
        <v>118</v>
      </c>
      <c r="D41" s="144" t="s">
        <v>118</v>
      </c>
      <c r="E41" s="144" t="s">
        <v>118</v>
      </c>
      <c r="F41" s="144" t="s">
        <v>118</v>
      </c>
      <c r="G41" s="144" t="s">
        <v>118</v>
      </c>
      <c r="H41" s="144" t="s">
        <v>118</v>
      </c>
      <c r="I41" s="144" t="s">
        <v>118</v>
      </c>
      <c r="J41" s="144" t="s">
        <v>118</v>
      </c>
      <c r="K41" s="144" t="s">
        <v>118</v>
      </c>
      <c r="L41" s="144" t="s">
        <v>118</v>
      </c>
      <c r="M41" s="144" t="s">
        <v>118</v>
      </c>
      <c r="N41" s="144" t="s">
        <v>118</v>
      </c>
      <c r="O41" s="144" t="s">
        <v>118</v>
      </c>
      <c r="P41" s="144" t="s">
        <v>118</v>
      </c>
      <c r="Q41" s="144" t="s">
        <v>118</v>
      </c>
      <c r="R41" s="144" t="s">
        <v>118</v>
      </c>
      <c r="S41" s="144" t="s">
        <v>118</v>
      </c>
      <c r="T41" s="144" t="s">
        <v>118</v>
      </c>
      <c r="U41" s="144" t="s">
        <v>118</v>
      </c>
      <c r="V41" s="144" t="s">
        <v>118</v>
      </c>
      <c r="W41" s="144" t="s">
        <v>118</v>
      </c>
      <c r="X41" s="144" t="s">
        <v>118</v>
      </c>
      <c r="Y41" s="144" t="s">
        <v>118</v>
      </c>
      <c r="Z41" s="144" t="s">
        <v>118</v>
      </c>
      <c r="AA41" s="144" t="s">
        <v>118</v>
      </c>
      <c r="AB41" s="144" t="s">
        <v>118</v>
      </c>
      <c r="AC41" s="144">
        <v>0</v>
      </c>
      <c r="AD41" s="144"/>
      <c r="AE41" s="144">
        <v>0</v>
      </c>
      <c r="AF41" s="144"/>
    </row>
    <row r="42" spans="2:32">
      <c r="B42" s="143" t="s">
        <v>319</v>
      </c>
      <c r="C42" s="144">
        <v>13463.2</v>
      </c>
      <c r="D42" s="144">
        <v>1476404.69</v>
      </c>
      <c r="E42" s="144">
        <v>29957.7</v>
      </c>
      <c r="F42" s="144">
        <v>0</v>
      </c>
      <c r="G42" s="144">
        <v>8381.85</v>
      </c>
      <c r="H42" s="144">
        <v>0</v>
      </c>
      <c r="I42" s="144">
        <v>26187.4</v>
      </c>
      <c r="J42" s="144">
        <v>0</v>
      </c>
      <c r="K42" s="144">
        <v>131772.06</v>
      </c>
      <c r="L42" s="144">
        <v>0</v>
      </c>
      <c r="M42" s="144">
        <v>-12558.400000000001</v>
      </c>
      <c r="N42" s="144">
        <v>0</v>
      </c>
      <c r="O42" s="144">
        <v>22770.43</v>
      </c>
      <c r="P42" s="144">
        <v>0</v>
      </c>
      <c r="Q42" s="144">
        <v>40383.149999999994</v>
      </c>
      <c r="R42" s="144">
        <v>0</v>
      </c>
      <c r="S42" s="144">
        <v>60525.81</v>
      </c>
      <c r="T42" s="144">
        <v>0</v>
      </c>
      <c r="U42" s="144">
        <v>43698.8</v>
      </c>
      <c r="V42" s="144">
        <v>0</v>
      </c>
      <c r="W42" s="144">
        <v>49306.819999999992</v>
      </c>
      <c r="X42" s="144">
        <v>0</v>
      </c>
      <c r="Y42" s="144">
        <v>138574.44</v>
      </c>
      <c r="Z42" s="144">
        <v>0</v>
      </c>
      <c r="AA42" s="144">
        <v>54772.09</v>
      </c>
      <c r="AB42" s="144">
        <v>0</v>
      </c>
      <c r="AC42" s="144">
        <v>59293.740000000005</v>
      </c>
      <c r="AD42" s="144"/>
      <c r="AE42" s="144">
        <v>39187.69</v>
      </c>
      <c r="AF42" s="144"/>
    </row>
    <row r="43" spans="2:32">
      <c r="B43" s="145" t="s">
        <v>2248</v>
      </c>
      <c r="C43" s="144">
        <v>13463.2</v>
      </c>
      <c r="D43" s="144">
        <v>1476404.69</v>
      </c>
      <c r="E43" s="144">
        <v>29957.7</v>
      </c>
      <c r="F43" s="144">
        <v>0</v>
      </c>
      <c r="G43" s="144">
        <v>8381.85</v>
      </c>
      <c r="H43" s="144">
        <v>0</v>
      </c>
      <c r="I43" s="144">
        <v>26187.4</v>
      </c>
      <c r="J43" s="144">
        <v>0</v>
      </c>
      <c r="K43" s="144">
        <v>131772.06</v>
      </c>
      <c r="L43" s="144">
        <v>0</v>
      </c>
      <c r="M43" s="144">
        <v>-12558.400000000001</v>
      </c>
      <c r="N43" s="144">
        <v>0</v>
      </c>
      <c r="O43" s="144">
        <v>22770.43</v>
      </c>
      <c r="P43" s="144">
        <v>0</v>
      </c>
      <c r="Q43" s="144">
        <v>40383.149999999994</v>
      </c>
      <c r="R43" s="144">
        <v>0</v>
      </c>
      <c r="S43" s="144">
        <v>60525.81</v>
      </c>
      <c r="T43" s="144">
        <v>0</v>
      </c>
      <c r="U43" s="144">
        <v>43698.8</v>
      </c>
      <c r="V43" s="144">
        <v>0</v>
      </c>
      <c r="W43" s="144">
        <v>49306.819999999992</v>
      </c>
      <c r="X43" s="144">
        <v>0</v>
      </c>
      <c r="Y43" s="144">
        <v>138574.44</v>
      </c>
      <c r="Z43" s="144">
        <v>0</v>
      </c>
      <c r="AA43" s="144">
        <v>54772.09</v>
      </c>
      <c r="AB43" s="144">
        <v>0</v>
      </c>
      <c r="AC43" s="144">
        <v>59293.740000000005</v>
      </c>
      <c r="AD43" s="144">
        <v>0</v>
      </c>
      <c r="AE43" s="144">
        <v>39187.69</v>
      </c>
      <c r="AF43" s="144">
        <v>0</v>
      </c>
    </row>
    <row r="44" spans="2:32">
      <c r="B44" s="140" t="s">
        <v>336</v>
      </c>
      <c r="C44" s="141"/>
      <c r="D44" s="141"/>
      <c r="E44" s="141"/>
      <c r="F44" s="141"/>
      <c r="G44" s="141"/>
      <c r="H44" s="141"/>
      <c r="I44" s="141"/>
      <c r="J44" s="141"/>
      <c r="K44" s="141"/>
      <c r="L44" s="141"/>
      <c r="M44" s="141"/>
      <c r="N44" s="141"/>
      <c r="O44" s="141"/>
      <c r="P44" s="141"/>
      <c r="Q44" s="141"/>
      <c r="R44" s="141"/>
      <c r="S44" s="146"/>
      <c r="T44" s="146"/>
      <c r="U44" s="146"/>
      <c r="V44" s="146"/>
      <c r="W44" s="146"/>
      <c r="X44" s="146"/>
      <c r="Y44" s="146"/>
      <c r="Z44" s="146"/>
      <c r="AA44" s="146"/>
      <c r="AB44" s="147"/>
      <c r="AC44" s="147"/>
      <c r="AD44" s="147"/>
      <c r="AE44" s="144"/>
      <c r="AF44" s="147"/>
    </row>
    <row r="45" spans="2:32">
      <c r="B45" s="143" t="s">
        <v>1900</v>
      </c>
      <c r="C45" s="144">
        <v>0</v>
      </c>
      <c r="D45" s="144" t="s">
        <v>118</v>
      </c>
      <c r="E45" s="144">
        <v>0</v>
      </c>
      <c r="F45" s="144" t="s">
        <v>118</v>
      </c>
      <c r="G45" s="144">
        <v>0</v>
      </c>
      <c r="H45" s="144" t="s">
        <v>118</v>
      </c>
      <c r="I45" s="144">
        <v>0</v>
      </c>
      <c r="J45" s="144" t="s">
        <v>118</v>
      </c>
      <c r="K45" s="144">
        <v>0</v>
      </c>
      <c r="L45" s="144" t="s">
        <v>118</v>
      </c>
      <c r="M45" s="144">
        <v>0</v>
      </c>
      <c r="N45" s="144" t="s">
        <v>118</v>
      </c>
      <c r="O45" s="144">
        <v>0</v>
      </c>
      <c r="P45" s="144" t="s">
        <v>118</v>
      </c>
      <c r="Q45" s="144">
        <v>0</v>
      </c>
      <c r="R45" s="144" t="s">
        <v>118</v>
      </c>
      <c r="S45" s="144">
        <v>0</v>
      </c>
      <c r="T45" s="144" t="s">
        <v>118</v>
      </c>
      <c r="U45" s="144">
        <v>0</v>
      </c>
      <c r="V45" s="144" t="s">
        <v>118</v>
      </c>
      <c r="W45" s="144">
        <v>0</v>
      </c>
      <c r="X45" s="144" t="s">
        <v>118</v>
      </c>
      <c r="Y45" s="144">
        <v>11180.56</v>
      </c>
      <c r="Z45" s="144" t="s">
        <v>118</v>
      </c>
      <c r="AA45" s="144">
        <v>93839.43</v>
      </c>
      <c r="AB45" s="144" t="s">
        <v>118</v>
      </c>
      <c r="AC45" s="144">
        <v>288523.66559999995</v>
      </c>
      <c r="AD45" s="144"/>
      <c r="AE45" s="144">
        <v>760497.89431999996</v>
      </c>
      <c r="AF45" s="144"/>
    </row>
    <row r="46" spans="2:32">
      <c r="B46" s="143" t="s">
        <v>2249</v>
      </c>
      <c r="C46" s="144">
        <v>0</v>
      </c>
      <c r="D46" s="144" t="s">
        <v>118</v>
      </c>
      <c r="E46" s="144">
        <v>0</v>
      </c>
      <c r="F46" s="144" t="s">
        <v>118</v>
      </c>
      <c r="G46" s="144">
        <v>0</v>
      </c>
      <c r="H46" s="144" t="s">
        <v>118</v>
      </c>
      <c r="I46" s="144">
        <v>0</v>
      </c>
      <c r="J46" s="144" t="s">
        <v>118</v>
      </c>
      <c r="K46" s="144">
        <v>0</v>
      </c>
      <c r="L46" s="144" t="s">
        <v>118</v>
      </c>
      <c r="M46" s="144">
        <v>0</v>
      </c>
      <c r="N46" s="144" t="s">
        <v>118</v>
      </c>
      <c r="O46" s="144">
        <v>0</v>
      </c>
      <c r="P46" s="144" t="s">
        <v>118</v>
      </c>
      <c r="Q46" s="144">
        <v>0</v>
      </c>
      <c r="R46" s="144" t="s">
        <v>118</v>
      </c>
      <c r="S46" s="144">
        <v>0</v>
      </c>
      <c r="T46" s="144" t="s">
        <v>118</v>
      </c>
      <c r="U46" s="144">
        <v>0</v>
      </c>
      <c r="V46" s="144" t="s">
        <v>118</v>
      </c>
      <c r="W46" s="144">
        <v>0</v>
      </c>
      <c r="X46" s="144" t="s">
        <v>118</v>
      </c>
      <c r="Y46" s="144">
        <v>34795</v>
      </c>
      <c r="Z46" s="144" t="s">
        <v>118</v>
      </c>
      <c r="AA46" s="144">
        <v>292037.55</v>
      </c>
      <c r="AB46" s="144" t="s">
        <v>118</v>
      </c>
      <c r="AC46" s="144">
        <v>1279539.7344</v>
      </c>
      <c r="AD46" s="144"/>
      <c r="AE46" s="144">
        <v>3372642.8356799996</v>
      </c>
      <c r="AF46" s="144"/>
    </row>
    <row r="47" spans="2:32">
      <c r="B47" s="143" t="s">
        <v>2250</v>
      </c>
      <c r="C47" s="144" t="s">
        <v>118</v>
      </c>
      <c r="D47" s="144" t="s">
        <v>118</v>
      </c>
      <c r="E47" s="144" t="s">
        <v>118</v>
      </c>
      <c r="F47" s="144" t="s">
        <v>118</v>
      </c>
      <c r="G47" s="144" t="s">
        <v>118</v>
      </c>
      <c r="H47" s="144" t="s">
        <v>118</v>
      </c>
      <c r="I47" s="144" t="s">
        <v>118</v>
      </c>
      <c r="J47" s="144" t="s">
        <v>118</v>
      </c>
      <c r="K47" s="144" t="s">
        <v>118</v>
      </c>
      <c r="L47" s="144" t="s">
        <v>118</v>
      </c>
      <c r="M47" s="144" t="s">
        <v>118</v>
      </c>
      <c r="N47" s="144" t="s">
        <v>118</v>
      </c>
      <c r="O47" s="144" t="s">
        <v>118</v>
      </c>
      <c r="P47" s="144" t="s">
        <v>118</v>
      </c>
      <c r="Q47" s="144" t="s">
        <v>118</v>
      </c>
      <c r="R47" s="144" t="s">
        <v>118</v>
      </c>
      <c r="S47" s="144" t="s">
        <v>118</v>
      </c>
      <c r="T47" s="144" t="s">
        <v>118</v>
      </c>
      <c r="U47" s="144" t="s">
        <v>118</v>
      </c>
      <c r="V47" s="144" t="s">
        <v>118</v>
      </c>
      <c r="W47" s="144" t="s">
        <v>118</v>
      </c>
      <c r="X47" s="144" t="s">
        <v>118</v>
      </c>
      <c r="Y47" s="144" t="s">
        <v>118</v>
      </c>
      <c r="Z47" s="144" t="s">
        <v>118</v>
      </c>
      <c r="AA47" s="144" t="s">
        <v>118</v>
      </c>
      <c r="AB47" s="144" t="s">
        <v>118</v>
      </c>
      <c r="AC47" s="144">
        <v>0</v>
      </c>
      <c r="AD47" s="144"/>
      <c r="AE47" s="144">
        <v>0</v>
      </c>
      <c r="AF47" s="144"/>
    </row>
    <row r="48" spans="2:32">
      <c r="B48" s="145" t="s">
        <v>2251</v>
      </c>
      <c r="C48" s="144">
        <v>0</v>
      </c>
      <c r="D48" s="144">
        <v>0</v>
      </c>
      <c r="E48" s="144">
        <v>0</v>
      </c>
      <c r="F48" s="144">
        <v>0</v>
      </c>
      <c r="G48" s="144">
        <v>0</v>
      </c>
      <c r="H48" s="144">
        <v>0</v>
      </c>
      <c r="I48" s="144">
        <v>0</v>
      </c>
      <c r="J48" s="144">
        <v>0</v>
      </c>
      <c r="K48" s="144">
        <v>0</v>
      </c>
      <c r="L48" s="144">
        <v>0</v>
      </c>
      <c r="M48" s="144">
        <v>0</v>
      </c>
      <c r="N48" s="144">
        <v>0</v>
      </c>
      <c r="O48" s="144">
        <v>0</v>
      </c>
      <c r="P48" s="144">
        <v>0</v>
      </c>
      <c r="Q48" s="144">
        <v>0</v>
      </c>
      <c r="R48" s="144">
        <v>0</v>
      </c>
      <c r="S48" s="144">
        <v>0</v>
      </c>
      <c r="T48" s="144">
        <v>0</v>
      </c>
      <c r="U48" s="144">
        <v>0</v>
      </c>
      <c r="V48" s="144">
        <v>0</v>
      </c>
      <c r="W48" s="144">
        <v>0</v>
      </c>
      <c r="X48" s="144">
        <v>0</v>
      </c>
      <c r="Y48" s="144">
        <v>45975.56</v>
      </c>
      <c r="Z48" s="144">
        <v>0</v>
      </c>
      <c r="AA48" s="144">
        <v>385876.98</v>
      </c>
      <c r="AB48" s="144">
        <v>0</v>
      </c>
      <c r="AC48" s="144">
        <v>1568063.4</v>
      </c>
      <c r="AD48" s="144">
        <v>0</v>
      </c>
      <c r="AE48" s="144">
        <v>4133140.7299999995</v>
      </c>
      <c r="AF48" s="144">
        <v>0</v>
      </c>
    </row>
    <row r="49" spans="2:32">
      <c r="B49" s="140" t="s">
        <v>344</v>
      </c>
      <c r="C49" s="141"/>
      <c r="D49" s="141"/>
      <c r="E49" s="141"/>
      <c r="F49" s="141"/>
      <c r="G49" s="141"/>
      <c r="H49" s="141"/>
      <c r="I49" s="141"/>
      <c r="J49" s="141"/>
      <c r="K49" s="141"/>
      <c r="L49" s="141"/>
      <c r="M49" s="141"/>
      <c r="N49" s="141"/>
      <c r="O49" s="141"/>
      <c r="P49" s="141"/>
      <c r="Q49" s="141"/>
      <c r="R49" s="141"/>
      <c r="S49" s="146"/>
      <c r="T49" s="146"/>
      <c r="U49" s="146"/>
      <c r="V49" s="146"/>
      <c r="W49" s="146"/>
      <c r="X49" s="146"/>
      <c r="Y49" s="146"/>
      <c r="Z49" s="146"/>
      <c r="AA49" s="146"/>
      <c r="AB49" s="147"/>
      <c r="AC49" s="147"/>
      <c r="AD49" s="147"/>
      <c r="AE49" s="144"/>
      <c r="AF49" s="147"/>
    </row>
    <row r="50" spans="2:32">
      <c r="B50" s="143" t="s">
        <v>345</v>
      </c>
      <c r="C50" s="144">
        <v>26148.12</v>
      </c>
      <c r="D50" s="144">
        <v>1113831.6200000001</v>
      </c>
      <c r="E50" s="144">
        <v>52459.09</v>
      </c>
      <c r="F50" s="144">
        <v>0</v>
      </c>
      <c r="G50" s="144">
        <v>27323.66</v>
      </c>
      <c r="H50" s="144">
        <v>0</v>
      </c>
      <c r="I50" s="144">
        <v>147760.71</v>
      </c>
      <c r="J50" s="144">
        <v>0</v>
      </c>
      <c r="K50" s="144">
        <v>152484.81</v>
      </c>
      <c r="L50" s="144">
        <v>0</v>
      </c>
      <c r="M50" s="144">
        <v>965968.25000000012</v>
      </c>
      <c r="N50" s="144">
        <v>0</v>
      </c>
      <c r="O50" s="144">
        <v>1198778.8</v>
      </c>
      <c r="P50" s="144">
        <v>0</v>
      </c>
      <c r="Q50" s="144">
        <v>212716.41</v>
      </c>
      <c r="R50" s="144">
        <v>0</v>
      </c>
      <c r="S50" s="144">
        <v>739854.71</v>
      </c>
      <c r="T50" s="144">
        <v>2303558</v>
      </c>
      <c r="U50" s="144">
        <v>0</v>
      </c>
      <c r="V50" s="144">
        <v>1009094.21</v>
      </c>
      <c r="W50" s="144">
        <v>-1585</v>
      </c>
      <c r="X50" s="144">
        <v>0</v>
      </c>
      <c r="Y50" s="144">
        <v>0</v>
      </c>
      <c r="Z50" s="144">
        <v>0</v>
      </c>
      <c r="AA50" s="144">
        <v>0</v>
      </c>
      <c r="AB50" s="144">
        <v>0</v>
      </c>
      <c r="AC50" s="144">
        <v>0</v>
      </c>
      <c r="AD50" s="144"/>
      <c r="AE50" s="144">
        <v>0</v>
      </c>
      <c r="AF50" s="144"/>
    </row>
    <row r="51" spans="2:32">
      <c r="B51" s="143" t="s">
        <v>357</v>
      </c>
      <c r="C51" s="144">
        <v>0</v>
      </c>
      <c r="D51" s="144" t="s">
        <v>118</v>
      </c>
      <c r="E51" s="144">
        <v>0</v>
      </c>
      <c r="F51" s="144" t="s">
        <v>118</v>
      </c>
      <c r="G51" s="144">
        <v>0</v>
      </c>
      <c r="H51" s="144" t="s">
        <v>118</v>
      </c>
      <c r="I51" s="144">
        <v>0</v>
      </c>
      <c r="J51" s="144" t="s">
        <v>118</v>
      </c>
      <c r="K51" s="144">
        <v>0</v>
      </c>
      <c r="L51" s="144" t="s">
        <v>118</v>
      </c>
      <c r="M51" s="144">
        <v>0</v>
      </c>
      <c r="N51" s="144" t="s">
        <v>118</v>
      </c>
      <c r="O51" s="144">
        <v>0</v>
      </c>
      <c r="P51" s="144" t="s">
        <v>118</v>
      </c>
      <c r="Q51" s="144">
        <v>0</v>
      </c>
      <c r="R51" s="144" t="s">
        <v>118</v>
      </c>
      <c r="S51" s="144">
        <v>0</v>
      </c>
      <c r="T51" s="144" t="s">
        <v>118</v>
      </c>
      <c r="U51" s="144">
        <v>0</v>
      </c>
      <c r="V51" s="144" t="s">
        <v>118</v>
      </c>
      <c r="W51" s="144">
        <v>8319.0999999999985</v>
      </c>
      <c r="X51" s="144" t="s">
        <v>118</v>
      </c>
      <c r="Y51" s="144">
        <v>31035.350000000002</v>
      </c>
      <c r="Z51" s="144" t="s">
        <v>118</v>
      </c>
      <c r="AA51" s="144">
        <v>53613.169999999991</v>
      </c>
      <c r="AB51" s="144" t="s">
        <v>118</v>
      </c>
      <c r="AC51" s="144">
        <v>1378933.6899999988</v>
      </c>
      <c r="AD51" s="144"/>
      <c r="AE51" s="144">
        <v>-2916.52</v>
      </c>
      <c r="AF51" s="144">
        <v>1476839.79</v>
      </c>
    </row>
    <row r="52" spans="2:32">
      <c r="B52" s="143" t="s">
        <v>363</v>
      </c>
      <c r="C52" s="144" t="s">
        <v>118</v>
      </c>
      <c r="D52" s="144" t="s">
        <v>118</v>
      </c>
      <c r="E52" s="144" t="s">
        <v>118</v>
      </c>
      <c r="F52" s="144" t="s">
        <v>118</v>
      </c>
      <c r="G52" s="144" t="s">
        <v>118</v>
      </c>
      <c r="H52" s="144" t="s">
        <v>118</v>
      </c>
      <c r="I52" s="144" t="s">
        <v>118</v>
      </c>
      <c r="J52" s="144" t="s">
        <v>118</v>
      </c>
      <c r="K52" s="144" t="s">
        <v>118</v>
      </c>
      <c r="L52" s="144" t="s">
        <v>118</v>
      </c>
      <c r="M52" s="144" t="s">
        <v>118</v>
      </c>
      <c r="N52" s="144" t="s">
        <v>118</v>
      </c>
      <c r="O52" s="144" t="s">
        <v>118</v>
      </c>
      <c r="P52" s="144" t="s">
        <v>118</v>
      </c>
      <c r="Q52" s="144" t="s">
        <v>118</v>
      </c>
      <c r="R52" s="144" t="s">
        <v>118</v>
      </c>
      <c r="S52" s="144" t="s">
        <v>118</v>
      </c>
      <c r="T52" s="144" t="s">
        <v>118</v>
      </c>
      <c r="U52" s="144" t="s">
        <v>118</v>
      </c>
      <c r="V52" s="144" t="s">
        <v>118</v>
      </c>
      <c r="W52" s="144" t="s">
        <v>118</v>
      </c>
      <c r="X52" s="144" t="s">
        <v>118</v>
      </c>
      <c r="Y52" s="144" t="s">
        <v>118</v>
      </c>
      <c r="Z52" s="144" t="s">
        <v>118</v>
      </c>
      <c r="AA52" s="144" t="s">
        <v>118</v>
      </c>
      <c r="AB52" s="144" t="s">
        <v>118</v>
      </c>
      <c r="AC52" s="144">
        <v>0</v>
      </c>
      <c r="AD52" s="144"/>
      <c r="AE52" s="144">
        <v>0</v>
      </c>
      <c r="AF52" s="144"/>
    </row>
    <row r="53" spans="2:32">
      <c r="B53" s="143" t="s">
        <v>367</v>
      </c>
      <c r="C53" s="144">
        <v>1118756.96</v>
      </c>
      <c r="D53" s="144">
        <v>563911.56999999995</v>
      </c>
      <c r="E53" s="144">
        <v>517684.08</v>
      </c>
      <c r="F53" s="144">
        <v>0</v>
      </c>
      <c r="G53" s="144">
        <v>27512.73</v>
      </c>
      <c r="H53" s="144">
        <v>0</v>
      </c>
      <c r="I53" s="144">
        <v>92737.35</v>
      </c>
      <c r="J53" s="144">
        <v>0</v>
      </c>
      <c r="K53" s="144">
        <v>21548.76</v>
      </c>
      <c r="L53" s="144">
        <v>0</v>
      </c>
      <c r="M53" s="144">
        <v>771738.09</v>
      </c>
      <c r="N53" s="144">
        <v>1850650</v>
      </c>
      <c r="O53" s="144">
        <v>307699.93</v>
      </c>
      <c r="P53" s="144">
        <v>0</v>
      </c>
      <c r="Q53" s="144">
        <v>345748.66</v>
      </c>
      <c r="R53" s="144">
        <v>0</v>
      </c>
      <c r="S53" s="144">
        <v>39965.25</v>
      </c>
      <c r="T53" s="144">
        <v>0</v>
      </c>
      <c r="U53" s="144">
        <v>-1398</v>
      </c>
      <c r="V53" s="144">
        <v>0</v>
      </c>
      <c r="W53" s="144">
        <v>0</v>
      </c>
      <c r="X53" s="144">
        <v>1467091.4</v>
      </c>
      <c r="Y53" s="144">
        <v>0</v>
      </c>
      <c r="Z53" s="144">
        <v>0</v>
      </c>
      <c r="AA53" s="144">
        <v>0</v>
      </c>
      <c r="AB53" s="144">
        <v>0</v>
      </c>
      <c r="AC53" s="144">
        <v>0</v>
      </c>
      <c r="AD53" s="144"/>
      <c r="AE53" s="144">
        <v>0</v>
      </c>
      <c r="AF53" s="144"/>
    </row>
    <row r="54" spans="2:32">
      <c r="B54" s="143" t="s">
        <v>383</v>
      </c>
      <c r="C54" s="144">
        <v>509041.51</v>
      </c>
      <c r="D54" s="144">
        <v>0</v>
      </c>
      <c r="E54" s="144">
        <v>50838.52</v>
      </c>
      <c r="F54" s="144">
        <v>0</v>
      </c>
      <c r="G54" s="144">
        <v>208288.21</v>
      </c>
      <c r="H54" s="144">
        <v>0</v>
      </c>
      <c r="I54" s="144">
        <v>29256.66</v>
      </c>
      <c r="J54" s="144">
        <v>0</v>
      </c>
      <c r="K54" s="144">
        <v>-46929.1</v>
      </c>
      <c r="L54" s="144">
        <v>0</v>
      </c>
      <c r="M54" s="144">
        <v>27375.95</v>
      </c>
      <c r="N54" s="144">
        <v>2300334</v>
      </c>
      <c r="O54" s="144">
        <v>0</v>
      </c>
      <c r="P54" s="144">
        <v>0</v>
      </c>
      <c r="Q54" s="144">
        <v>0</v>
      </c>
      <c r="R54" s="144">
        <v>0</v>
      </c>
      <c r="S54" s="144">
        <v>0</v>
      </c>
      <c r="T54" s="144">
        <v>0</v>
      </c>
      <c r="U54" s="144">
        <v>0</v>
      </c>
      <c r="V54" s="144">
        <v>0</v>
      </c>
      <c r="W54" s="144">
        <v>48635.4</v>
      </c>
      <c r="X54" s="144">
        <v>0</v>
      </c>
      <c r="Y54" s="144">
        <v>245903.58</v>
      </c>
      <c r="Z54" s="144">
        <v>0</v>
      </c>
      <c r="AA54" s="144">
        <v>259372.37000000005</v>
      </c>
      <c r="AB54" s="144">
        <v>0</v>
      </c>
      <c r="AC54" s="144">
        <v>329389.49000000005</v>
      </c>
      <c r="AD54" s="144"/>
      <c r="AE54" s="144">
        <v>1155119.2000000002</v>
      </c>
      <c r="AF54" s="144"/>
    </row>
    <row r="55" spans="2:32">
      <c r="B55" s="143" t="s">
        <v>391</v>
      </c>
      <c r="C55" s="144">
        <v>41497.519999999997</v>
      </c>
      <c r="D55" s="144">
        <v>0</v>
      </c>
      <c r="E55" s="144">
        <v>1561708.98</v>
      </c>
      <c r="F55" s="144">
        <v>0</v>
      </c>
      <c r="G55" s="144">
        <v>662101.93000000005</v>
      </c>
      <c r="H55" s="144">
        <v>0</v>
      </c>
      <c r="I55" s="144">
        <v>24473.57</v>
      </c>
      <c r="J55" s="144">
        <v>0</v>
      </c>
      <c r="K55" s="144">
        <v>397.47</v>
      </c>
      <c r="L55" s="144">
        <v>0</v>
      </c>
      <c r="M55" s="144">
        <v>0</v>
      </c>
      <c r="N55" s="144">
        <v>2371997</v>
      </c>
      <c r="O55" s="144">
        <v>0</v>
      </c>
      <c r="P55" s="144">
        <v>0</v>
      </c>
      <c r="Q55" s="144">
        <v>0</v>
      </c>
      <c r="R55" s="144">
        <v>0</v>
      </c>
      <c r="S55" s="144" t="s">
        <v>118</v>
      </c>
      <c r="T55" s="144">
        <v>0</v>
      </c>
      <c r="U55" s="144" t="s">
        <v>118</v>
      </c>
      <c r="V55" s="144">
        <v>0</v>
      </c>
      <c r="W55" s="144" t="s">
        <v>118</v>
      </c>
      <c r="X55" s="144">
        <v>0</v>
      </c>
      <c r="Y55" s="144" t="s">
        <v>118</v>
      </c>
      <c r="Z55" s="144">
        <v>0</v>
      </c>
      <c r="AA55" s="144" t="s">
        <v>118</v>
      </c>
      <c r="AB55" s="144">
        <v>0</v>
      </c>
      <c r="AC55" s="144">
        <v>0</v>
      </c>
      <c r="AD55" s="144"/>
      <c r="AE55" s="144">
        <v>0</v>
      </c>
      <c r="AF55" s="144"/>
    </row>
    <row r="56" spans="2:32">
      <c r="B56" s="143" t="s">
        <v>398</v>
      </c>
      <c r="C56" s="144">
        <v>-95681.03</v>
      </c>
      <c r="D56" s="144">
        <v>0</v>
      </c>
      <c r="E56" s="144">
        <v>0</v>
      </c>
      <c r="F56" s="144">
        <v>1817783.13</v>
      </c>
      <c r="G56" s="144">
        <v>0</v>
      </c>
      <c r="H56" s="144">
        <v>0</v>
      </c>
      <c r="I56" s="144">
        <v>0</v>
      </c>
      <c r="J56" s="144">
        <v>0</v>
      </c>
      <c r="K56" s="144">
        <v>0</v>
      </c>
      <c r="L56" s="144">
        <v>0</v>
      </c>
      <c r="M56" s="144">
        <v>0</v>
      </c>
      <c r="N56" s="144">
        <v>0</v>
      </c>
      <c r="O56" s="144">
        <v>0</v>
      </c>
      <c r="P56" s="144">
        <v>0</v>
      </c>
      <c r="Q56" s="144">
        <v>0</v>
      </c>
      <c r="R56" s="144">
        <v>0</v>
      </c>
      <c r="S56" s="144" t="s">
        <v>118</v>
      </c>
      <c r="T56" s="144">
        <v>0</v>
      </c>
      <c r="U56" s="144" t="s">
        <v>118</v>
      </c>
      <c r="V56" s="144">
        <v>0</v>
      </c>
      <c r="W56" s="144" t="s">
        <v>118</v>
      </c>
      <c r="X56" s="144">
        <v>0</v>
      </c>
      <c r="Y56" s="144" t="s">
        <v>118</v>
      </c>
      <c r="Z56" s="144">
        <v>0</v>
      </c>
      <c r="AA56" s="144" t="s">
        <v>118</v>
      </c>
      <c r="AB56" s="144">
        <v>0</v>
      </c>
      <c r="AC56" s="144">
        <v>0</v>
      </c>
      <c r="AD56" s="144"/>
      <c r="AE56" s="144">
        <v>0</v>
      </c>
      <c r="AF56" s="144"/>
    </row>
    <row r="57" spans="2:32">
      <c r="B57" s="143" t="s">
        <v>2252</v>
      </c>
      <c r="C57" s="144" t="s">
        <v>118</v>
      </c>
      <c r="D57" s="144" t="s">
        <v>118</v>
      </c>
      <c r="E57" s="144" t="s">
        <v>118</v>
      </c>
      <c r="F57" s="144" t="s">
        <v>118</v>
      </c>
      <c r="G57" s="144" t="s">
        <v>118</v>
      </c>
      <c r="H57" s="144" t="s">
        <v>118</v>
      </c>
      <c r="I57" s="144" t="s">
        <v>118</v>
      </c>
      <c r="J57" s="144" t="s">
        <v>118</v>
      </c>
      <c r="K57" s="144" t="s">
        <v>118</v>
      </c>
      <c r="L57" s="144" t="s">
        <v>118</v>
      </c>
      <c r="M57" s="144" t="s">
        <v>118</v>
      </c>
      <c r="N57" s="144" t="s">
        <v>118</v>
      </c>
      <c r="O57" s="144" t="s">
        <v>118</v>
      </c>
      <c r="P57" s="144" t="s">
        <v>118</v>
      </c>
      <c r="Q57" s="144" t="s">
        <v>118</v>
      </c>
      <c r="R57" s="144" t="s">
        <v>118</v>
      </c>
      <c r="S57" s="144" t="s">
        <v>118</v>
      </c>
      <c r="T57" s="144" t="s">
        <v>118</v>
      </c>
      <c r="U57" s="144" t="s">
        <v>118</v>
      </c>
      <c r="V57" s="144" t="s">
        <v>118</v>
      </c>
      <c r="W57" s="144" t="s">
        <v>118</v>
      </c>
      <c r="X57" s="144" t="s">
        <v>118</v>
      </c>
      <c r="Y57" s="144" t="s">
        <v>118</v>
      </c>
      <c r="Z57" s="144" t="s">
        <v>118</v>
      </c>
      <c r="AA57" s="144" t="s">
        <v>118</v>
      </c>
      <c r="AB57" s="144" t="s">
        <v>118</v>
      </c>
      <c r="AC57" s="144">
        <v>0</v>
      </c>
      <c r="AD57" s="144"/>
      <c r="AE57" s="144">
        <v>0</v>
      </c>
      <c r="AF57" s="144"/>
    </row>
    <row r="58" spans="2:32">
      <c r="B58" s="143" t="s">
        <v>405</v>
      </c>
      <c r="C58" s="144">
        <v>0</v>
      </c>
      <c r="D58" s="144">
        <v>0</v>
      </c>
      <c r="E58" s="144">
        <v>0</v>
      </c>
      <c r="F58" s="144">
        <v>0</v>
      </c>
      <c r="G58" s="144">
        <v>0</v>
      </c>
      <c r="H58" s="144">
        <v>0</v>
      </c>
      <c r="I58" s="144">
        <v>86286.31</v>
      </c>
      <c r="J58" s="144">
        <v>0</v>
      </c>
      <c r="K58" s="144">
        <v>1015276.96</v>
      </c>
      <c r="L58" s="144">
        <v>0</v>
      </c>
      <c r="M58" s="144">
        <v>-28091.22</v>
      </c>
      <c r="N58" s="144">
        <v>0</v>
      </c>
      <c r="O58" s="144">
        <v>0</v>
      </c>
      <c r="P58" s="144">
        <v>1049391</v>
      </c>
      <c r="Q58" s="144">
        <v>0</v>
      </c>
      <c r="R58" s="144">
        <v>0</v>
      </c>
      <c r="S58" s="144" t="s">
        <v>118</v>
      </c>
      <c r="T58" s="144">
        <v>0</v>
      </c>
      <c r="U58" s="144" t="s">
        <v>118</v>
      </c>
      <c r="V58" s="144">
        <v>0</v>
      </c>
      <c r="W58" s="144" t="s">
        <v>118</v>
      </c>
      <c r="X58" s="144">
        <v>0</v>
      </c>
      <c r="Y58" s="144" t="s">
        <v>118</v>
      </c>
      <c r="Z58" s="144">
        <v>0</v>
      </c>
      <c r="AA58" s="144" t="s">
        <v>118</v>
      </c>
      <c r="AB58" s="144">
        <v>0</v>
      </c>
      <c r="AC58" s="144">
        <v>0</v>
      </c>
      <c r="AD58" s="144"/>
      <c r="AE58" s="144">
        <v>0</v>
      </c>
      <c r="AF58" s="144"/>
    </row>
    <row r="59" spans="2:32">
      <c r="B59" s="143" t="s">
        <v>407</v>
      </c>
      <c r="C59" s="144">
        <v>0</v>
      </c>
      <c r="D59" s="144">
        <v>0</v>
      </c>
      <c r="E59" s="144">
        <v>0</v>
      </c>
      <c r="F59" s="144">
        <v>0</v>
      </c>
      <c r="G59" s="144">
        <v>0</v>
      </c>
      <c r="H59" s="144">
        <v>0</v>
      </c>
      <c r="I59" s="144">
        <v>0</v>
      </c>
      <c r="J59" s="144">
        <v>0</v>
      </c>
      <c r="K59" s="144">
        <v>94996</v>
      </c>
      <c r="L59" s="144">
        <v>0</v>
      </c>
      <c r="M59" s="144">
        <v>620306.52</v>
      </c>
      <c r="N59" s="144">
        <v>0</v>
      </c>
      <c r="O59" s="144">
        <v>711774.21</v>
      </c>
      <c r="P59" s="144">
        <v>0</v>
      </c>
      <c r="Q59" s="144">
        <v>141591.51</v>
      </c>
      <c r="R59" s="144">
        <v>0</v>
      </c>
      <c r="S59" s="144">
        <v>287710.65000000002</v>
      </c>
      <c r="T59" s="144">
        <v>0</v>
      </c>
      <c r="U59" s="144">
        <v>0</v>
      </c>
      <c r="V59" s="144">
        <v>0</v>
      </c>
      <c r="W59" s="144">
        <v>-5715</v>
      </c>
      <c r="X59" s="144">
        <v>1828333.89</v>
      </c>
      <c r="Y59" s="144">
        <v>0</v>
      </c>
      <c r="Z59" s="144">
        <v>0</v>
      </c>
      <c r="AA59" s="144">
        <v>0</v>
      </c>
      <c r="AB59" s="144">
        <v>0</v>
      </c>
      <c r="AC59" s="144">
        <v>0</v>
      </c>
      <c r="AD59" s="144"/>
      <c r="AE59" s="144">
        <v>0</v>
      </c>
      <c r="AF59" s="144"/>
    </row>
    <row r="60" spans="2:32">
      <c r="B60" s="143" t="s">
        <v>412</v>
      </c>
      <c r="C60" s="144">
        <v>0</v>
      </c>
      <c r="D60" s="144">
        <v>0</v>
      </c>
      <c r="E60" s="144">
        <v>0</v>
      </c>
      <c r="F60" s="144">
        <v>0</v>
      </c>
      <c r="G60" s="144">
        <v>0</v>
      </c>
      <c r="H60" s="144">
        <v>0</v>
      </c>
      <c r="I60" s="144">
        <v>0</v>
      </c>
      <c r="J60" s="144">
        <v>0</v>
      </c>
      <c r="K60" s="144">
        <v>0</v>
      </c>
      <c r="L60" s="144">
        <v>0</v>
      </c>
      <c r="M60" s="144">
        <v>0</v>
      </c>
      <c r="N60" s="144">
        <v>0</v>
      </c>
      <c r="O60" s="144">
        <v>0</v>
      </c>
      <c r="P60" s="144">
        <v>0</v>
      </c>
      <c r="Q60" s="144">
        <v>0</v>
      </c>
      <c r="R60" s="144">
        <v>0</v>
      </c>
      <c r="S60" s="144">
        <v>0</v>
      </c>
      <c r="T60" s="144">
        <v>0</v>
      </c>
      <c r="U60" s="144">
        <v>0</v>
      </c>
      <c r="V60" s="144">
        <v>0</v>
      </c>
      <c r="W60" s="144">
        <v>14759.45</v>
      </c>
      <c r="X60" s="144">
        <v>0</v>
      </c>
      <c r="Y60" s="144">
        <v>1092981.71</v>
      </c>
      <c r="Z60" s="144">
        <v>0</v>
      </c>
      <c r="AA60" s="144">
        <v>312732.60000000009</v>
      </c>
      <c r="AB60" s="144">
        <v>1434611.76</v>
      </c>
      <c r="AC60" s="144">
        <v>0</v>
      </c>
      <c r="AD60" s="144"/>
      <c r="AE60" s="144">
        <v>0</v>
      </c>
      <c r="AF60" s="144"/>
    </row>
    <row r="61" spans="2:32">
      <c r="B61" s="143" t="s">
        <v>2253</v>
      </c>
      <c r="C61" s="144" t="s">
        <v>118</v>
      </c>
      <c r="D61" s="144" t="s">
        <v>118</v>
      </c>
      <c r="E61" s="144" t="s">
        <v>118</v>
      </c>
      <c r="F61" s="144" t="s">
        <v>118</v>
      </c>
      <c r="G61" s="144" t="s">
        <v>118</v>
      </c>
      <c r="H61" s="144" t="s">
        <v>118</v>
      </c>
      <c r="I61" s="144" t="s">
        <v>118</v>
      </c>
      <c r="J61" s="144" t="s">
        <v>118</v>
      </c>
      <c r="K61" s="144" t="s">
        <v>118</v>
      </c>
      <c r="L61" s="144" t="s">
        <v>118</v>
      </c>
      <c r="M61" s="144" t="s">
        <v>118</v>
      </c>
      <c r="N61" s="144" t="s">
        <v>118</v>
      </c>
      <c r="O61" s="144" t="s">
        <v>118</v>
      </c>
      <c r="P61" s="144" t="s">
        <v>118</v>
      </c>
      <c r="Q61" s="144" t="s">
        <v>118</v>
      </c>
      <c r="R61" s="144" t="s">
        <v>118</v>
      </c>
      <c r="S61" s="144" t="s">
        <v>118</v>
      </c>
      <c r="T61" s="144" t="s">
        <v>118</v>
      </c>
      <c r="U61" s="144" t="s">
        <v>118</v>
      </c>
      <c r="V61" s="144" t="s">
        <v>118</v>
      </c>
      <c r="W61" s="144" t="s">
        <v>118</v>
      </c>
      <c r="X61" s="144" t="s">
        <v>118</v>
      </c>
      <c r="Y61" s="144" t="s">
        <v>118</v>
      </c>
      <c r="Z61" s="144" t="s">
        <v>118</v>
      </c>
      <c r="AA61" s="144" t="s">
        <v>118</v>
      </c>
      <c r="AB61" s="144" t="s">
        <v>118</v>
      </c>
      <c r="AC61" s="144">
        <v>0</v>
      </c>
      <c r="AD61" s="144"/>
      <c r="AE61" s="144">
        <v>0</v>
      </c>
      <c r="AF61" s="144"/>
    </row>
    <row r="62" spans="2:32">
      <c r="B62" s="143" t="s">
        <v>419</v>
      </c>
      <c r="C62" s="144">
        <v>0</v>
      </c>
      <c r="D62" s="144" t="s">
        <v>118</v>
      </c>
      <c r="E62" s="144">
        <v>129.97999999999999</v>
      </c>
      <c r="F62" s="144" t="s">
        <v>118</v>
      </c>
      <c r="G62" s="144">
        <v>11.03</v>
      </c>
      <c r="H62" s="144" t="s">
        <v>118</v>
      </c>
      <c r="I62" s="144">
        <v>49210.23</v>
      </c>
      <c r="J62" s="144" t="s">
        <v>118</v>
      </c>
      <c r="K62" s="144">
        <v>45670.21</v>
      </c>
      <c r="L62" s="144" t="s">
        <v>118</v>
      </c>
      <c r="M62" s="144">
        <v>15363.81</v>
      </c>
      <c r="N62" s="144" t="s">
        <v>118</v>
      </c>
      <c r="O62" s="144">
        <v>12072.55</v>
      </c>
      <c r="P62" s="144" t="s">
        <v>118</v>
      </c>
      <c r="Q62" s="144">
        <v>31640.35</v>
      </c>
      <c r="R62" s="144" t="s">
        <v>118</v>
      </c>
      <c r="S62" s="144">
        <v>144272.5</v>
      </c>
      <c r="T62" s="144" t="s">
        <v>118</v>
      </c>
      <c r="U62" s="144">
        <v>68711.580000000016</v>
      </c>
      <c r="V62" s="144" t="s">
        <v>118</v>
      </c>
      <c r="W62" s="144">
        <v>-367082.23999999999</v>
      </c>
      <c r="X62" s="144" t="s">
        <v>118</v>
      </c>
      <c r="Y62" s="144">
        <v>0</v>
      </c>
      <c r="Z62" s="144" t="s">
        <v>118</v>
      </c>
      <c r="AA62" s="144">
        <v>0</v>
      </c>
      <c r="AB62" s="144" t="s">
        <v>118</v>
      </c>
      <c r="AC62" s="144">
        <v>0</v>
      </c>
      <c r="AD62" s="144"/>
      <c r="AE62" s="144">
        <v>0</v>
      </c>
      <c r="AF62" s="144"/>
    </row>
    <row r="63" spans="2:32">
      <c r="B63" s="143" t="s">
        <v>421</v>
      </c>
      <c r="C63" s="144">
        <v>0</v>
      </c>
      <c r="D63" s="144" t="s">
        <v>118</v>
      </c>
      <c r="E63" s="144">
        <v>0</v>
      </c>
      <c r="F63" s="144" t="s">
        <v>118</v>
      </c>
      <c r="G63" s="144">
        <v>0</v>
      </c>
      <c r="H63" s="144" t="s">
        <v>118</v>
      </c>
      <c r="I63" s="144">
        <v>0</v>
      </c>
      <c r="J63" s="144" t="s">
        <v>118</v>
      </c>
      <c r="K63" s="144">
        <v>0</v>
      </c>
      <c r="L63" s="144" t="s">
        <v>118</v>
      </c>
      <c r="M63" s="144">
        <v>0</v>
      </c>
      <c r="N63" s="144" t="s">
        <v>118</v>
      </c>
      <c r="O63" s="144">
        <v>0</v>
      </c>
      <c r="P63" s="144" t="s">
        <v>118</v>
      </c>
      <c r="Q63" s="144">
        <v>0</v>
      </c>
      <c r="R63" s="144" t="s">
        <v>118</v>
      </c>
      <c r="S63" s="144">
        <v>0</v>
      </c>
      <c r="T63" s="144" t="s">
        <v>118</v>
      </c>
      <c r="U63" s="144">
        <v>0</v>
      </c>
      <c r="V63" s="144" t="s">
        <v>118</v>
      </c>
      <c r="W63" s="144">
        <v>0</v>
      </c>
      <c r="X63" s="144" t="s">
        <v>118</v>
      </c>
      <c r="Y63" s="144">
        <v>2764.71</v>
      </c>
      <c r="Z63" s="144" t="s">
        <v>118</v>
      </c>
      <c r="AA63" s="144">
        <v>139052.76999999999</v>
      </c>
      <c r="AB63" s="144" t="s">
        <v>118</v>
      </c>
      <c r="AC63" s="144">
        <v>78494.139999999985</v>
      </c>
      <c r="AD63" s="144"/>
      <c r="AE63" s="144">
        <v>50760.140000000007</v>
      </c>
      <c r="AF63" s="144"/>
    </row>
    <row r="64" spans="2:32">
      <c r="B64" s="143" t="s">
        <v>428</v>
      </c>
      <c r="C64" s="144">
        <v>0</v>
      </c>
      <c r="D64" s="144" t="s">
        <v>118</v>
      </c>
      <c r="E64" s="144">
        <v>0</v>
      </c>
      <c r="F64" s="144" t="s">
        <v>118</v>
      </c>
      <c r="G64" s="144">
        <v>0</v>
      </c>
      <c r="H64" s="144" t="s">
        <v>118</v>
      </c>
      <c r="I64" s="144">
        <v>0</v>
      </c>
      <c r="J64" s="144" t="s">
        <v>118</v>
      </c>
      <c r="K64" s="144">
        <v>0</v>
      </c>
      <c r="L64" s="144" t="s">
        <v>118</v>
      </c>
      <c r="M64" s="144">
        <v>0</v>
      </c>
      <c r="N64" s="144" t="s">
        <v>118</v>
      </c>
      <c r="O64" s="144">
        <v>0</v>
      </c>
      <c r="P64" s="144" t="s">
        <v>118</v>
      </c>
      <c r="Q64" s="144">
        <v>30.17</v>
      </c>
      <c r="R64" s="144" t="s">
        <v>118</v>
      </c>
      <c r="S64" s="144">
        <v>40214.730000000003</v>
      </c>
      <c r="T64" s="144" t="s">
        <v>118</v>
      </c>
      <c r="U64" s="144">
        <v>625401.47999999975</v>
      </c>
      <c r="V64" s="144" t="s">
        <v>118</v>
      </c>
      <c r="W64" s="144">
        <v>82852.800000000003</v>
      </c>
      <c r="X64" s="144" t="s">
        <v>118</v>
      </c>
      <c r="Y64" s="144">
        <v>126040.08000000003</v>
      </c>
      <c r="Z64" s="144" t="s">
        <v>118</v>
      </c>
      <c r="AA64" s="144">
        <v>-103711.57000000002</v>
      </c>
      <c r="AB64" s="144" t="s">
        <v>118</v>
      </c>
      <c r="AC64" s="144">
        <v>83077.609999999986</v>
      </c>
      <c r="AD64" s="144"/>
      <c r="AE64" s="144">
        <v>88966.710000000021</v>
      </c>
      <c r="AF64" s="144"/>
    </row>
    <row r="65" spans="2:32">
      <c r="B65" s="143" t="s">
        <v>434</v>
      </c>
      <c r="C65" s="144">
        <v>0</v>
      </c>
      <c r="D65" s="144">
        <v>0</v>
      </c>
      <c r="E65" s="144">
        <v>0</v>
      </c>
      <c r="F65" s="144">
        <v>0</v>
      </c>
      <c r="G65" s="144">
        <v>0</v>
      </c>
      <c r="H65" s="144">
        <v>0</v>
      </c>
      <c r="I65" s="144">
        <v>0</v>
      </c>
      <c r="J65" s="144">
        <v>0</v>
      </c>
      <c r="K65" s="144">
        <v>0</v>
      </c>
      <c r="L65" s="144">
        <v>0</v>
      </c>
      <c r="M65" s="144">
        <v>0</v>
      </c>
      <c r="N65" s="144">
        <v>0</v>
      </c>
      <c r="O65" s="144">
        <v>7401.73</v>
      </c>
      <c r="P65" s="144">
        <v>0</v>
      </c>
      <c r="Q65" s="144">
        <v>15620.09</v>
      </c>
      <c r="R65" s="144">
        <v>0</v>
      </c>
      <c r="S65" s="144">
        <v>2004233.53</v>
      </c>
      <c r="T65" s="144">
        <v>0</v>
      </c>
      <c r="U65" s="144">
        <v>63246.05</v>
      </c>
      <c r="V65" s="144">
        <v>2115155.64</v>
      </c>
      <c r="W65" s="144">
        <v>48000.24</v>
      </c>
      <c r="X65" s="144">
        <v>0</v>
      </c>
      <c r="Y65" s="144">
        <v>0</v>
      </c>
      <c r="Z65" s="144">
        <v>0</v>
      </c>
      <c r="AA65" s="144">
        <v>0</v>
      </c>
      <c r="AB65" s="144">
        <v>0</v>
      </c>
      <c r="AC65" s="144">
        <v>0</v>
      </c>
      <c r="AD65" s="144"/>
      <c r="AE65" s="144">
        <v>0</v>
      </c>
      <c r="AF65" s="144"/>
    </row>
    <row r="66" spans="2:32">
      <c r="B66" s="143" t="s">
        <v>438</v>
      </c>
      <c r="C66" s="144">
        <v>0</v>
      </c>
      <c r="D66" s="144">
        <v>0</v>
      </c>
      <c r="E66" s="144">
        <v>0</v>
      </c>
      <c r="F66" s="144">
        <v>0</v>
      </c>
      <c r="G66" s="144">
        <v>0</v>
      </c>
      <c r="H66" s="144">
        <v>0</v>
      </c>
      <c r="I66" s="144">
        <v>51815.65</v>
      </c>
      <c r="J66" s="144">
        <v>0</v>
      </c>
      <c r="K66" s="144">
        <v>126497.61</v>
      </c>
      <c r="L66" s="144">
        <v>0</v>
      </c>
      <c r="M66" s="144">
        <v>27851.79</v>
      </c>
      <c r="N66" s="144">
        <v>0</v>
      </c>
      <c r="O66" s="144">
        <v>27865.41</v>
      </c>
      <c r="P66" s="144">
        <v>0</v>
      </c>
      <c r="Q66" s="144">
        <v>49065.98</v>
      </c>
      <c r="R66" s="144">
        <v>0</v>
      </c>
      <c r="S66" s="144">
        <v>524771.55000000005</v>
      </c>
      <c r="T66" s="144">
        <v>0</v>
      </c>
      <c r="U66" s="144">
        <v>3613852.4799999995</v>
      </c>
      <c r="V66" s="144">
        <v>0</v>
      </c>
      <c r="W66" s="144">
        <v>-487.62</v>
      </c>
      <c r="X66" s="144">
        <v>0</v>
      </c>
      <c r="Y66" s="144">
        <v>40091.069999999985</v>
      </c>
      <c r="Z66" s="144"/>
      <c r="AA66" s="144">
        <v>4901.3100000000013</v>
      </c>
      <c r="AB66" s="144">
        <v>4335386.2300000004</v>
      </c>
      <c r="AC66" s="144">
        <v>0</v>
      </c>
      <c r="AD66" s="144"/>
      <c r="AE66" s="144">
        <v>0</v>
      </c>
      <c r="AF66" s="144"/>
    </row>
    <row r="67" spans="2:32">
      <c r="B67" s="143" t="s">
        <v>443</v>
      </c>
      <c r="C67" s="144">
        <v>5929.87</v>
      </c>
      <c r="D67" s="144">
        <v>0</v>
      </c>
      <c r="E67" s="144">
        <v>0</v>
      </c>
      <c r="F67" s="144">
        <v>915637.91</v>
      </c>
      <c r="G67" s="144">
        <v>0</v>
      </c>
      <c r="H67" s="144">
        <v>0</v>
      </c>
      <c r="I67" s="144">
        <v>0</v>
      </c>
      <c r="J67" s="144">
        <v>0</v>
      </c>
      <c r="K67" s="144">
        <v>0</v>
      </c>
      <c r="L67" s="144">
        <v>0</v>
      </c>
      <c r="M67" s="144">
        <v>0</v>
      </c>
      <c r="N67" s="144">
        <v>0</v>
      </c>
      <c r="O67" s="144">
        <v>0</v>
      </c>
      <c r="P67" s="144">
        <v>0</v>
      </c>
      <c r="Q67" s="144">
        <v>5637.81</v>
      </c>
      <c r="R67" s="144">
        <v>0</v>
      </c>
      <c r="S67" s="144">
        <v>461.07</v>
      </c>
      <c r="T67" s="144">
        <v>0</v>
      </c>
      <c r="U67" s="144">
        <v>483.25</v>
      </c>
      <c r="V67" s="144">
        <v>0</v>
      </c>
      <c r="W67" s="144">
        <v>5180.9399999999996</v>
      </c>
      <c r="X67" s="144">
        <v>0</v>
      </c>
      <c r="Y67" s="144">
        <v>347645.65000000008</v>
      </c>
      <c r="Z67" s="144">
        <v>0</v>
      </c>
      <c r="AA67" s="144">
        <v>965509.56999999972</v>
      </c>
      <c r="AB67" s="144"/>
      <c r="AC67" s="144">
        <v>-61775.32</v>
      </c>
      <c r="AD67" s="144">
        <v>1251314.97</v>
      </c>
      <c r="AE67" s="144">
        <v>0</v>
      </c>
      <c r="AF67" s="144"/>
    </row>
    <row r="68" spans="2:32">
      <c r="B68" s="143" t="s">
        <v>451</v>
      </c>
      <c r="C68" s="144">
        <v>909901.52</v>
      </c>
      <c r="D68" s="144">
        <v>0</v>
      </c>
      <c r="E68" s="144">
        <v>9977.32</v>
      </c>
      <c r="F68" s="144">
        <v>0</v>
      </c>
      <c r="G68" s="144">
        <v>0</v>
      </c>
      <c r="H68" s="144">
        <v>1034452.89</v>
      </c>
      <c r="I68" s="144">
        <v>0</v>
      </c>
      <c r="J68" s="144">
        <v>0</v>
      </c>
      <c r="K68" s="144">
        <v>0</v>
      </c>
      <c r="L68" s="144">
        <v>0</v>
      </c>
      <c r="M68" s="144">
        <v>0</v>
      </c>
      <c r="N68" s="144">
        <v>0</v>
      </c>
      <c r="O68" s="144">
        <v>0</v>
      </c>
      <c r="P68" s="144">
        <v>0</v>
      </c>
      <c r="Q68" s="144">
        <v>0</v>
      </c>
      <c r="R68" s="144">
        <v>0</v>
      </c>
      <c r="S68" s="144" t="s">
        <v>118</v>
      </c>
      <c r="T68" s="144">
        <v>0</v>
      </c>
      <c r="U68" s="144" t="s">
        <v>118</v>
      </c>
      <c r="V68" s="144">
        <v>0</v>
      </c>
      <c r="W68" s="144" t="s">
        <v>118</v>
      </c>
      <c r="X68" s="144">
        <v>0</v>
      </c>
      <c r="Y68" s="144" t="s">
        <v>118</v>
      </c>
      <c r="Z68" s="144">
        <v>0</v>
      </c>
      <c r="AA68" s="144" t="s">
        <v>118</v>
      </c>
      <c r="AB68" s="144">
        <v>0</v>
      </c>
      <c r="AC68" s="144">
        <v>0</v>
      </c>
      <c r="AD68" s="144"/>
      <c r="AE68" s="144">
        <v>0</v>
      </c>
      <c r="AF68" s="144"/>
    </row>
    <row r="69" spans="2:32">
      <c r="B69" s="143" t="s">
        <v>453</v>
      </c>
      <c r="C69" s="144">
        <v>16568.73</v>
      </c>
      <c r="D69" s="144">
        <v>4018496.78</v>
      </c>
      <c r="E69" s="144">
        <v>0</v>
      </c>
      <c r="F69" s="144">
        <v>0</v>
      </c>
      <c r="G69" s="144">
        <v>0</v>
      </c>
      <c r="H69" s="144">
        <v>0</v>
      </c>
      <c r="I69" s="144">
        <v>0</v>
      </c>
      <c r="J69" s="144">
        <v>0</v>
      </c>
      <c r="K69" s="144">
        <v>0</v>
      </c>
      <c r="L69" s="144">
        <v>0</v>
      </c>
      <c r="M69" s="144">
        <v>0</v>
      </c>
      <c r="N69" s="144">
        <v>0</v>
      </c>
      <c r="O69" s="144">
        <v>0</v>
      </c>
      <c r="P69" s="144">
        <v>0</v>
      </c>
      <c r="Q69" s="144">
        <v>0</v>
      </c>
      <c r="R69" s="144">
        <v>0</v>
      </c>
      <c r="S69" s="144">
        <v>0</v>
      </c>
      <c r="T69" s="144">
        <v>0</v>
      </c>
      <c r="U69" s="144">
        <v>0</v>
      </c>
      <c r="V69" s="144">
        <v>0</v>
      </c>
      <c r="W69" s="144">
        <v>0</v>
      </c>
      <c r="X69" s="144">
        <v>0</v>
      </c>
      <c r="Y69" s="144">
        <v>0</v>
      </c>
      <c r="Z69" s="144">
        <v>0</v>
      </c>
      <c r="AA69" s="144">
        <v>6381.85</v>
      </c>
      <c r="AB69" s="144">
        <v>0</v>
      </c>
      <c r="AC69" s="144">
        <v>89834.320000000036</v>
      </c>
      <c r="AD69" s="144"/>
      <c r="AE69" s="144">
        <v>131426.82</v>
      </c>
      <c r="AF69" s="144"/>
    </row>
    <row r="70" spans="2:32">
      <c r="B70" s="145" t="s">
        <v>2254</v>
      </c>
      <c r="C70" s="144">
        <v>2532163.2000000002</v>
      </c>
      <c r="D70" s="144">
        <v>5696239.9699999997</v>
      </c>
      <c r="E70" s="144">
        <v>2192797.9699999997</v>
      </c>
      <c r="F70" s="144">
        <v>2733421.04</v>
      </c>
      <c r="G70" s="144">
        <v>925237.56</v>
      </c>
      <c r="H70" s="144">
        <v>1034452.89</v>
      </c>
      <c r="I70" s="144">
        <v>481540.48</v>
      </c>
      <c r="J70" s="144">
        <v>0</v>
      </c>
      <c r="K70" s="144">
        <v>1409942.72</v>
      </c>
      <c r="L70" s="144">
        <v>0</v>
      </c>
      <c r="M70" s="144">
        <v>2400513.19</v>
      </c>
      <c r="N70" s="144">
        <v>6522981</v>
      </c>
      <c r="O70" s="144">
        <v>2265592.63</v>
      </c>
      <c r="P70" s="144">
        <v>1049391</v>
      </c>
      <c r="Q70" s="144">
        <v>802050.98</v>
      </c>
      <c r="R70" s="144">
        <v>0</v>
      </c>
      <c r="S70" s="144">
        <v>3781483.9899999998</v>
      </c>
      <c r="T70" s="144">
        <v>2303558</v>
      </c>
      <c r="U70" s="144">
        <v>4370296.84</v>
      </c>
      <c r="V70" s="144">
        <v>3124249.85</v>
      </c>
      <c r="W70" s="144">
        <v>-167121.93</v>
      </c>
      <c r="X70" s="144">
        <v>3295425.29</v>
      </c>
      <c r="Y70" s="144">
        <v>1886462.1500000001</v>
      </c>
      <c r="Z70" s="144">
        <v>0</v>
      </c>
      <c r="AA70" s="144">
        <v>1637852.0699999998</v>
      </c>
      <c r="AB70" s="144">
        <v>5769997.9900000002</v>
      </c>
      <c r="AC70" s="144">
        <v>1897953.9299999988</v>
      </c>
      <c r="AD70" s="144">
        <v>1251314.97</v>
      </c>
      <c r="AE70" s="144">
        <v>1423356.35</v>
      </c>
      <c r="AF70" s="144">
        <v>1476839.79</v>
      </c>
    </row>
    <row r="71" spans="2:32">
      <c r="B71" s="140" t="s">
        <v>461</v>
      </c>
      <c r="C71" s="141"/>
      <c r="D71" s="141"/>
      <c r="E71" s="141"/>
      <c r="F71" s="141"/>
      <c r="G71" s="141"/>
      <c r="H71" s="141"/>
      <c r="I71" s="141"/>
      <c r="J71" s="141"/>
      <c r="K71" s="141"/>
      <c r="L71" s="141"/>
      <c r="M71" s="141"/>
      <c r="N71" s="141"/>
      <c r="O71" s="141"/>
      <c r="P71" s="141"/>
      <c r="Q71" s="141"/>
      <c r="R71" s="141"/>
      <c r="S71" s="146"/>
      <c r="T71" s="146"/>
      <c r="U71" s="146"/>
      <c r="V71" s="146"/>
      <c r="W71" s="146"/>
      <c r="X71" s="146"/>
      <c r="Y71" s="146"/>
      <c r="Z71" s="146"/>
      <c r="AA71" s="146"/>
      <c r="AB71" s="147"/>
      <c r="AC71" s="147"/>
      <c r="AD71" s="147"/>
      <c r="AE71" s="144"/>
      <c r="AF71" s="147"/>
    </row>
    <row r="72" spans="2:32">
      <c r="B72" s="143" t="s">
        <v>462</v>
      </c>
      <c r="C72" s="144">
        <v>4545.1000000000004</v>
      </c>
      <c r="D72" s="144">
        <v>0</v>
      </c>
      <c r="E72" s="144">
        <v>3419.41</v>
      </c>
      <c r="F72" s="144">
        <v>1147767.1299999999</v>
      </c>
      <c r="G72" s="144">
        <v>0</v>
      </c>
      <c r="H72" s="144">
        <v>0</v>
      </c>
      <c r="I72" s="144">
        <v>0</v>
      </c>
      <c r="J72" s="144">
        <v>0</v>
      </c>
      <c r="K72" s="144">
        <v>0</v>
      </c>
      <c r="L72" s="144">
        <v>0</v>
      </c>
      <c r="M72" s="144">
        <v>0</v>
      </c>
      <c r="N72" s="144">
        <v>0</v>
      </c>
      <c r="O72" s="144">
        <v>0</v>
      </c>
      <c r="P72" s="144">
        <v>0</v>
      </c>
      <c r="Q72" s="144">
        <v>0</v>
      </c>
      <c r="R72" s="144">
        <v>0</v>
      </c>
      <c r="S72" s="144">
        <v>0</v>
      </c>
      <c r="T72" s="144">
        <v>0</v>
      </c>
      <c r="U72" s="144">
        <v>14525.770000000004</v>
      </c>
      <c r="V72" s="144">
        <v>0</v>
      </c>
      <c r="W72" s="144">
        <v>15883.95</v>
      </c>
      <c r="X72" s="144">
        <v>0</v>
      </c>
      <c r="Y72" s="144">
        <v>99342.569999999992</v>
      </c>
      <c r="Z72" s="144">
        <v>0</v>
      </c>
      <c r="AA72" s="144">
        <v>244738.66</v>
      </c>
      <c r="AB72" s="144">
        <v>0</v>
      </c>
      <c r="AC72" s="144">
        <v>317363.69999999995</v>
      </c>
      <c r="AD72" s="144"/>
      <c r="AE72" s="144">
        <v>107300.47</v>
      </c>
      <c r="AF72" s="144"/>
    </row>
    <row r="73" spans="2:32">
      <c r="B73" s="143" t="s">
        <v>481</v>
      </c>
      <c r="C73" s="144">
        <v>67674.28</v>
      </c>
      <c r="D73" s="144">
        <v>0</v>
      </c>
      <c r="E73" s="144">
        <v>29972.54</v>
      </c>
      <c r="F73" s="144">
        <v>0</v>
      </c>
      <c r="G73" s="144">
        <v>84353.640000000014</v>
      </c>
      <c r="H73" s="144">
        <v>0</v>
      </c>
      <c r="I73" s="144">
        <v>1768668.7100000002</v>
      </c>
      <c r="J73" s="144">
        <v>0</v>
      </c>
      <c r="K73" s="144">
        <v>-115053.66000000003</v>
      </c>
      <c r="L73" s="144">
        <v>0</v>
      </c>
      <c r="M73" s="144">
        <v>71098.5</v>
      </c>
      <c r="N73" s="144">
        <v>0</v>
      </c>
      <c r="O73" s="144">
        <v>13629.9</v>
      </c>
      <c r="P73" s="144">
        <v>0</v>
      </c>
      <c r="Q73" s="144">
        <v>0</v>
      </c>
      <c r="R73" s="144">
        <v>0</v>
      </c>
      <c r="S73" s="144" t="s">
        <v>118</v>
      </c>
      <c r="T73" s="144">
        <v>0</v>
      </c>
      <c r="U73" s="144" t="s">
        <v>118</v>
      </c>
      <c r="V73" s="144">
        <v>1993373.79</v>
      </c>
      <c r="W73" s="144" t="s">
        <v>118</v>
      </c>
      <c r="X73" s="144">
        <v>0</v>
      </c>
      <c r="Y73" s="144" t="s">
        <v>118</v>
      </c>
      <c r="Z73" s="144">
        <v>0</v>
      </c>
      <c r="AA73" s="144" t="s">
        <v>118</v>
      </c>
      <c r="AB73" s="144">
        <v>0</v>
      </c>
      <c r="AC73" s="144">
        <v>0</v>
      </c>
      <c r="AD73" s="144"/>
      <c r="AE73" s="144">
        <v>0</v>
      </c>
      <c r="AF73" s="144"/>
    </row>
    <row r="74" spans="2:32">
      <c r="B74" s="145" t="s">
        <v>2255</v>
      </c>
      <c r="C74" s="144">
        <v>72219.38</v>
      </c>
      <c r="D74" s="144">
        <v>0</v>
      </c>
      <c r="E74" s="144">
        <v>33391.949999999997</v>
      </c>
      <c r="F74" s="144">
        <v>1147767.1299999999</v>
      </c>
      <c r="G74" s="144">
        <v>84353.640000000014</v>
      </c>
      <c r="H74" s="144">
        <v>0</v>
      </c>
      <c r="I74" s="144">
        <v>1768668.7100000002</v>
      </c>
      <c r="J74" s="144">
        <v>0</v>
      </c>
      <c r="K74" s="144">
        <v>-115053.66000000003</v>
      </c>
      <c r="L74" s="144">
        <v>0</v>
      </c>
      <c r="M74" s="144">
        <v>71098.5</v>
      </c>
      <c r="N74" s="144">
        <v>0</v>
      </c>
      <c r="O74" s="144">
        <v>13629.9</v>
      </c>
      <c r="P74" s="144">
        <v>0</v>
      </c>
      <c r="Q74" s="144">
        <v>0</v>
      </c>
      <c r="R74" s="144">
        <v>0</v>
      </c>
      <c r="S74" s="144">
        <v>0</v>
      </c>
      <c r="T74" s="144">
        <v>0</v>
      </c>
      <c r="U74" s="144">
        <v>14525.770000000004</v>
      </c>
      <c r="V74" s="144">
        <v>1993373.79</v>
      </c>
      <c r="W74" s="144">
        <v>15883.95</v>
      </c>
      <c r="X74" s="144">
        <v>0</v>
      </c>
      <c r="Y74" s="144">
        <v>99342.569999999992</v>
      </c>
      <c r="Z74" s="144">
        <v>0</v>
      </c>
      <c r="AA74" s="144">
        <v>244738.66</v>
      </c>
      <c r="AB74" s="144">
        <v>0</v>
      </c>
      <c r="AC74" s="144">
        <v>317363.69999999995</v>
      </c>
      <c r="AD74" s="144">
        <v>0</v>
      </c>
      <c r="AE74" s="144">
        <v>107300.47</v>
      </c>
      <c r="AF74" s="144">
        <v>0</v>
      </c>
    </row>
    <row r="75" spans="2:32">
      <c r="B75" s="140" t="s">
        <v>485</v>
      </c>
      <c r="C75" s="141"/>
      <c r="D75" s="141"/>
      <c r="E75" s="141"/>
      <c r="F75" s="141"/>
      <c r="G75" s="141"/>
      <c r="H75" s="141"/>
      <c r="I75" s="141"/>
      <c r="J75" s="141"/>
      <c r="K75" s="141"/>
      <c r="L75" s="141"/>
      <c r="M75" s="141"/>
      <c r="N75" s="141"/>
      <c r="O75" s="141"/>
      <c r="P75" s="141"/>
      <c r="Q75" s="141"/>
      <c r="R75" s="141"/>
      <c r="S75" s="146"/>
      <c r="T75" s="146"/>
      <c r="U75" s="146"/>
      <c r="V75" s="146"/>
      <c r="W75" s="146"/>
      <c r="X75" s="146"/>
      <c r="Y75" s="146"/>
      <c r="Z75" s="146"/>
      <c r="AA75" s="146"/>
      <c r="AB75" s="147"/>
      <c r="AC75" s="147"/>
      <c r="AD75" s="147"/>
      <c r="AE75" s="144"/>
      <c r="AF75" s="147"/>
    </row>
    <row r="76" spans="2:32">
      <c r="B76" s="143" t="s">
        <v>486</v>
      </c>
      <c r="C76" s="144">
        <v>138945.63</v>
      </c>
      <c r="D76" s="144">
        <v>0</v>
      </c>
      <c r="E76" s="144">
        <v>1262316.3899999999</v>
      </c>
      <c r="F76" s="144">
        <v>0</v>
      </c>
      <c r="G76" s="144">
        <v>1989662.9</v>
      </c>
      <c r="H76" s="144">
        <v>0</v>
      </c>
      <c r="I76" s="144">
        <v>114595.4</v>
      </c>
      <c r="J76" s="144">
        <v>0</v>
      </c>
      <c r="K76" s="144">
        <v>11208.779999999999</v>
      </c>
      <c r="L76" s="144">
        <v>3502039.1</v>
      </c>
      <c r="M76" s="144">
        <v>0</v>
      </c>
      <c r="N76" s="144">
        <v>0</v>
      </c>
      <c r="O76" s="144">
        <v>0</v>
      </c>
      <c r="P76" s="144">
        <v>0</v>
      </c>
      <c r="Q76" s="144">
        <v>0</v>
      </c>
      <c r="R76" s="144">
        <v>0</v>
      </c>
      <c r="S76" s="144" t="s">
        <v>118</v>
      </c>
      <c r="T76" s="144">
        <v>0</v>
      </c>
      <c r="U76" s="144" t="s">
        <v>118</v>
      </c>
      <c r="V76" s="144">
        <v>0</v>
      </c>
      <c r="W76" s="144" t="s">
        <v>118</v>
      </c>
      <c r="X76" s="144">
        <v>0</v>
      </c>
      <c r="Y76" s="144" t="s">
        <v>118</v>
      </c>
      <c r="Z76" s="144">
        <v>0</v>
      </c>
      <c r="AA76" s="144" t="s">
        <v>118</v>
      </c>
      <c r="AB76" s="144">
        <v>0</v>
      </c>
      <c r="AC76" s="144">
        <v>0</v>
      </c>
      <c r="AD76" s="144"/>
      <c r="AE76" s="144">
        <v>0</v>
      </c>
      <c r="AF76" s="144"/>
    </row>
    <row r="77" spans="2:32">
      <c r="B77" s="143" t="s">
        <v>497</v>
      </c>
      <c r="C77" s="144">
        <v>0</v>
      </c>
      <c r="D77" s="144" t="s">
        <v>118</v>
      </c>
      <c r="E77" s="144">
        <v>0</v>
      </c>
      <c r="F77" s="144" t="s">
        <v>118</v>
      </c>
      <c r="G77" s="144">
        <v>0</v>
      </c>
      <c r="H77" s="144" t="s">
        <v>118</v>
      </c>
      <c r="I77" s="144">
        <v>0</v>
      </c>
      <c r="J77" s="144" t="s">
        <v>118</v>
      </c>
      <c r="K77" s="144">
        <v>0</v>
      </c>
      <c r="L77" s="144" t="s">
        <v>118</v>
      </c>
      <c r="M77" s="144">
        <v>0</v>
      </c>
      <c r="N77" s="144" t="s">
        <v>118</v>
      </c>
      <c r="O77" s="144">
        <v>0</v>
      </c>
      <c r="P77" s="144" t="s">
        <v>118</v>
      </c>
      <c r="Q77" s="144">
        <v>0</v>
      </c>
      <c r="R77" s="144" t="s">
        <v>118</v>
      </c>
      <c r="S77" s="144">
        <v>0</v>
      </c>
      <c r="T77" s="144" t="s">
        <v>118</v>
      </c>
      <c r="U77" s="144">
        <v>0</v>
      </c>
      <c r="V77" s="144" t="s">
        <v>118</v>
      </c>
      <c r="W77" s="144">
        <v>0</v>
      </c>
      <c r="X77" s="144" t="s">
        <v>118</v>
      </c>
      <c r="Y77" s="144">
        <v>0</v>
      </c>
      <c r="Z77" s="144" t="s">
        <v>118</v>
      </c>
      <c r="AA77" s="144">
        <v>484.80000000000007</v>
      </c>
      <c r="AB77" s="144" t="s">
        <v>118</v>
      </c>
      <c r="AC77" s="144">
        <v>37.49</v>
      </c>
      <c r="AD77" s="144"/>
      <c r="AE77" s="144">
        <v>27.770000000000003</v>
      </c>
      <c r="AF77" s="144"/>
    </row>
    <row r="78" spans="2:32">
      <c r="B78" s="143" t="s">
        <v>502</v>
      </c>
      <c r="C78" s="144">
        <v>0</v>
      </c>
      <c r="D78" s="144">
        <v>0</v>
      </c>
      <c r="E78" s="144">
        <v>0</v>
      </c>
      <c r="F78" s="144">
        <v>0</v>
      </c>
      <c r="G78" s="144">
        <v>0</v>
      </c>
      <c r="H78" s="144">
        <v>0</v>
      </c>
      <c r="I78" s="144">
        <v>0</v>
      </c>
      <c r="J78" s="144">
        <v>0</v>
      </c>
      <c r="K78" s="144">
        <v>3300.28</v>
      </c>
      <c r="L78" s="144">
        <v>0</v>
      </c>
      <c r="M78" s="144">
        <v>2458.92</v>
      </c>
      <c r="N78" s="144">
        <v>0</v>
      </c>
      <c r="O78" s="144">
        <v>22773.22</v>
      </c>
      <c r="P78" s="144">
        <v>0</v>
      </c>
      <c r="Q78" s="144">
        <v>74029.279999999999</v>
      </c>
      <c r="R78" s="144">
        <v>0</v>
      </c>
      <c r="S78" s="144">
        <v>2274327.66</v>
      </c>
      <c r="T78" s="144">
        <v>0</v>
      </c>
      <c r="U78" s="144">
        <v>27234.93</v>
      </c>
      <c r="V78" s="144">
        <v>0</v>
      </c>
      <c r="W78" s="144">
        <v>82</v>
      </c>
      <c r="X78" s="144">
        <v>2423475.29</v>
      </c>
      <c r="Y78" s="144">
        <v>0</v>
      </c>
      <c r="Z78" s="144">
        <v>0</v>
      </c>
      <c r="AA78" s="144">
        <v>0</v>
      </c>
      <c r="AB78" s="144">
        <v>0</v>
      </c>
      <c r="AC78" s="144">
        <v>0</v>
      </c>
      <c r="AD78" s="144"/>
      <c r="AE78" s="144">
        <v>0</v>
      </c>
      <c r="AF78" s="144"/>
    </row>
    <row r="79" spans="2:32">
      <c r="B79" s="143" t="s">
        <v>506</v>
      </c>
      <c r="C79" s="144">
        <v>8087.63</v>
      </c>
      <c r="D79" s="144">
        <v>0</v>
      </c>
      <c r="E79" s="144">
        <v>2987.88</v>
      </c>
      <c r="F79" s="144">
        <v>455361</v>
      </c>
      <c r="G79" s="144">
        <v>0</v>
      </c>
      <c r="H79" s="144">
        <v>0</v>
      </c>
      <c r="I79" s="144">
        <v>0</v>
      </c>
      <c r="J79" s="144">
        <v>0</v>
      </c>
      <c r="K79" s="144">
        <v>9502.32</v>
      </c>
      <c r="L79" s="144">
        <v>0</v>
      </c>
      <c r="M79" s="144">
        <v>11446.22</v>
      </c>
      <c r="N79" s="144">
        <v>0</v>
      </c>
      <c r="O79" s="144">
        <v>26217.7</v>
      </c>
      <c r="P79" s="144">
        <v>0</v>
      </c>
      <c r="Q79" s="144">
        <v>47766.62</v>
      </c>
      <c r="R79" s="144">
        <v>0</v>
      </c>
      <c r="S79" s="144">
        <v>764942.48</v>
      </c>
      <c r="T79" s="144">
        <v>0</v>
      </c>
      <c r="U79" s="144">
        <v>783</v>
      </c>
      <c r="V79" s="144">
        <v>879266.34</v>
      </c>
      <c r="W79" s="144">
        <v>0</v>
      </c>
      <c r="X79" s="144">
        <v>0</v>
      </c>
      <c r="Y79" s="144">
        <v>0</v>
      </c>
      <c r="Z79" s="144">
        <v>0</v>
      </c>
      <c r="AA79" s="144">
        <v>0</v>
      </c>
      <c r="AB79" s="144">
        <v>0</v>
      </c>
      <c r="AC79" s="144">
        <v>0</v>
      </c>
      <c r="AD79" s="144"/>
      <c r="AE79" s="144">
        <v>0</v>
      </c>
      <c r="AF79" s="144"/>
    </row>
    <row r="80" spans="2:32">
      <c r="B80" s="143" t="s">
        <v>512</v>
      </c>
      <c r="C80" s="144">
        <v>906607.77999999991</v>
      </c>
      <c r="D80" s="144">
        <v>1223095.6868867399</v>
      </c>
      <c r="E80" s="144">
        <v>474967.49</v>
      </c>
      <c r="F80" s="144">
        <v>2421185.06</v>
      </c>
      <c r="G80" s="144">
        <v>716497.71</v>
      </c>
      <c r="H80" s="144">
        <v>924176.55</v>
      </c>
      <c r="I80" s="144">
        <v>2784889.16</v>
      </c>
      <c r="J80" s="144">
        <v>0</v>
      </c>
      <c r="K80" s="144">
        <v>890696.83000000007</v>
      </c>
      <c r="L80" s="144">
        <v>0</v>
      </c>
      <c r="M80" s="144">
        <v>1609837.3900000001</v>
      </c>
      <c r="N80" s="144">
        <v>5036946</v>
      </c>
      <c r="O80" s="144">
        <v>680295.73999999987</v>
      </c>
      <c r="P80" s="144">
        <v>0</v>
      </c>
      <c r="Q80" s="144">
        <v>3819771.8700000006</v>
      </c>
      <c r="R80" s="144">
        <v>0</v>
      </c>
      <c r="S80" s="144">
        <v>1182716.1399999999</v>
      </c>
      <c r="T80" s="144">
        <v>1558816</v>
      </c>
      <c r="U80" s="144">
        <v>1213513.7400000005</v>
      </c>
      <c r="V80" s="144">
        <v>0</v>
      </c>
      <c r="W80" s="144">
        <v>857247.33</v>
      </c>
      <c r="X80" s="144">
        <v>0</v>
      </c>
      <c r="Y80" s="144">
        <v>5597048.1799999997</v>
      </c>
      <c r="Z80" s="144">
        <v>7725954.6200000001</v>
      </c>
      <c r="AA80" s="144">
        <v>1559621.2400000002</v>
      </c>
      <c r="AB80" s="144"/>
      <c r="AC80" s="144">
        <v>319492.23</v>
      </c>
      <c r="AD80" s="144">
        <v>6542609.8799999999</v>
      </c>
      <c r="AE80" s="144">
        <v>182842.52999999997</v>
      </c>
      <c r="AF80" s="144"/>
    </row>
    <row r="81" spans="2:32">
      <c r="B81" s="143" t="s">
        <v>566</v>
      </c>
      <c r="C81" s="144">
        <v>384438.50770000002</v>
      </c>
      <c r="D81" s="144">
        <v>439700.26533215999</v>
      </c>
      <c r="E81" s="144">
        <v>243923.9773</v>
      </c>
      <c r="F81" s="144">
        <v>1952548.87</v>
      </c>
      <c r="G81" s="144">
        <v>1281367.5379999999</v>
      </c>
      <c r="H81" s="144">
        <v>0</v>
      </c>
      <c r="I81" s="144">
        <v>2100762.3642000002</v>
      </c>
      <c r="J81" s="144">
        <v>0</v>
      </c>
      <c r="K81" s="144">
        <v>646979.53099999996</v>
      </c>
      <c r="L81" s="144">
        <v>0</v>
      </c>
      <c r="M81" s="144">
        <v>461714.23499999999</v>
      </c>
      <c r="N81" s="144">
        <v>3004765</v>
      </c>
      <c r="O81" s="144">
        <v>2525.13</v>
      </c>
      <c r="P81" s="144">
        <v>0</v>
      </c>
      <c r="Q81" s="144">
        <v>128.38</v>
      </c>
      <c r="R81" s="144">
        <v>0</v>
      </c>
      <c r="S81" s="144">
        <v>-1585.02</v>
      </c>
      <c r="T81" s="144">
        <v>600000</v>
      </c>
      <c r="U81" s="144">
        <v>0</v>
      </c>
      <c r="V81" s="144">
        <v>0</v>
      </c>
      <c r="W81" s="144">
        <v>46.9</v>
      </c>
      <c r="X81" s="144">
        <v>0</v>
      </c>
      <c r="Y81" s="144">
        <v>198961.93999999997</v>
      </c>
      <c r="Z81" s="144">
        <v>0</v>
      </c>
      <c r="AA81" s="144">
        <v>2088646.6199999999</v>
      </c>
      <c r="AB81" s="144"/>
      <c r="AC81" s="144">
        <v>-36657.1</v>
      </c>
      <c r="AD81" s="144">
        <v>2260300.36</v>
      </c>
      <c r="AE81" s="144">
        <v>0</v>
      </c>
      <c r="AF81" s="144"/>
    </row>
    <row r="82" spans="2:32">
      <c r="B82" s="143" t="s">
        <v>591</v>
      </c>
      <c r="C82" s="144" t="s">
        <v>118</v>
      </c>
      <c r="D82" s="144" t="s">
        <v>118</v>
      </c>
      <c r="E82" s="144" t="s">
        <v>118</v>
      </c>
      <c r="F82" s="144" t="s">
        <v>118</v>
      </c>
      <c r="G82" s="144" t="s">
        <v>118</v>
      </c>
      <c r="H82" s="144" t="s">
        <v>118</v>
      </c>
      <c r="I82" s="144" t="s">
        <v>118</v>
      </c>
      <c r="J82" s="144" t="s">
        <v>118</v>
      </c>
      <c r="K82" s="144" t="s">
        <v>118</v>
      </c>
      <c r="L82" s="144" t="s">
        <v>118</v>
      </c>
      <c r="M82" s="144" t="s">
        <v>118</v>
      </c>
      <c r="N82" s="144" t="s">
        <v>118</v>
      </c>
      <c r="O82" s="144" t="s">
        <v>118</v>
      </c>
      <c r="P82" s="144" t="s">
        <v>118</v>
      </c>
      <c r="Q82" s="144" t="s">
        <v>118</v>
      </c>
      <c r="R82" s="144" t="s">
        <v>118</v>
      </c>
      <c r="S82" s="144" t="s">
        <v>118</v>
      </c>
      <c r="T82" s="144" t="s">
        <v>118</v>
      </c>
      <c r="U82" s="144" t="s">
        <v>118</v>
      </c>
      <c r="V82" s="144" t="s">
        <v>118</v>
      </c>
      <c r="W82" s="144" t="s">
        <v>118</v>
      </c>
      <c r="X82" s="144" t="s">
        <v>118</v>
      </c>
      <c r="Y82" s="144" t="s">
        <v>118</v>
      </c>
      <c r="Z82" s="144" t="s">
        <v>118</v>
      </c>
      <c r="AA82" s="144" t="s">
        <v>118</v>
      </c>
      <c r="AB82" s="144" t="s">
        <v>118</v>
      </c>
      <c r="AC82" s="144">
        <v>0</v>
      </c>
      <c r="AD82" s="144"/>
      <c r="AE82" s="144">
        <v>0</v>
      </c>
      <c r="AF82" s="144"/>
    </row>
    <row r="83" spans="2:32">
      <c r="B83" s="143" t="s">
        <v>596</v>
      </c>
      <c r="C83" s="144">
        <v>-10099.139900000006</v>
      </c>
      <c r="D83" s="144">
        <v>0</v>
      </c>
      <c r="E83" s="144">
        <v>5336.7948999999999</v>
      </c>
      <c r="F83" s="144">
        <v>0</v>
      </c>
      <c r="G83" s="144">
        <v>200065.82279999997</v>
      </c>
      <c r="H83" s="144">
        <v>0</v>
      </c>
      <c r="I83" s="144">
        <v>184279.0624</v>
      </c>
      <c r="J83" s="144">
        <v>0</v>
      </c>
      <c r="K83" s="144">
        <v>10793.714</v>
      </c>
      <c r="L83" s="144">
        <v>0</v>
      </c>
      <c r="M83" s="144">
        <v>0</v>
      </c>
      <c r="N83" s="144">
        <v>0</v>
      </c>
      <c r="O83" s="144">
        <v>0</v>
      </c>
      <c r="P83" s="144">
        <v>1097272</v>
      </c>
      <c r="Q83" s="144">
        <v>0</v>
      </c>
      <c r="R83" s="144">
        <v>0</v>
      </c>
      <c r="S83" s="144" t="s">
        <v>118</v>
      </c>
      <c r="T83" s="144">
        <v>0</v>
      </c>
      <c r="U83" s="144" t="s">
        <v>118</v>
      </c>
      <c r="V83" s="144">
        <v>0</v>
      </c>
      <c r="W83" s="144" t="s">
        <v>118</v>
      </c>
      <c r="X83" s="144">
        <v>0</v>
      </c>
      <c r="Y83" s="144" t="s">
        <v>118</v>
      </c>
      <c r="Z83" s="144">
        <v>0</v>
      </c>
      <c r="AA83" s="144" t="s">
        <v>118</v>
      </c>
      <c r="AB83" s="144">
        <v>0</v>
      </c>
      <c r="AC83" s="144">
        <v>0</v>
      </c>
      <c r="AD83" s="144"/>
      <c r="AE83" s="144">
        <v>0</v>
      </c>
      <c r="AF83" s="144"/>
    </row>
    <row r="84" spans="2:32">
      <c r="B84" s="143" t="s">
        <v>598</v>
      </c>
      <c r="C84" s="144">
        <v>455.40719999999999</v>
      </c>
      <c r="D84" s="144" t="s">
        <v>118</v>
      </c>
      <c r="E84" s="144">
        <v>128.24279999999999</v>
      </c>
      <c r="F84" s="144" t="s">
        <v>118</v>
      </c>
      <c r="G84" s="144">
        <v>129.3192</v>
      </c>
      <c r="H84" s="144" t="s">
        <v>118</v>
      </c>
      <c r="I84" s="144">
        <v>-1750.3416</v>
      </c>
      <c r="J84" s="144" t="s">
        <v>118</v>
      </c>
      <c r="K84" s="144">
        <v>1002.1</v>
      </c>
      <c r="L84" s="144" t="s">
        <v>118</v>
      </c>
      <c r="M84" s="144">
        <v>5603.36</v>
      </c>
      <c r="N84" s="144" t="s">
        <v>118</v>
      </c>
      <c r="O84" s="144">
        <v>4810.26</v>
      </c>
      <c r="P84" s="144" t="s">
        <v>118</v>
      </c>
      <c r="Q84" s="144">
        <v>1005.83</v>
      </c>
      <c r="R84" s="144" t="s">
        <v>118</v>
      </c>
      <c r="S84" s="144">
        <v>1015.86</v>
      </c>
      <c r="T84" s="144" t="s">
        <v>118</v>
      </c>
      <c r="U84" s="144">
        <v>1064.72</v>
      </c>
      <c r="V84" s="144" t="s">
        <v>118</v>
      </c>
      <c r="W84" s="144">
        <v>-14502.13</v>
      </c>
      <c r="X84" s="144" t="s">
        <v>118</v>
      </c>
      <c r="Y84" s="144">
        <v>5756.2299999999987</v>
      </c>
      <c r="Z84" s="144" t="s">
        <v>118</v>
      </c>
      <c r="AA84" s="144">
        <v>1800.5800000000002</v>
      </c>
      <c r="AB84" s="144" t="s">
        <v>118</v>
      </c>
      <c r="AC84" s="144">
        <v>584.38999999999987</v>
      </c>
      <c r="AD84" s="144"/>
      <c r="AE84" s="144">
        <v>1158.68</v>
      </c>
      <c r="AF84" s="144"/>
    </row>
    <row r="85" spans="2:32">
      <c r="B85" s="143" t="s">
        <v>2256</v>
      </c>
      <c r="C85" s="144" t="s">
        <v>118</v>
      </c>
      <c r="D85" s="144" t="s">
        <v>118</v>
      </c>
      <c r="E85" s="144" t="s">
        <v>118</v>
      </c>
      <c r="F85" s="144" t="s">
        <v>118</v>
      </c>
      <c r="G85" s="144" t="s">
        <v>118</v>
      </c>
      <c r="H85" s="144" t="s">
        <v>118</v>
      </c>
      <c r="I85" s="144" t="s">
        <v>118</v>
      </c>
      <c r="J85" s="144" t="s">
        <v>118</v>
      </c>
      <c r="K85" s="144" t="s">
        <v>118</v>
      </c>
      <c r="L85" s="144" t="s">
        <v>118</v>
      </c>
      <c r="M85" s="144" t="s">
        <v>118</v>
      </c>
      <c r="N85" s="144" t="s">
        <v>118</v>
      </c>
      <c r="O85" s="144" t="s">
        <v>118</v>
      </c>
      <c r="P85" s="144" t="s">
        <v>118</v>
      </c>
      <c r="Q85" s="144" t="s">
        <v>118</v>
      </c>
      <c r="R85" s="144" t="s">
        <v>118</v>
      </c>
      <c r="S85" s="144" t="s">
        <v>118</v>
      </c>
      <c r="T85" s="144" t="s">
        <v>118</v>
      </c>
      <c r="U85" s="144" t="s">
        <v>118</v>
      </c>
      <c r="V85" s="144" t="s">
        <v>118</v>
      </c>
      <c r="W85" s="144" t="s">
        <v>118</v>
      </c>
      <c r="X85" s="144" t="s">
        <v>118</v>
      </c>
      <c r="Y85" s="144" t="s">
        <v>118</v>
      </c>
      <c r="Z85" s="144" t="s">
        <v>118</v>
      </c>
      <c r="AA85" s="144" t="s">
        <v>118</v>
      </c>
      <c r="AB85" s="144" t="s">
        <v>118</v>
      </c>
      <c r="AC85" s="144">
        <v>0</v>
      </c>
      <c r="AD85" s="144"/>
      <c r="AE85" s="144">
        <v>0</v>
      </c>
      <c r="AF85" s="144"/>
    </row>
    <row r="86" spans="2:32">
      <c r="B86" s="143" t="s">
        <v>604</v>
      </c>
      <c r="C86" s="144">
        <v>0</v>
      </c>
      <c r="D86" s="144" t="s">
        <v>118</v>
      </c>
      <c r="E86" s="144">
        <v>0</v>
      </c>
      <c r="F86" s="144" t="s">
        <v>118</v>
      </c>
      <c r="G86" s="144">
        <v>0</v>
      </c>
      <c r="H86" s="144" t="s">
        <v>118</v>
      </c>
      <c r="I86" s="144">
        <v>0</v>
      </c>
      <c r="J86" s="144" t="s">
        <v>118</v>
      </c>
      <c r="K86" s="144">
        <v>0</v>
      </c>
      <c r="L86" s="144" t="s">
        <v>118</v>
      </c>
      <c r="M86" s="144">
        <v>0</v>
      </c>
      <c r="N86" s="144" t="s">
        <v>118</v>
      </c>
      <c r="O86" s="144">
        <v>0</v>
      </c>
      <c r="P86" s="144" t="s">
        <v>118</v>
      </c>
      <c r="Q86" s="144">
        <v>0</v>
      </c>
      <c r="R86" s="144" t="s">
        <v>118</v>
      </c>
      <c r="S86" s="144">
        <v>0</v>
      </c>
      <c r="T86" s="144" t="s">
        <v>118</v>
      </c>
      <c r="U86" s="144">
        <v>0</v>
      </c>
      <c r="V86" s="144" t="s">
        <v>118</v>
      </c>
      <c r="W86" s="144">
        <v>0</v>
      </c>
      <c r="X86" s="144" t="s">
        <v>118</v>
      </c>
      <c r="Y86" s="144">
        <v>354.94</v>
      </c>
      <c r="Z86" s="144" t="s">
        <v>118</v>
      </c>
      <c r="AA86" s="144">
        <v>28.240000000000002</v>
      </c>
      <c r="AB86" s="144" t="s">
        <v>118</v>
      </c>
      <c r="AC86" s="144">
        <v>29.64</v>
      </c>
      <c r="AD86" s="144"/>
      <c r="AE86" s="144">
        <v>21.61</v>
      </c>
      <c r="AF86" s="144"/>
    </row>
    <row r="87" spans="2:32">
      <c r="B87" s="143" t="s">
        <v>609</v>
      </c>
      <c r="C87" s="144">
        <v>0</v>
      </c>
      <c r="D87" s="144">
        <v>0</v>
      </c>
      <c r="E87" s="144">
        <v>0</v>
      </c>
      <c r="F87" s="144">
        <v>0</v>
      </c>
      <c r="G87" s="144">
        <v>0</v>
      </c>
      <c r="H87" s="144">
        <v>0</v>
      </c>
      <c r="I87" s="144">
        <v>0</v>
      </c>
      <c r="J87" s="144">
        <v>0</v>
      </c>
      <c r="K87" s="144">
        <v>8155.92</v>
      </c>
      <c r="L87" s="144">
        <v>0</v>
      </c>
      <c r="M87" s="144">
        <v>11653.69</v>
      </c>
      <c r="N87" s="144">
        <v>0</v>
      </c>
      <c r="O87" s="144">
        <v>13485.98</v>
      </c>
      <c r="P87" s="144">
        <v>0</v>
      </c>
      <c r="Q87" s="144">
        <v>24946.59</v>
      </c>
      <c r="R87" s="144">
        <v>0</v>
      </c>
      <c r="S87" s="144">
        <v>21979.29</v>
      </c>
      <c r="T87" s="144">
        <v>0</v>
      </c>
      <c r="U87" s="144">
        <v>18405.64</v>
      </c>
      <c r="V87" s="144">
        <v>0</v>
      </c>
      <c r="W87" s="144">
        <v>21125.399999999998</v>
      </c>
      <c r="X87" s="144">
        <v>0</v>
      </c>
      <c r="Y87" s="144">
        <v>159365.46</v>
      </c>
      <c r="Z87" s="144">
        <v>0</v>
      </c>
      <c r="AA87" s="144">
        <v>1439256.3000000003</v>
      </c>
      <c r="AB87" s="144"/>
      <c r="AC87" s="144">
        <v>0</v>
      </c>
      <c r="AD87" s="144">
        <v>1636581.27</v>
      </c>
      <c r="AE87" s="144">
        <v>0</v>
      </c>
      <c r="AF87" s="144"/>
    </row>
    <row r="88" spans="2:32">
      <c r="B88" s="143" t="s">
        <v>614</v>
      </c>
      <c r="C88" s="144">
        <v>0</v>
      </c>
      <c r="D88" s="144">
        <v>0</v>
      </c>
      <c r="E88" s="144">
        <v>0</v>
      </c>
      <c r="F88" s="144">
        <v>0</v>
      </c>
      <c r="G88" s="144">
        <v>0</v>
      </c>
      <c r="H88" s="144">
        <v>0</v>
      </c>
      <c r="I88" s="144">
        <v>0</v>
      </c>
      <c r="J88" s="144">
        <v>0</v>
      </c>
      <c r="K88" s="144">
        <v>27412.35</v>
      </c>
      <c r="L88" s="144">
        <v>0</v>
      </c>
      <c r="M88" s="144">
        <v>116690.96</v>
      </c>
      <c r="N88" s="144">
        <v>0</v>
      </c>
      <c r="O88" s="144">
        <v>486000.98000000004</v>
      </c>
      <c r="P88" s="144">
        <v>0</v>
      </c>
      <c r="Q88" s="144">
        <v>-1584.4499999999998</v>
      </c>
      <c r="R88" s="144">
        <v>588819</v>
      </c>
      <c r="S88" s="144">
        <v>2779.9700000000003</v>
      </c>
      <c r="T88" s="144">
        <v>0</v>
      </c>
      <c r="U88" s="144">
        <v>2913.6499999999996</v>
      </c>
      <c r="V88" s="144">
        <v>0</v>
      </c>
      <c r="W88" s="144">
        <v>-16096.199999999999</v>
      </c>
      <c r="X88" s="144">
        <v>0</v>
      </c>
      <c r="Y88" s="144">
        <v>71602.030000000013</v>
      </c>
      <c r="Z88" s="144">
        <v>0</v>
      </c>
      <c r="AA88" s="144">
        <v>713114.1399999999</v>
      </c>
      <c r="AB88" s="144">
        <v>0</v>
      </c>
      <c r="AC88" s="144">
        <v>1635294.2499999998</v>
      </c>
      <c r="AD88" s="144"/>
      <c r="AE88" s="144">
        <v>13683.109999999995</v>
      </c>
      <c r="AF88" s="144">
        <v>2493012.88</v>
      </c>
    </row>
    <row r="89" spans="2:32">
      <c r="B89" s="143" t="s">
        <v>1915</v>
      </c>
      <c r="C89" s="144">
        <v>0</v>
      </c>
      <c r="D89" s="144" t="s">
        <v>118</v>
      </c>
      <c r="E89" s="144">
        <v>0</v>
      </c>
      <c r="F89" s="144" t="s">
        <v>118</v>
      </c>
      <c r="G89" s="144">
        <v>0</v>
      </c>
      <c r="H89" s="144" t="s">
        <v>118</v>
      </c>
      <c r="I89" s="144">
        <v>0</v>
      </c>
      <c r="J89" s="144" t="s">
        <v>118</v>
      </c>
      <c r="K89" s="144">
        <v>0</v>
      </c>
      <c r="L89" s="144" t="s">
        <v>118</v>
      </c>
      <c r="M89" s="144">
        <v>0</v>
      </c>
      <c r="N89" s="144" t="s">
        <v>118</v>
      </c>
      <c r="O89" s="144">
        <v>0</v>
      </c>
      <c r="P89" s="144" t="s">
        <v>118</v>
      </c>
      <c r="Q89" s="144">
        <v>0</v>
      </c>
      <c r="R89" s="144" t="s">
        <v>118</v>
      </c>
      <c r="S89" s="144" t="s">
        <v>118</v>
      </c>
      <c r="T89" s="144" t="s">
        <v>118</v>
      </c>
      <c r="U89" s="144" t="s">
        <v>118</v>
      </c>
      <c r="V89" s="144" t="s">
        <v>118</v>
      </c>
      <c r="W89" s="144" t="s">
        <v>118</v>
      </c>
      <c r="X89" s="144" t="s">
        <v>118</v>
      </c>
      <c r="Y89" s="144" t="s">
        <v>118</v>
      </c>
      <c r="Z89" s="144" t="s">
        <v>118</v>
      </c>
      <c r="AA89" s="144" t="s">
        <v>118</v>
      </c>
      <c r="AB89" s="144" t="s">
        <v>118</v>
      </c>
      <c r="AC89" s="144">
        <v>0</v>
      </c>
      <c r="AD89" s="144"/>
      <c r="AE89" s="144">
        <v>0</v>
      </c>
      <c r="AF89" s="144"/>
    </row>
    <row r="90" spans="2:32">
      <c r="B90" s="143" t="s">
        <v>2257</v>
      </c>
      <c r="C90" s="144">
        <v>912.52499999999998</v>
      </c>
      <c r="D90" s="144">
        <v>0</v>
      </c>
      <c r="E90" s="144">
        <v>-912.52499999999998</v>
      </c>
      <c r="F90" s="144">
        <v>0</v>
      </c>
      <c r="G90" s="144">
        <v>0</v>
      </c>
      <c r="H90" s="144">
        <v>0</v>
      </c>
      <c r="I90" s="144">
        <v>50422.735000000001</v>
      </c>
      <c r="J90" s="144">
        <v>0</v>
      </c>
      <c r="K90" s="144">
        <v>93644.794999999998</v>
      </c>
      <c r="L90" s="144">
        <v>0</v>
      </c>
      <c r="M90" s="144">
        <v>456984.26500000001</v>
      </c>
      <c r="N90" s="144">
        <v>0</v>
      </c>
      <c r="O90" s="144">
        <v>2222.12</v>
      </c>
      <c r="P90" s="144">
        <v>0</v>
      </c>
      <c r="Q90" s="144">
        <v>0</v>
      </c>
      <c r="R90" s="144">
        <v>0</v>
      </c>
      <c r="S90" s="144" t="s">
        <v>118</v>
      </c>
      <c r="T90" s="144">
        <v>525908</v>
      </c>
      <c r="U90" s="144" t="s">
        <v>118</v>
      </c>
      <c r="V90" s="144">
        <v>0</v>
      </c>
      <c r="W90" s="144" t="s">
        <v>118</v>
      </c>
      <c r="X90" s="144">
        <v>0</v>
      </c>
      <c r="Y90" s="144" t="s">
        <v>118</v>
      </c>
      <c r="Z90" s="144">
        <v>0</v>
      </c>
      <c r="AA90" s="144" t="s">
        <v>118</v>
      </c>
      <c r="AB90" s="144">
        <v>0</v>
      </c>
      <c r="AC90" s="144">
        <v>0</v>
      </c>
      <c r="AD90" s="144"/>
      <c r="AE90" s="144">
        <v>0</v>
      </c>
      <c r="AF90" s="144"/>
    </row>
    <row r="91" spans="2:32">
      <c r="B91" s="143" t="s">
        <v>2258</v>
      </c>
      <c r="C91" s="144" t="s">
        <v>118</v>
      </c>
      <c r="D91" s="144" t="s">
        <v>118</v>
      </c>
      <c r="E91" s="144" t="s">
        <v>118</v>
      </c>
      <c r="F91" s="144" t="s">
        <v>118</v>
      </c>
      <c r="G91" s="144" t="s">
        <v>118</v>
      </c>
      <c r="H91" s="144" t="s">
        <v>118</v>
      </c>
      <c r="I91" s="144" t="s">
        <v>118</v>
      </c>
      <c r="J91" s="144" t="s">
        <v>118</v>
      </c>
      <c r="K91" s="144" t="s">
        <v>118</v>
      </c>
      <c r="L91" s="144" t="s">
        <v>118</v>
      </c>
      <c r="M91" s="144" t="s">
        <v>118</v>
      </c>
      <c r="N91" s="144" t="s">
        <v>118</v>
      </c>
      <c r="O91" s="144" t="s">
        <v>118</v>
      </c>
      <c r="P91" s="144" t="s">
        <v>118</v>
      </c>
      <c r="Q91" s="144" t="s">
        <v>118</v>
      </c>
      <c r="R91" s="144" t="s">
        <v>118</v>
      </c>
      <c r="S91" s="144" t="s">
        <v>118</v>
      </c>
      <c r="T91" s="144" t="s">
        <v>118</v>
      </c>
      <c r="U91" s="144" t="s">
        <v>118</v>
      </c>
      <c r="V91" s="144" t="s">
        <v>118</v>
      </c>
      <c r="W91" s="144" t="s">
        <v>118</v>
      </c>
      <c r="X91" s="144" t="s">
        <v>118</v>
      </c>
      <c r="Y91" s="144" t="s">
        <v>118</v>
      </c>
      <c r="Z91" s="144" t="s">
        <v>118</v>
      </c>
      <c r="AA91" s="144" t="s">
        <v>118</v>
      </c>
      <c r="AB91" s="144" t="s">
        <v>118</v>
      </c>
      <c r="AC91" s="144">
        <v>0</v>
      </c>
      <c r="AD91" s="144"/>
      <c r="AE91" s="144">
        <v>0</v>
      </c>
      <c r="AF91" s="144"/>
    </row>
    <row r="92" spans="2:32">
      <c r="B92" s="145" t="s">
        <v>2259</v>
      </c>
      <c r="C92" s="144">
        <v>1429348.3399999999</v>
      </c>
      <c r="D92" s="144">
        <v>1662795.9522189</v>
      </c>
      <c r="E92" s="144">
        <v>1988748.2499999998</v>
      </c>
      <c r="F92" s="144">
        <v>4829094.93</v>
      </c>
      <c r="G92" s="144">
        <v>4187723.29</v>
      </c>
      <c r="H92" s="144">
        <v>924176.55</v>
      </c>
      <c r="I92" s="144">
        <v>5233198.3800000008</v>
      </c>
      <c r="J92" s="144">
        <v>0</v>
      </c>
      <c r="K92" s="144">
        <v>1702696.6199999999</v>
      </c>
      <c r="L92" s="144">
        <v>3502039.1</v>
      </c>
      <c r="M92" s="144">
        <v>2676389.0400000005</v>
      </c>
      <c r="N92" s="144">
        <v>8041711</v>
      </c>
      <c r="O92" s="144">
        <v>1238331.1300000001</v>
      </c>
      <c r="P92" s="144">
        <v>1097272</v>
      </c>
      <c r="Q92" s="144">
        <v>3966064.12</v>
      </c>
      <c r="R92" s="144">
        <v>588819</v>
      </c>
      <c r="S92" s="144">
        <v>4246176.3800000008</v>
      </c>
      <c r="T92" s="144">
        <v>2684724</v>
      </c>
      <c r="U92" s="144">
        <v>1263915.6800000002</v>
      </c>
      <c r="V92" s="144">
        <v>879266.34</v>
      </c>
      <c r="W92" s="144">
        <v>847903.3</v>
      </c>
      <c r="X92" s="144">
        <v>2423475.29</v>
      </c>
      <c r="Y92" s="144">
        <v>6033088.7800000012</v>
      </c>
      <c r="Z92" s="144">
        <v>7725954.6200000001</v>
      </c>
      <c r="AA92" s="144">
        <v>5802951.9200000009</v>
      </c>
      <c r="AB92" s="144">
        <v>0</v>
      </c>
      <c r="AC92" s="144">
        <v>1918780.9</v>
      </c>
      <c r="AD92" s="144">
        <v>10439491.51</v>
      </c>
      <c r="AE92" s="144">
        <v>197733.69999999992</v>
      </c>
      <c r="AF92" s="144">
        <v>2493012.88</v>
      </c>
    </row>
    <row r="93" spans="2:32">
      <c r="B93" s="140" t="s">
        <v>626</v>
      </c>
      <c r="C93" s="141"/>
      <c r="D93" s="141"/>
      <c r="E93" s="141"/>
      <c r="F93" s="141"/>
      <c r="G93" s="141"/>
      <c r="H93" s="141"/>
      <c r="I93" s="141"/>
      <c r="J93" s="141"/>
      <c r="K93" s="141"/>
      <c r="L93" s="141"/>
      <c r="M93" s="141"/>
      <c r="N93" s="141"/>
      <c r="O93" s="141"/>
      <c r="P93" s="141"/>
      <c r="Q93" s="141"/>
      <c r="R93" s="141"/>
      <c r="S93" s="146" t="s">
        <v>118</v>
      </c>
      <c r="T93" s="146" t="s">
        <v>118</v>
      </c>
      <c r="U93" s="146" t="s">
        <v>118</v>
      </c>
      <c r="V93" s="146" t="s">
        <v>118</v>
      </c>
      <c r="W93" s="146" t="s">
        <v>118</v>
      </c>
      <c r="X93" s="146" t="s">
        <v>118</v>
      </c>
      <c r="Y93" s="146" t="s">
        <v>118</v>
      </c>
      <c r="Z93" s="146" t="s">
        <v>118</v>
      </c>
      <c r="AA93" s="146" t="s">
        <v>118</v>
      </c>
      <c r="AB93" s="147" t="s">
        <v>118</v>
      </c>
      <c r="AC93" s="147"/>
      <c r="AD93" s="147"/>
      <c r="AE93" s="144"/>
      <c r="AF93" s="147"/>
    </row>
    <row r="94" spans="2:32">
      <c r="B94" s="143" t="s">
        <v>2260</v>
      </c>
      <c r="C94" s="143"/>
      <c r="D94" s="144" t="s">
        <v>118</v>
      </c>
      <c r="E94" s="143"/>
      <c r="F94" s="144" t="s">
        <v>118</v>
      </c>
      <c r="G94" s="143"/>
      <c r="H94" s="144" t="s">
        <v>118</v>
      </c>
      <c r="I94" s="143"/>
      <c r="J94" s="144" t="s">
        <v>118</v>
      </c>
      <c r="K94" s="143"/>
      <c r="L94" s="144" t="s">
        <v>118</v>
      </c>
      <c r="M94" s="143"/>
      <c r="N94" s="144" t="s">
        <v>118</v>
      </c>
      <c r="O94" s="143"/>
      <c r="P94" s="144" t="s">
        <v>118</v>
      </c>
      <c r="Q94" s="143"/>
      <c r="R94" s="144" t="s">
        <v>118</v>
      </c>
      <c r="S94" s="144" t="s">
        <v>118</v>
      </c>
      <c r="T94" s="144" t="s">
        <v>118</v>
      </c>
      <c r="U94" s="144" t="s">
        <v>118</v>
      </c>
      <c r="V94" s="144" t="s">
        <v>118</v>
      </c>
      <c r="W94" s="144" t="s">
        <v>118</v>
      </c>
      <c r="X94" s="144" t="s">
        <v>118</v>
      </c>
      <c r="Y94" s="144" t="s">
        <v>118</v>
      </c>
      <c r="Z94" s="144" t="s">
        <v>118</v>
      </c>
      <c r="AA94" s="144" t="s">
        <v>118</v>
      </c>
      <c r="AB94" s="144" t="s">
        <v>118</v>
      </c>
      <c r="AC94" s="147"/>
      <c r="AD94" s="144"/>
      <c r="AE94" s="144"/>
      <c r="AF94" s="144"/>
    </row>
    <row r="95" spans="2:32">
      <c r="B95" s="143" t="s">
        <v>627</v>
      </c>
      <c r="C95" s="143"/>
      <c r="D95" s="144" t="s">
        <v>118</v>
      </c>
      <c r="E95" s="143"/>
      <c r="F95" s="144" t="s">
        <v>118</v>
      </c>
      <c r="G95" s="143"/>
      <c r="H95" s="144" t="s">
        <v>118</v>
      </c>
      <c r="I95" s="143"/>
      <c r="J95" s="144" t="s">
        <v>118</v>
      </c>
      <c r="K95" s="143"/>
      <c r="L95" s="144" t="s">
        <v>118</v>
      </c>
      <c r="M95" s="143"/>
      <c r="N95" s="144" t="s">
        <v>118</v>
      </c>
      <c r="O95" s="143"/>
      <c r="P95" s="144" t="s">
        <v>118</v>
      </c>
      <c r="Q95" s="143"/>
      <c r="R95" s="144" t="s">
        <v>118</v>
      </c>
      <c r="S95" s="144" t="s">
        <v>118</v>
      </c>
      <c r="T95" s="144" t="s">
        <v>118</v>
      </c>
      <c r="U95" s="144" t="s">
        <v>118</v>
      </c>
      <c r="V95" s="144" t="s">
        <v>118</v>
      </c>
      <c r="W95" s="144" t="s">
        <v>118</v>
      </c>
      <c r="X95" s="144" t="s">
        <v>118</v>
      </c>
      <c r="Y95" s="144" t="s">
        <v>118</v>
      </c>
      <c r="Z95" s="144" t="s">
        <v>118</v>
      </c>
      <c r="AA95" s="144" t="s">
        <v>118</v>
      </c>
      <c r="AB95" s="144" t="s">
        <v>118</v>
      </c>
      <c r="AC95" s="144">
        <v>0</v>
      </c>
      <c r="AD95" s="144"/>
      <c r="AE95" s="144">
        <v>0</v>
      </c>
      <c r="AF95" s="144"/>
    </row>
    <row r="96" spans="2:32">
      <c r="B96" s="143" t="s">
        <v>2261</v>
      </c>
      <c r="C96" s="143"/>
      <c r="D96" s="144" t="s">
        <v>118</v>
      </c>
      <c r="E96" s="143"/>
      <c r="F96" s="144" t="s">
        <v>118</v>
      </c>
      <c r="G96" s="143"/>
      <c r="H96" s="144" t="s">
        <v>118</v>
      </c>
      <c r="I96" s="143"/>
      <c r="J96" s="144" t="s">
        <v>118</v>
      </c>
      <c r="K96" s="143"/>
      <c r="L96" s="144" t="s">
        <v>118</v>
      </c>
      <c r="M96" s="143"/>
      <c r="N96" s="144" t="s">
        <v>118</v>
      </c>
      <c r="O96" s="143"/>
      <c r="P96" s="144" t="s">
        <v>118</v>
      </c>
      <c r="Q96" s="143"/>
      <c r="R96" s="144" t="s">
        <v>118</v>
      </c>
      <c r="S96" s="144">
        <v>0</v>
      </c>
      <c r="T96" s="144" t="s">
        <v>118</v>
      </c>
      <c r="U96" s="144">
        <v>0</v>
      </c>
      <c r="V96" s="144" t="s">
        <v>118</v>
      </c>
      <c r="W96" s="144" t="s">
        <v>118</v>
      </c>
      <c r="X96" s="144" t="s">
        <v>118</v>
      </c>
      <c r="Y96" s="144" t="s">
        <v>118</v>
      </c>
      <c r="Z96" s="144" t="s">
        <v>118</v>
      </c>
      <c r="AA96" s="144" t="s">
        <v>118</v>
      </c>
      <c r="AB96" s="144" t="s">
        <v>118</v>
      </c>
      <c r="AC96" s="144">
        <v>0</v>
      </c>
      <c r="AD96" s="144"/>
      <c r="AE96" s="144">
        <v>0</v>
      </c>
      <c r="AF96" s="144"/>
    </row>
    <row r="97" spans="2:32">
      <c r="B97" s="145" t="s">
        <v>2262</v>
      </c>
      <c r="C97" s="144">
        <v>0</v>
      </c>
      <c r="D97" s="144">
        <v>0</v>
      </c>
      <c r="E97" s="144">
        <v>0</v>
      </c>
      <c r="F97" s="144">
        <v>0</v>
      </c>
      <c r="G97" s="144">
        <v>0</v>
      </c>
      <c r="H97" s="144">
        <v>0</v>
      </c>
      <c r="I97" s="144">
        <v>0</v>
      </c>
      <c r="J97" s="144">
        <v>0</v>
      </c>
      <c r="K97" s="144">
        <v>0</v>
      </c>
      <c r="L97" s="144">
        <v>0</v>
      </c>
      <c r="M97" s="144">
        <v>0</v>
      </c>
      <c r="N97" s="144">
        <v>0</v>
      </c>
      <c r="O97" s="144">
        <v>0</v>
      </c>
      <c r="P97" s="144">
        <v>0</v>
      </c>
      <c r="Q97" s="144">
        <v>0</v>
      </c>
      <c r="R97" s="144">
        <v>0</v>
      </c>
      <c r="S97" s="144">
        <v>0</v>
      </c>
      <c r="T97" s="144">
        <v>0</v>
      </c>
      <c r="U97" s="144">
        <v>0</v>
      </c>
      <c r="V97" s="144">
        <v>0</v>
      </c>
      <c r="W97" s="144">
        <v>0</v>
      </c>
      <c r="X97" s="144">
        <v>0</v>
      </c>
      <c r="Y97" s="144">
        <v>0</v>
      </c>
      <c r="Z97" s="144">
        <v>0</v>
      </c>
      <c r="AA97" s="144">
        <v>0</v>
      </c>
      <c r="AB97" s="144">
        <v>0</v>
      </c>
      <c r="AC97" s="144">
        <v>0</v>
      </c>
      <c r="AD97" s="144">
        <v>0</v>
      </c>
      <c r="AE97" s="144">
        <v>0</v>
      </c>
      <c r="AF97" s="144">
        <v>0</v>
      </c>
    </row>
    <row r="98" spans="2:32">
      <c r="B98" s="140" t="s">
        <v>633</v>
      </c>
      <c r="C98" s="141"/>
      <c r="D98" s="141"/>
      <c r="E98" s="141"/>
      <c r="F98" s="141"/>
      <c r="G98" s="141"/>
      <c r="H98" s="141"/>
      <c r="I98" s="141"/>
      <c r="J98" s="141"/>
      <c r="K98" s="141"/>
      <c r="L98" s="141"/>
      <c r="M98" s="141"/>
      <c r="N98" s="141"/>
      <c r="O98" s="141"/>
      <c r="P98" s="141"/>
      <c r="Q98" s="141"/>
      <c r="R98" s="141"/>
      <c r="S98" s="146"/>
      <c r="T98" s="146"/>
      <c r="U98" s="146"/>
      <c r="V98" s="146"/>
      <c r="W98" s="146"/>
      <c r="X98" s="146"/>
      <c r="Y98" s="146"/>
      <c r="Z98" s="146"/>
      <c r="AA98" s="146"/>
      <c r="AB98" s="147"/>
      <c r="AC98" s="147"/>
      <c r="AD98" s="147"/>
      <c r="AE98" s="144"/>
      <c r="AF98" s="147"/>
    </row>
    <row r="99" spans="2:32">
      <c r="B99" s="143" t="s">
        <v>634</v>
      </c>
      <c r="C99" s="144">
        <v>664365.64</v>
      </c>
      <c r="D99" s="144">
        <v>0</v>
      </c>
      <c r="E99" s="144">
        <v>77316.509999999995</v>
      </c>
      <c r="F99" s="144">
        <v>0</v>
      </c>
      <c r="G99" s="144">
        <v>0</v>
      </c>
      <c r="H99" s="144">
        <v>1109690.8600000001</v>
      </c>
      <c r="I99" s="144">
        <v>0</v>
      </c>
      <c r="J99" s="144">
        <v>0</v>
      </c>
      <c r="K99" s="144">
        <v>0</v>
      </c>
      <c r="L99" s="144">
        <v>0</v>
      </c>
      <c r="M99" s="144">
        <v>0</v>
      </c>
      <c r="N99" s="144">
        <v>0</v>
      </c>
      <c r="O99" s="144">
        <v>0</v>
      </c>
      <c r="P99" s="144">
        <v>0</v>
      </c>
      <c r="Q99" s="144">
        <v>0</v>
      </c>
      <c r="R99" s="144">
        <v>0</v>
      </c>
      <c r="S99" s="144" t="s">
        <v>118</v>
      </c>
      <c r="T99" s="144">
        <v>0</v>
      </c>
      <c r="U99" s="144" t="s">
        <v>118</v>
      </c>
      <c r="V99" s="144">
        <v>0</v>
      </c>
      <c r="W99" s="144" t="s">
        <v>118</v>
      </c>
      <c r="X99" s="144">
        <v>0</v>
      </c>
      <c r="Y99" s="144" t="s">
        <v>118</v>
      </c>
      <c r="Z99" s="144">
        <v>0</v>
      </c>
      <c r="AA99" s="144" t="s">
        <v>118</v>
      </c>
      <c r="AB99" s="144">
        <v>0</v>
      </c>
      <c r="AC99" s="144">
        <v>0</v>
      </c>
      <c r="AD99" s="144"/>
      <c r="AE99" s="144">
        <v>0</v>
      </c>
      <c r="AF99" s="144"/>
    </row>
    <row r="100" spans="2:32">
      <c r="B100" s="143" t="s">
        <v>2263</v>
      </c>
      <c r="C100" s="144" t="s">
        <v>118</v>
      </c>
      <c r="D100" s="144" t="s">
        <v>118</v>
      </c>
      <c r="E100" s="144" t="s">
        <v>118</v>
      </c>
      <c r="F100" s="144" t="s">
        <v>118</v>
      </c>
      <c r="G100" s="144" t="s">
        <v>118</v>
      </c>
      <c r="H100" s="144" t="s">
        <v>118</v>
      </c>
      <c r="I100" s="144" t="s">
        <v>118</v>
      </c>
      <c r="J100" s="144" t="s">
        <v>118</v>
      </c>
      <c r="K100" s="144" t="s">
        <v>118</v>
      </c>
      <c r="L100" s="144" t="s">
        <v>118</v>
      </c>
      <c r="M100" s="144" t="s">
        <v>118</v>
      </c>
      <c r="N100" s="144" t="s">
        <v>118</v>
      </c>
      <c r="O100" s="144" t="s">
        <v>118</v>
      </c>
      <c r="P100" s="144" t="s">
        <v>118</v>
      </c>
      <c r="Q100" s="144" t="s">
        <v>118</v>
      </c>
      <c r="R100" s="144" t="s">
        <v>118</v>
      </c>
      <c r="S100" s="144" t="s">
        <v>118</v>
      </c>
      <c r="T100" s="144" t="s">
        <v>118</v>
      </c>
      <c r="U100" s="144" t="s">
        <v>118</v>
      </c>
      <c r="V100" s="144" t="s">
        <v>118</v>
      </c>
      <c r="W100" s="144" t="s">
        <v>118</v>
      </c>
      <c r="X100" s="144" t="s">
        <v>118</v>
      </c>
      <c r="Y100" s="144" t="s">
        <v>118</v>
      </c>
      <c r="Z100" s="144" t="s">
        <v>118</v>
      </c>
      <c r="AA100" s="144" t="s">
        <v>118</v>
      </c>
      <c r="AB100" s="144" t="s">
        <v>118</v>
      </c>
      <c r="AC100" s="144">
        <v>0</v>
      </c>
      <c r="AD100" s="144"/>
      <c r="AE100" s="144">
        <v>0</v>
      </c>
      <c r="AF100" s="144"/>
    </row>
    <row r="101" spans="2:32">
      <c r="B101" s="143" t="s">
        <v>637</v>
      </c>
      <c r="C101" s="144">
        <v>-3513.06</v>
      </c>
      <c r="D101" s="144">
        <v>0</v>
      </c>
      <c r="E101" s="144">
        <v>0</v>
      </c>
      <c r="F101" s="144">
        <v>0</v>
      </c>
      <c r="G101" s="144">
        <v>0</v>
      </c>
      <c r="H101" s="144">
        <v>0</v>
      </c>
      <c r="I101" s="144">
        <v>0</v>
      </c>
      <c r="J101" s="144">
        <v>0</v>
      </c>
      <c r="K101" s="144">
        <v>0</v>
      </c>
      <c r="L101" s="144">
        <v>0</v>
      </c>
      <c r="M101" s="144">
        <v>0</v>
      </c>
      <c r="N101" s="144">
        <v>0</v>
      </c>
      <c r="O101" s="144">
        <v>0</v>
      </c>
      <c r="P101" s="144">
        <v>0</v>
      </c>
      <c r="Q101" s="144">
        <v>0</v>
      </c>
      <c r="R101" s="144">
        <v>0</v>
      </c>
      <c r="S101" s="144">
        <v>13396.76</v>
      </c>
      <c r="T101" s="144">
        <v>0</v>
      </c>
      <c r="U101" s="144">
        <v>58205.19</v>
      </c>
      <c r="V101" s="144">
        <v>0</v>
      </c>
      <c r="W101" s="144">
        <v>572900.7799999998</v>
      </c>
      <c r="X101" s="144">
        <v>0</v>
      </c>
      <c r="Y101" s="144">
        <v>1405.66</v>
      </c>
      <c r="Z101" s="144">
        <v>654697.39</v>
      </c>
      <c r="AA101" s="144">
        <v>50547.05999999999</v>
      </c>
      <c r="AB101" s="144">
        <v>0</v>
      </c>
      <c r="AC101" s="144">
        <v>273680.5</v>
      </c>
      <c r="AD101" s="144"/>
      <c r="AE101" s="144">
        <v>93522.510000000024</v>
      </c>
      <c r="AF101" s="144"/>
    </row>
    <row r="102" spans="2:32">
      <c r="B102" s="143" t="s">
        <v>646</v>
      </c>
      <c r="C102" s="144" t="s">
        <v>118</v>
      </c>
      <c r="D102" s="144" t="s">
        <v>118</v>
      </c>
      <c r="E102" s="144" t="s">
        <v>118</v>
      </c>
      <c r="F102" s="144" t="s">
        <v>118</v>
      </c>
      <c r="G102" s="144" t="s">
        <v>118</v>
      </c>
      <c r="H102" s="144" t="s">
        <v>118</v>
      </c>
      <c r="I102" s="144" t="s">
        <v>118</v>
      </c>
      <c r="J102" s="144" t="s">
        <v>118</v>
      </c>
      <c r="K102" s="144" t="s">
        <v>118</v>
      </c>
      <c r="L102" s="144" t="s">
        <v>118</v>
      </c>
      <c r="M102" s="144" t="s">
        <v>118</v>
      </c>
      <c r="N102" s="144" t="s">
        <v>118</v>
      </c>
      <c r="O102" s="144" t="s">
        <v>118</v>
      </c>
      <c r="P102" s="144" t="s">
        <v>118</v>
      </c>
      <c r="Q102" s="144" t="s">
        <v>118</v>
      </c>
      <c r="R102" s="144" t="s">
        <v>118</v>
      </c>
      <c r="S102" s="144" t="s">
        <v>118</v>
      </c>
      <c r="T102" s="144" t="s">
        <v>118</v>
      </c>
      <c r="U102" s="144" t="s">
        <v>118</v>
      </c>
      <c r="V102" s="144" t="s">
        <v>118</v>
      </c>
      <c r="W102" s="144" t="s">
        <v>118</v>
      </c>
      <c r="X102" s="144" t="s">
        <v>118</v>
      </c>
      <c r="Y102" s="144" t="s">
        <v>118</v>
      </c>
      <c r="Z102" s="144" t="s">
        <v>118</v>
      </c>
      <c r="AA102" s="144" t="s">
        <v>118</v>
      </c>
      <c r="AB102" s="144" t="s">
        <v>118</v>
      </c>
      <c r="AC102" s="144">
        <v>0</v>
      </c>
      <c r="AD102" s="144"/>
      <c r="AE102" s="144">
        <v>0</v>
      </c>
      <c r="AF102" s="144"/>
    </row>
    <row r="103" spans="2:32">
      <c r="B103" s="143" t="s">
        <v>655</v>
      </c>
      <c r="C103" s="144">
        <v>0</v>
      </c>
      <c r="D103" s="144" t="s">
        <v>118</v>
      </c>
      <c r="E103" s="144">
        <v>0</v>
      </c>
      <c r="F103" s="144" t="s">
        <v>118</v>
      </c>
      <c r="G103" s="144">
        <v>0</v>
      </c>
      <c r="H103" s="144" t="s">
        <v>118</v>
      </c>
      <c r="I103" s="144">
        <v>0</v>
      </c>
      <c r="J103" s="144" t="s">
        <v>118</v>
      </c>
      <c r="K103" s="144">
        <v>0</v>
      </c>
      <c r="L103" s="144" t="s">
        <v>118</v>
      </c>
      <c r="M103" s="144">
        <v>0</v>
      </c>
      <c r="N103" s="144" t="s">
        <v>118</v>
      </c>
      <c r="O103" s="144">
        <v>0</v>
      </c>
      <c r="P103" s="144" t="s">
        <v>118</v>
      </c>
      <c r="Q103" s="144">
        <v>0</v>
      </c>
      <c r="R103" s="144" t="s">
        <v>118</v>
      </c>
      <c r="S103" s="144">
        <v>0</v>
      </c>
      <c r="T103" s="144" t="s">
        <v>118</v>
      </c>
      <c r="U103" s="144">
        <v>180.7</v>
      </c>
      <c r="V103" s="144" t="s">
        <v>118</v>
      </c>
      <c r="W103" s="144">
        <v>142.59</v>
      </c>
      <c r="X103" s="144" t="s">
        <v>118</v>
      </c>
      <c r="Y103" s="144">
        <v>238389.57</v>
      </c>
      <c r="Z103" s="144" t="s">
        <v>118</v>
      </c>
      <c r="AA103" s="144">
        <v>197495.08</v>
      </c>
      <c r="AB103" s="144" t="s">
        <v>118</v>
      </c>
      <c r="AC103" s="144">
        <v>82011.62000000001</v>
      </c>
      <c r="AD103" s="144"/>
      <c r="AE103" s="144">
        <v>3671368.96</v>
      </c>
      <c r="AF103" s="144"/>
    </row>
    <row r="104" spans="2:32">
      <c r="B104" s="143" t="s">
        <v>660</v>
      </c>
      <c r="C104" s="144">
        <v>11517.175999999999</v>
      </c>
      <c r="D104" s="144">
        <v>0</v>
      </c>
      <c r="E104" s="144">
        <v>4163.3592999999992</v>
      </c>
      <c r="F104" s="144">
        <v>0</v>
      </c>
      <c r="G104" s="144">
        <v>24490.9355</v>
      </c>
      <c r="H104" s="144">
        <v>0</v>
      </c>
      <c r="I104" s="144">
        <v>140134.59679999997</v>
      </c>
      <c r="J104" s="144">
        <v>0</v>
      </c>
      <c r="K104" s="144">
        <v>15110.369999999997</v>
      </c>
      <c r="L104" s="144">
        <v>125000</v>
      </c>
      <c r="M104" s="144">
        <v>17007.330000000002</v>
      </c>
      <c r="N104" s="144">
        <v>0</v>
      </c>
      <c r="O104" s="144">
        <v>19969.38</v>
      </c>
      <c r="P104" s="144">
        <v>0</v>
      </c>
      <c r="Q104" s="144">
        <v>121358.54</v>
      </c>
      <c r="R104" s="144">
        <v>0</v>
      </c>
      <c r="S104" s="144">
        <v>348520.79000000004</v>
      </c>
      <c r="T104" s="144">
        <v>0</v>
      </c>
      <c r="U104" s="144">
        <v>3289737.7700000009</v>
      </c>
      <c r="V104" s="144">
        <v>0</v>
      </c>
      <c r="W104" s="144">
        <v>243293.41999999995</v>
      </c>
      <c r="X104" s="144">
        <v>3663855.44</v>
      </c>
      <c r="Y104" s="144">
        <v>-2911.6400000000003</v>
      </c>
      <c r="Z104" s="144">
        <v>0</v>
      </c>
      <c r="AA104" s="144">
        <v>0</v>
      </c>
      <c r="AB104" s="144">
        <v>0</v>
      </c>
      <c r="AC104" s="144">
        <v>0</v>
      </c>
      <c r="AD104" s="144"/>
      <c r="AE104" s="144">
        <v>0</v>
      </c>
      <c r="AF104" s="144"/>
    </row>
    <row r="105" spans="2:32">
      <c r="B105" s="143" t="s">
        <v>670</v>
      </c>
      <c r="C105" s="144" t="s">
        <v>118</v>
      </c>
      <c r="D105" s="144" t="s">
        <v>118</v>
      </c>
      <c r="E105" s="144" t="s">
        <v>118</v>
      </c>
      <c r="F105" s="144" t="s">
        <v>118</v>
      </c>
      <c r="G105" s="144" t="s">
        <v>118</v>
      </c>
      <c r="H105" s="144" t="s">
        <v>118</v>
      </c>
      <c r="I105" s="144" t="s">
        <v>118</v>
      </c>
      <c r="J105" s="144" t="s">
        <v>118</v>
      </c>
      <c r="K105" s="144" t="s">
        <v>118</v>
      </c>
      <c r="L105" s="144" t="s">
        <v>118</v>
      </c>
      <c r="M105" s="144" t="s">
        <v>118</v>
      </c>
      <c r="N105" s="144" t="s">
        <v>118</v>
      </c>
      <c r="O105" s="144" t="s">
        <v>118</v>
      </c>
      <c r="P105" s="144" t="s">
        <v>118</v>
      </c>
      <c r="Q105" s="144" t="s">
        <v>118</v>
      </c>
      <c r="R105" s="144" t="s">
        <v>118</v>
      </c>
      <c r="S105" s="144" t="s">
        <v>118</v>
      </c>
      <c r="T105" s="144" t="s">
        <v>118</v>
      </c>
      <c r="U105" s="144" t="s">
        <v>118</v>
      </c>
      <c r="V105" s="144" t="s">
        <v>118</v>
      </c>
      <c r="W105" s="144" t="s">
        <v>118</v>
      </c>
      <c r="X105" s="144" t="s">
        <v>118</v>
      </c>
      <c r="Y105" s="144" t="s">
        <v>118</v>
      </c>
      <c r="Z105" s="144" t="s">
        <v>118</v>
      </c>
      <c r="AA105" s="144" t="s">
        <v>118</v>
      </c>
      <c r="AB105" s="144" t="s">
        <v>118</v>
      </c>
      <c r="AC105" s="144">
        <v>0</v>
      </c>
      <c r="AD105" s="144"/>
      <c r="AE105" s="144">
        <v>0</v>
      </c>
      <c r="AF105" s="144"/>
    </row>
    <row r="106" spans="2:32">
      <c r="B106" s="143" t="s">
        <v>2264</v>
      </c>
      <c r="C106" s="144">
        <v>804.82399999999996</v>
      </c>
      <c r="D106" s="144">
        <v>0</v>
      </c>
      <c r="E106" s="144">
        <v>477.71069999999997</v>
      </c>
      <c r="F106" s="144">
        <v>0</v>
      </c>
      <c r="G106" s="144">
        <v>12145.564499999999</v>
      </c>
      <c r="H106" s="144">
        <v>0</v>
      </c>
      <c r="I106" s="144">
        <v>78112.31319999999</v>
      </c>
      <c r="J106" s="144">
        <v>0</v>
      </c>
      <c r="K106" s="144">
        <v>333.74</v>
      </c>
      <c r="L106" s="144">
        <v>124877</v>
      </c>
      <c r="M106" s="144">
        <v>0</v>
      </c>
      <c r="N106" s="144">
        <v>0</v>
      </c>
      <c r="O106" s="144">
        <v>0</v>
      </c>
      <c r="P106" s="144">
        <v>0</v>
      </c>
      <c r="Q106" s="144">
        <v>0</v>
      </c>
      <c r="R106" s="144">
        <v>0</v>
      </c>
      <c r="S106" s="144" t="s">
        <v>118</v>
      </c>
      <c r="T106" s="144">
        <v>0</v>
      </c>
      <c r="U106" s="144" t="s">
        <v>118</v>
      </c>
      <c r="V106" s="144">
        <v>0</v>
      </c>
      <c r="W106" s="144" t="s">
        <v>118</v>
      </c>
      <c r="X106" s="144">
        <v>0</v>
      </c>
      <c r="Y106" s="144" t="s">
        <v>118</v>
      </c>
      <c r="Z106" s="144">
        <v>0</v>
      </c>
      <c r="AA106" s="144" t="s">
        <v>118</v>
      </c>
      <c r="AB106" s="144">
        <v>0</v>
      </c>
      <c r="AC106" s="144">
        <v>0</v>
      </c>
      <c r="AD106" s="144"/>
      <c r="AE106" s="144">
        <v>0</v>
      </c>
      <c r="AF106" s="144"/>
    </row>
    <row r="107" spans="2:32">
      <c r="B107" s="145" t="s">
        <v>2265</v>
      </c>
      <c r="C107" s="144">
        <v>673174.58</v>
      </c>
      <c r="D107" s="144">
        <v>0</v>
      </c>
      <c r="E107" s="144">
        <v>81957.579999999987</v>
      </c>
      <c r="F107" s="144">
        <v>0</v>
      </c>
      <c r="G107" s="144">
        <v>36636.5</v>
      </c>
      <c r="H107" s="144">
        <v>1109690.8600000001</v>
      </c>
      <c r="I107" s="144">
        <v>218246.90999999997</v>
      </c>
      <c r="J107" s="144">
        <v>0</v>
      </c>
      <c r="K107" s="144">
        <v>15444.109999999997</v>
      </c>
      <c r="L107" s="144">
        <v>249877</v>
      </c>
      <c r="M107" s="144">
        <v>17007.330000000002</v>
      </c>
      <c r="N107" s="144">
        <v>0</v>
      </c>
      <c r="O107" s="144">
        <v>19969.38</v>
      </c>
      <c r="P107" s="144">
        <v>0</v>
      </c>
      <c r="Q107" s="144">
        <v>121358.54</v>
      </c>
      <c r="R107" s="144">
        <v>0</v>
      </c>
      <c r="S107" s="144">
        <v>361917.55000000005</v>
      </c>
      <c r="T107" s="144">
        <v>0</v>
      </c>
      <c r="U107" s="144">
        <v>3348123.6600000011</v>
      </c>
      <c r="V107" s="144">
        <v>0</v>
      </c>
      <c r="W107" s="144">
        <v>816336.78999999969</v>
      </c>
      <c r="X107" s="144">
        <v>3663855.44</v>
      </c>
      <c r="Y107" s="144">
        <v>236883.59</v>
      </c>
      <c r="Z107" s="144">
        <v>654697.39</v>
      </c>
      <c r="AA107" s="144">
        <v>248042.13999999998</v>
      </c>
      <c r="AB107" s="144">
        <v>0</v>
      </c>
      <c r="AC107" s="144">
        <v>355692.12</v>
      </c>
      <c r="AD107" s="144">
        <v>0</v>
      </c>
      <c r="AE107" s="144">
        <v>3764891.47</v>
      </c>
      <c r="AF107" s="144">
        <v>0</v>
      </c>
    </row>
    <row r="108" spans="2:32">
      <c r="B108" s="140" t="s">
        <v>677</v>
      </c>
      <c r="C108" s="141"/>
      <c r="D108" s="141"/>
      <c r="E108" s="141"/>
      <c r="F108" s="141"/>
      <c r="G108" s="141"/>
      <c r="H108" s="141"/>
      <c r="I108" s="141"/>
      <c r="J108" s="141"/>
      <c r="K108" s="141"/>
      <c r="L108" s="141"/>
      <c r="M108" s="141"/>
      <c r="N108" s="141"/>
      <c r="O108" s="141"/>
      <c r="P108" s="141"/>
      <c r="Q108" s="141"/>
      <c r="R108" s="141"/>
      <c r="S108" s="146"/>
      <c r="T108" s="146"/>
      <c r="U108" s="146"/>
      <c r="V108" s="146"/>
      <c r="W108" s="146"/>
      <c r="X108" s="146"/>
      <c r="Y108" s="146"/>
      <c r="Z108" s="146"/>
      <c r="AA108" s="146"/>
      <c r="AB108" s="147"/>
      <c r="AC108" s="147"/>
      <c r="AD108" s="147"/>
      <c r="AE108" s="144"/>
      <c r="AF108" s="147"/>
    </row>
    <row r="109" spans="2:32">
      <c r="B109" s="143" t="s">
        <v>678</v>
      </c>
      <c r="C109" s="144" t="s">
        <v>118</v>
      </c>
      <c r="D109" s="144" t="s">
        <v>118</v>
      </c>
      <c r="E109" s="144" t="s">
        <v>118</v>
      </c>
      <c r="F109" s="144" t="s">
        <v>118</v>
      </c>
      <c r="G109" s="144" t="s">
        <v>118</v>
      </c>
      <c r="H109" s="144" t="s">
        <v>118</v>
      </c>
      <c r="I109" s="144" t="s">
        <v>118</v>
      </c>
      <c r="J109" s="144" t="s">
        <v>118</v>
      </c>
      <c r="K109" s="144" t="s">
        <v>118</v>
      </c>
      <c r="L109" s="144" t="s">
        <v>118</v>
      </c>
      <c r="M109" s="144" t="s">
        <v>118</v>
      </c>
      <c r="N109" s="144" t="s">
        <v>118</v>
      </c>
      <c r="O109" s="144" t="s">
        <v>118</v>
      </c>
      <c r="P109" s="144" t="s">
        <v>118</v>
      </c>
      <c r="Q109" s="144" t="s">
        <v>118</v>
      </c>
      <c r="R109" s="144" t="s">
        <v>118</v>
      </c>
      <c r="S109" s="144" t="s">
        <v>118</v>
      </c>
      <c r="T109" s="144" t="s">
        <v>118</v>
      </c>
      <c r="U109" s="144" t="s">
        <v>118</v>
      </c>
      <c r="V109" s="144" t="s">
        <v>118</v>
      </c>
      <c r="W109" s="144" t="s">
        <v>118</v>
      </c>
      <c r="X109" s="144" t="s">
        <v>118</v>
      </c>
      <c r="Y109" s="144" t="s">
        <v>118</v>
      </c>
      <c r="Z109" s="144" t="s">
        <v>118</v>
      </c>
      <c r="AA109" s="144" t="s">
        <v>118</v>
      </c>
      <c r="AB109" s="144" t="s">
        <v>118</v>
      </c>
      <c r="AC109" s="144">
        <v>0</v>
      </c>
      <c r="AD109" s="144"/>
      <c r="AE109" s="144">
        <v>0</v>
      </c>
      <c r="AF109" s="144"/>
    </row>
    <row r="110" spans="2:32">
      <c r="B110" s="143" t="s">
        <v>683</v>
      </c>
      <c r="C110" s="144">
        <v>357881.54000000004</v>
      </c>
      <c r="D110" s="144">
        <v>1749618.36674042</v>
      </c>
      <c r="E110" s="144">
        <v>-8830.1</v>
      </c>
      <c r="F110" s="144">
        <v>1303320.9500000002</v>
      </c>
      <c r="G110" s="144">
        <v>0</v>
      </c>
      <c r="H110" s="144">
        <v>0</v>
      </c>
      <c r="I110" s="144">
        <v>337100.22000000003</v>
      </c>
      <c r="J110" s="144">
        <v>0</v>
      </c>
      <c r="K110" s="144">
        <v>1820982.6</v>
      </c>
      <c r="L110" s="144">
        <v>0</v>
      </c>
      <c r="M110" s="144">
        <v>133714.78</v>
      </c>
      <c r="N110" s="144">
        <v>787398</v>
      </c>
      <c r="O110" s="144">
        <v>675677.69000000006</v>
      </c>
      <c r="P110" s="144">
        <v>1518177</v>
      </c>
      <c r="Q110" s="144">
        <v>698997.42999999993</v>
      </c>
      <c r="R110" s="144">
        <v>688009</v>
      </c>
      <c r="S110" s="144">
        <v>3047226.41</v>
      </c>
      <c r="T110" s="144">
        <v>0</v>
      </c>
      <c r="U110" s="144">
        <v>-9087.3800000000028</v>
      </c>
      <c r="V110" s="144">
        <v>932892.42</v>
      </c>
      <c r="W110" s="144">
        <v>41043.859999999993</v>
      </c>
      <c r="X110" s="144">
        <v>2860709.76</v>
      </c>
      <c r="Y110" s="144">
        <v>3367892.060000001</v>
      </c>
      <c r="Z110" s="144"/>
      <c r="AA110" s="144">
        <v>1167396.57</v>
      </c>
      <c r="AB110" s="144">
        <v>3425178.54</v>
      </c>
      <c r="AC110" s="144">
        <v>3633022.7899999982</v>
      </c>
      <c r="AD110" s="144"/>
      <c r="AE110" s="144">
        <v>70846.100000000006</v>
      </c>
      <c r="AF110" s="144"/>
    </row>
    <row r="111" spans="2:32">
      <c r="B111" s="143" t="s">
        <v>718</v>
      </c>
      <c r="C111" s="144">
        <v>206644.13999999998</v>
      </c>
      <c r="D111" s="144">
        <v>155202.62</v>
      </c>
      <c r="E111" s="144">
        <v>1400811.3299999998</v>
      </c>
      <c r="F111" s="144">
        <v>208971.61</v>
      </c>
      <c r="G111" s="144">
        <v>317428.32999999996</v>
      </c>
      <c r="H111" s="144">
        <v>0</v>
      </c>
      <c r="I111" s="144">
        <v>218398.57</v>
      </c>
      <c r="J111" s="144">
        <v>0</v>
      </c>
      <c r="K111" s="144">
        <v>291439.81</v>
      </c>
      <c r="L111" s="144">
        <v>0</v>
      </c>
      <c r="M111" s="144">
        <v>2382106.08</v>
      </c>
      <c r="N111" s="144">
        <v>2157181</v>
      </c>
      <c r="O111" s="144">
        <v>215135.19</v>
      </c>
      <c r="P111" s="144">
        <v>0</v>
      </c>
      <c r="Q111" s="144">
        <v>25772.15</v>
      </c>
      <c r="R111" s="144">
        <v>0</v>
      </c>
      <c r="S111" s="144">
        <v>0</v>
      </c>
      <c r="T111" s="144">
        <v>2734351</v>
      </c>
      <c r="U111" s="144">
        <v>-12633</v>
      </c>
      <c r="V111" s="144">
        <v>0</v>
      </c>
      <c r="W111" s="144">
        <v>0</v>
      </c>
      <c r="X111" s="144">
        <v>0</v>
      </c>
      <c r="Y111" s="144">
        <v>0</v>
      </c>
      <c r="Z111" s="144">
        <v>0</v>
      </c>
      <c r="AA111" s="144">
        <v>0</v>
      </c>
      <c r="AB111" s="144">
        <v>0</v>
      </c>
      <c r="AC111" s="144">
        <v>82739.37000000001</v>
      </c>
      <c r="AD111" s="144"/>
      <c r="AE111" s="144">
        <v>41939.039999999994</v>
      </c>
      <c r="AF111" s="144"/>
    </row>
    <row r="112" spans="2:32">
      <c r="B112" s="143" t="s">
        <v>2266</v>
      </c>
      <c r="C112" s="144" t="s">
        <v>118</v>
      </c>
      <c r="D112" s="144" t="s">
        <v>118</v>
      </c>
      <c r="E112" s="144" t="s">
        <v>118</v>
      </c>
      <c r="F112" s="144" t="s">
        <v>118</v>
      </c>
      <c r="G112" s="144" t="s">
        <v>118</v>
      </c>
      <c r="H112" s="144" t="s">
        <v>118</v>
      </c>
      <c r="I112" s="144" t="s">
        <v>118</v>
      </c>
      <c r="J112" s="144" t="s">
        <v>118</v>
      </c>
      <c r="K112" s="144" t="s">
        <v>118</v>
      </c>
      <c r="L112" s="144" t="s">
        <v>118</v>
      </c>
      <c r="M112" s="144" t="s">
        <v>118</v>
      </c>
      <c r="N112" s="144" t="s">
        <v>118</v>
      </c>
      <c r="O112" s="144" t="s">
        <v>118</v>
      </c>
      <c r="P112" s="144" t="s">
        <v>118</v>
      </c>
      <c r="Q112" s="144" t="s">
        <v>118</v>
      </c>
      <c r="R112" s="144" t="s">
        <v>118</v>
      </c>
      <c r="S112" s="144" t="s">
        <v>118</v>
      </c>
      <c r="T112" s="144" t="s">
        <v>118</v>
      </c>
      <c r="U112" s="144" t="s">
        <v>118</v>
      </c>
      <c r="V112" s="144" t="s">
        <v>118</v>
      </c>
      <c r="W112" s="144" t="s">
        <v>118</v>
      </c>
      <c r="X112" s="144" t="s">
        <v>118</v>
      </c>
      <c r="Y112" s="144" t="s">
        <v>118</v>
      </c>
      <c r="Z112" s="144" t="s">
        <v>118</v>
      </c>
      <c r="AA112" s="144" t="s">
        <v>118</v>
      </c>
      <c r="AB112" s="144" t="s">
        <v>118</v>
      </c>
      <c r="AC112" s="144">
        <v>0</v>
      </c>
      <c r="AD112" s="144"/>
      <c r="AE112" s="144">
        <v>0</v>
      </c>
      <c r="AF112" s="144"/>
    </row>
    <row r="113" spans="2:32">
      <c r="B113" s="143" t="s">
        <v>736</v>
      </c>
      <c r="C113" s="144">
        <v>0</v>
      </c>
      <c r="D113" s="144" t="s">
        <v>118</v>
      </c>
      <c r="E113" s="144">
        <v>0</v>
      </c>
      <c r="F113" s="144" t="s">
        <v>118</v>
      </c>
      <c r="G113" s="144">
        <v>0</v>
      </c>
      <c r="H113" s="144" t="s">
        <v>118</v>
      </c>
      <c r="I113" s="144">
        <v>0</v>
      </c>
      <c r="J113" s="144" t="s">
        <v>118</v>
      </c>
      <c r="K113" s="144">
        <v>0</v>
      </c>
      <c r="L113" s="144" t="s">
        <v>118</v>
      </c>
      <c r="M113" s="144">
        <v>0</v>
      </c>
      <c r="N113" s="144" t="s">
        <v>118</v>
      </c>
      <c r="O113" s="144">
        <v>0</v>
      </c>
      <c r="P113" s="144" t="s">
        <v>118</v>
      </c>
      <c r="Q113" s="144">
        <v>0</v>
      </c>
      <c r="R113" s="144" t="s">
        <v>118</v>
      </c>
      <c r="S113" s="144">
        <v>0</v>
      </c>
      <c r="T113" s="144" t="s">
        <v>118</v>
      </c>
      <c r="U113" s="144">
        <v>0</v>
      </c>
      <c r="V113" s="144" t="s">
        <v>118</v>
      </c>
      <c r="W113" s="144">
        <v>0</v>
      </c>
      <c r="X113" s="144" t="s">
        <v>118</v>
      </c>
      <c r="Y113" s="144">
        <v>54841.77</v>
      </c>
      <c r="Z113" s="144" t="s">
        <v>118</v>
      </c>
      <c r="AA113" s="144">
        <v>202004.09000000003</v>
      </c>
      <c r="AB113" s="144" t="s">
        <v>118</v>
      </c>
      <c r="AC113" s="144">
        <v>455244.07</v>
      </c>
      <c r="AD113" s="144"/>
      <c r="AE113" s="144">
        <v>10496.04999999999</v>
      </c>
      <c r="AF113" s="144"/>
    </row>
    <row r="114" spans="2:32">
      <c r="B114" s="143" t="s">
        <v>2267</v>
      </c>
      <c r="C114" s="144" t="s">
        <v>118</v>
      </c>
      <c r="D114" s="144" t="s">
        <v>118</v>
      </c>
      <c r="E114" s="144" t="s">
        <v>118</v>
      </c>
      <c r="F114" s="144" t="s">
        <v>118</v>
      </c>
      <c r="G114" s="144" t="s">
        <v>118</v>
      </c>
      <c r="H114" s="144" t="s">
        <v>118</v>
      </c>
      <c r="I114" s="144" t="s">
        <v>118</v>
      </c>
      <c r="J114" s="144" t="s">
        <v>118</v>
      </c>
      <c r="K114" s="144" t="s">
        <v>118</v>
      </c>
      <c r="L114" s="144" t="s">
        <v>118</v>
      </c>
      <c r="M114" s="144" t="s">
        <v>118</v>
      </c>
      <c r="N114" s="144" t="s">
        <v>118</v>
      </c>
      <c r="O114" s="144" t="s">
        <v>118</v>
      </c>
      <c r="P114" s="144" t="s">
        <v>118</v>
      </c>
      <c r="Q114" s="144" t="s">
        <v>118</v>
      </c>
      <c r="R114" s="144" t="s">
        <v>118</v>
      </c>
      <c r="S114" s="144" t="s">
        <v>118</v>
      </c>
      <c r="T114" s="144" t="s">
        <v>118</v>
      </c>
      <c r="U114" s="144" t="s">
        <v>118</v>
      </c>
      <c r="V114" s="144" t="s">
        <v>118</v>
      </c>
      <c r="W114" s="144" t="s">
        <v>118</v>
      </c>
      <c r="X114" s="144" t="s">
        <v>118</v>
      </c>
      <c r="Y114" s="144" t="s">
        <v>118</v>
      </c>
      <c r="Z114" s="144" t="s">
        <v>118</v>
      </c>
      <c r="AA114" s="144" t="s">
        <v>118</v>
      </c>
      <c r="AB114" s="144" t="s">
        <v>118</v>
      </c>
      <c r="AC114" s="144">
        <v>0</v>
      </c>
      <c r="AD114" s="144"/>
      <c r="AE114" s="144">
        <v>0</v>
      </c>
      <c r="AF114" s="144"/>
    </row>
    <row r="115" spans="2:32">
      <c r="B115" s="143" t="s">
        <v>742</v>
      </c>
      <c r="C115" s="144">
        <v>-10347.77</v>
      </c>
      <c r="D115" s="144" t="s">
        <v>118</v>
      </c>
      <c r="E115" s="144">
        <v>0</v>
      </c>
      <c r="F115" s="144" t="s">
        <v>118</v>
      </c>
      <c r="G115" s="144">
        <v>0</v>
      </c>
      <c r="H115" s="144" t="s">
        <v>118</v>
      </c>
      <c r="I115" s="144">
        <v>0</v>
      </c>
      <c r="J115" s="144" t="s">
        <v>118</v>
      </c>
      <c r="K115" s="144">
        <v>0</v>
      </c>
      <c r="L115" s="144" t="s">
        <v>118</v>
      </c>
      <c r="M115" s="144">
        <v>0</v>
      </c>
      <c r="N115" s="144" t="s">
        <v>118</v>
      </c>
      <c r="O115" s="144">
        <v>0</v>
      </c>
      <c r="P115" s="144" t="s">
        <v>118</v>
      </c>
      <c r="Q115" s="144">
        <v>0</v>
      </c>
      <c r="R115" s="144" t="s">
        <v>118</v>
      </c>
      <c r="S115" s="144" t="s">
        <v>118</v>
      </c>
      <c r="T115" s="144" t="s">
        <v>118</v>
      </c>
      <c r="U115" s="144" t="s">
        <v>118</v>
      </c>
      <c r="V115" s="144" t="s">
        <v>118</v>
      </c>
      <c r="W115" s="144" t="s">
        <v>118</v>
      </c>
      <c r="X115" s="144" t="s">
        <v>118</v>
      </c>
      <c r="Y115" s="144" t="s">
        <v>118</v>
      </c>
      <c r="Z115" s="144" t="s">
        <v>118</v>
      </c>
      <c r="AA115" s="144" t="s">
        <v>118</v>
      </c>
      <c r="AB115" s="144" t="s">
        <v>118</v>
      </c>
      <c r="AC115" s="144">
        <v>0</v>
      </c>
      <c r="AD115" s="144"/>
      <c r="AE115" s="144">
        <v>0</v>
      </c>
      <c r="AF115" s="144"/>
    </row>
    <row r="116" spans="2:32">
      <c r="B116" s="143" t="s">
        <v>744</v>
      </c>
      <c r="C116" s="144">
        <v>-403.88</v>
      </c>
      <c r="D116" s="144" t="s">
        <v>118</v>
      </c>
      <c r="E116" s="144">
        <v>0</v>
      </c>
      <c r="F116" s="144" t="s">
        <v>118</v>
      </c>
      <c r="G116" s="144">
        <v>0</v>
      </c>
      <c r="H116" s="144" t="s">
        <v>118</v>
      </c>
      <c r="I116" s="144">
        <v>0</v>
      </c>
      <c r="J116" s="144" t="s">
        <v>118</v>
      </c>
      <c r="K116" s="144">
        <v>0</v>
      </c>
      <c r="L116" s="144" t="s">
        <v>118</v>
      </c>
      <c r="M116" s="144">
        <v>0</v>
      </c>
      <c r="N116" s="144" t="s">
        <v>118</v>
      </c>
      <c r="O116" s="144">
        <v>0</v>
      </c>
      <c r="P116" s="144" t="s">
        <v>118</v>
      </c>
      <c r="Q116" s="144">
        <v>0</v>
      </c>
      <c r="R116" s="144" t="s">
        <v>118</v>
      </c>
      <c r="S116" s="144" t="s">
        <v>118</v>
      </c>
      <c r="T116" s="144" t="s">
        <v>118</v>
      </c>
      <c r="U116" s="144" t="s">
        <v>118</v>
      </c>
      <c r="V116" s="144" t="s">
        <v>118</v>
      </c>
      <c r="W116" s="144" t="s">
        <v>118</v>
      </c>
      <c r="X116" s="144" t="s">
        <v>118</v>
      </c>
      <c r="Y116" s="144" t="s">
        <v>118</v>
      </c>
      <c r="Z116" s="144" t="s">
        <v>118</v>
      </c>
      <c r="AA116" s="144" t="s">
        <v>118</v>
      </c>
      <c r="AB116" s="144" t="s">
        <v>118</v>
      </c>
      <c r="AC116" s="144">
        <v>0</v>
      </c>
      <c r="AD116" s="144"/>
      <c r="AE116" s="144">
        <v>0</v>
      </c>
      <c r="AF116" s="144"/>
    </row>
    <row r="117" spans="2:32">
      <c r="B117" s="145" t="s">
        <v>2268</v>
      </c>
      <c r="C117" s="144">
        <v>553774.03</v>
      </c>
      <c r="D117" s="144">
        <v>1904820.9867404201</v>
      </c>
      <c r="E117" s="144">
        <v>1391981.2299999997</v>
      </c>
      <c r="F117" s="144">
        <v>1512292.56</v>
      </c>
      <c r="G117" s="144">
        <v>317428.32999999996</v>
      </c>
      <c r="H117" s="144">
        <v>0</v>
      </c>
      <c r="I117" s="144">
        <v>555498.79</v>
      </c>
      <c r="J117" s="144">
        <v>0</v>
      </c>
      <c r="K117" s="144">
        <v>2112422.41</v>
      </c>
      <c r="L117" s="144">
        <v>0</v>
      </c>
      <c r="M117" s="144">
        <v>2515820.86</v>
      </c>
      <c r="N117" s="144">
        <v>2944579</v>
      </c>
      <c r="O117" s="144">
        <v>890812.88000000012</v>
      </c>
      <c r="P117" s="144">
        <v>1518177</v>
      </c>
      <c r="Q117" s="144">
        <v>724769.58</v>
      </c>
      <c r="R117" s="144">
        <v>688009</v>
      </c>
      <c r="S117" s="144">
        <v>3047226.41</v>
      </c>
      <c r="T117" s="144">
        <v>2734351</v>
      </c>
      <c r="U117" s="144">
        <v>-21720.380000000005</v>
      </c>
      <c r="V117" s="144">
        <v>932892.42</v>
      </c>
      <c r="W117" s="144">
        <v>41043.859999999993</v>
      </c>
      <c r="X117" s="144">
        <v>2860709.76</v>
      </c>
      <c r="Y117" s="144">
        <v>3422733.830000001</v>
      </c>
      <c r="Z117" s="144">
        <v>0</v>
      </c>
      <c r="AA117" s="144">
        <v>1369400.6600000001</v>
      </c>
      <c r="AB117" s="144">
        <v>3425178.54</v>
      </c>
      <c r="AC117" s="144">
        <v>4171006.2299999981</v>
      </c>
      <c r="AD117" s="144">
        <v>0</v>
      </c>
      <c r="AE117" s="144">
        <v>123281.18999999999</v>
      </c>
      <c r="AF117" s="144">
        <v>0</v>
      </c>
    </row>
    <row r="118" spans="2:32">
      <c r="B118" s="140" t="s">
        <v>747</v>
      </c>
      <c r="C118" s="141"/>
      <c r="D118" s="141"/>
      <c r="E118" s="141"/>
      <c r="F118" s="141"/>
      <c r="G118" s="141"/>
      <c r="H118" s="141"/>
      <c r="I118" s="141"/>
      <c r="J118" s="141"/>
      <c r="K118" s="141"/>
      <c r="L118" s="141"/>
      <c r="M118" s="141"/>
      <c r="N118" s="141"/>
      <c r="O118" s="141"/>
      <c r="P118" s="141"/>
      <c r="Q118" s="141"/>
      <c r="R118" s="141"/>
      <c r="S118" s="146" t="s">
        <v>118</v>
      </c>
      <c r="T118" s="146" t="s">
        <v>118</v>
      </c>
      <c r="U118" s="146" t="s">
        <v>118</v>
      </c>
      <c r="V118" s="146" t="s">
        <v>118</v>
      </c>
      <c r="W118" s="146" t="s">
        <v>118</v>
      </c>
      <c r="X118" s="146" t="s">
        <v>118</v>
      </c>
      <c r="Y118" s="146" t="s">
        <v>118</v>
      </c>
      <c r="Z118" s="146" t="s">
        <v>118</v>
      </c>
      <c r="AA118" s="146" t="s">
        <v>118</v>
      </c>
      <c r="AB118" s="147" t="s">
        <v>118</v>
      </c>
      <c r="AC118" s="147"/>
      <c r="AD118" s="147"/>
      <c r="AE118" s="144"/>
      <c r="AF118" s="147"/>
    </row>
    <row r="119" spans="2:32">
      <c r="B119" s="143" t="s">
        <v>2269</v>
      </c>
      <c r="C119" s="144" t="s">
        <v>118</v>
      </c>
      <c r="D119" s="144" t="s">
        <v>118</v>
      </c>
      <c r="E119" s="144" t="s">
        <v>118</v>
      </c>
      <c r="F119" s="144" t="s">
        <v>118</v>
      </c>
      <c r="G119" s="144" t="s">
        <v>118</v>
      </c>
      <c r="H119" s="144" t="s">
        <v>118</v>
      </c>
      <c r="I119" s="144" t="s">
        <v>118</v>
      </c>
      <c r="J119" s="144" t="s">
        <v>118</v>
      </c>
      <c r="K119" s="144" t="s">
        <v>118</v>
      </c>
      <c r="L119" s="144" t="s">
        <v>118</v>
      </c>
      <c r="M119" s="144" t="s">
        <v>118</v>
      </c>
      <c r="N119" s="144" t="s">
        <v>118</v>
      </c>
      <c r="O119" s="144" t="s">
        <v>118</v>
      </c>
      <c r="P119" s="144" t="s">
        <v>118</v>
      </c>
      <c r="Q119" s="144" t="s">
        <v>118</v>
      </c>
      <c r="R119" s="144" t="s">
        <v>118</v>
      </c>
      <c r="S119" s="144" t="s">
        <v>118</v>
      </c>
      <c r="T119" s="144" t="s">
        <v>118</v>
      </c>
      <c r="U119" s="144" t="s">
        <v>118</v>
      </c>
      <c r="V119" s="144" t="s">
        <v>118</v>
      </c>
      <c r="W119" s="144" t="s">
        <v>118</v>
      </c>
      <c r="X119" s="144" t="s">
        <v>118</v>
      </c>
      <c r="Y119" s="144" t="s">
        <v>118</v>
      </c>
      <c r="Z119" s="144" t="s">
        <v>118</v>
      </c>
      <c r="AA119" s="144" t="s">
        <v>118</v>
      </c>
      <c r="AB119" s="144" t="s">
        <v>118</v>
      </c>
      <c r="AC119" s="144">
        <v>0</v>
      </c>
      <c r="AD119" s="144"/>
      <c r="AE119" s="144">
        <v>0</v>
      </c>
      <c r="AF119" s="144"/>
    </row>
    <row r="120" spans="2:32">
      <c r="B120" s="143" t="s">
        <v>2270</v>
      </c>
      <c r="C120" s="144" t="s">
        <v>118</v>
      </c>
      <c r="D120" s="144" t="s">
        <v>118</v>
      </c>
      <c r="E120" s="144" t="s">
        <v>118</v>
      </c>
      <c r="F120" s="144" t="s">
        <v>118</v>
      </c>
      <c r="G120" s="144" t="s">
        <v>118</v>
      </c>
      <c r="H120" s="144" t="s">
        <v>118</v>
      </c>
      <c r="I120" s="144" t="s">
        <v>118</v>
      </c>
      <c r="J120" s="144" t="s">
        <v>118</v>
      </c>
      <c r="K120" s="144" t="s">
        <v>118</v>
      </c>
      <c r="L120" s="144" t="s">
        <v>118</v>
      </c>
      <c r="M120" s="144" t="s">
        <v>118</v>
      </c>
      <c r="N120" s="144" t="s">
        <v>118</v>
      </c>
      <c r="O120" s="144" t="s">
        <v>118</v>
      </c>
      <c r="P120" s="144" t="s">
        <v>118</v>
      </c>
      <c r="Q120" s="144" t="s">
        <v>118</v>
      </c>
      <c r="R120" s="144" t="s">
        <v>118</v>
      </c>
      <c r="S120" s="144" t="s">
        <v>118</v>
      </c>
      <c r="T120" s="144" t="s">
        <v>118</v>
      </c>
      <c r="U120" s="144" t="s">
        <v>118</v>
      </c>
      <c r="V120" s="144" t="s">
        <v>118</v>
      </c>
      <c r="W120" s="144" t="s">
        <v>118</v>
      </c>
      <c r="X120" s="144" t="s">
        <v>118</v>
      </c>
      <c r="Y120" s="144" t="s">
        <v>118</v>
      </c>
      <c r="Z120" s="144" t="s">
        <v>118</v>
      </c>
      <c r="AA120" s="144" t="s">
        <v>118</v>
      </c>
      <c r="AB120" s="144" t="s">
        <v>118</v>
      </c>
      <c r="AC120" s="144">
        <v>0</v>
      </c>
      <c r="AD120" s="144"/>
      <c r="AE120" s="144">
        <v>0</v>
      </c>
      <c r="AF120" s="144"/>
    </row>
    <row r="121" spans="2:32">
      <c r="B121" s="143" t="s">
        <v>2271</v>
      </c>
      <c r="C121" s="144">
        <v>6746.7492000000002</v>
      </c>
      <c r="D121" s="144">
        <v>0</v>
      </c>
      <c r="E121" s="144">
        <v>5910.8796000000002</v>
      </c>
      <c r="F121" s="144">
        <v>0</v>
      </c>
      <c r="G121" s="144">
        <v>69071.785199999998</v>
      </c>
      <c r="H121" s="144">
        <v>0</v>
      </c>
      <c r="I121" s="144">
        <v>743101.0956</v>
      </c>
      <c r="J121" s="144">
        <v>0</v>
      </c>
      <c r="K121" s="144">
        <v>747516.36959999998</v>
      </c>
      <c r="L121" s="144">
        <v>0</v>
      </c>
      <c r="M121" s="144">
        <v>-35422.419600000001</v>
      </c>
      <c r="N121" s="144">
        <v>0</v>
      </c>
      <c r="O121" s="144">
        <v>0</v>
      </c>
      <c r="P121" s="144">
        <v>0</v>
      </c>
      <c r="Q121" s="144">
        <v>0</v>
      </c>
      <c r="R121" s="144">
        <v>2350000</v>
      </c>
      <c r="S121" s="144" t="s">
        <v>118</v>
      </c>
      <c r="T121" s="144">
        <v>0</v>
      </c>
      <c r="U121" s="144" t="s">
        <v>118</v>
      </c>
      <c r="V121" s="144">
        <v>0</v>
      </c>
      <c r="W121" s="144" t="s">
        <v>118</v>
      </c>
      <c r="X121" s="144">
        <v>0</v>
      </c>
      <c r="Y121" s="144" t="s">
        <v>118</v>
      </c>
      <c r="Z121" s="144">
        <v>0</v>
      </c>
      <c r="AA121" s="144" t="s">
        <v>118</v>
      </c>
      <c r="AB121" s="144">
        <v>0</v>
      </c>
      <c r="AC121" s="144">
        <v>0</v>
      </c>
      <c r="AD121" s="144"/>
      <c r="AE121" s="144">
        <v>0</v>
      </c>
      <c r="AF121" s="144"/>
    </row>
    <row r="122" spans="2:32">
      <c r="B122" s="143" t="s">
        <v>2272</v>
      </c>
      <c r="C122" s="144">
        <v>11994.220800000001</v>
      </c>
      <c r="D122" s="144">
        <v>0</v>
      </c>
      <c r="E122" s="144">
        <v>10508.2304</v>
      </c>
      <c r="F122" s="144">
        <v>0</v>
      </c>
      <c r="G122" s="144">
        <v>122794.28480000001</v>
      </c>
      <c r="H122" s="144">
        <v>0</v>
      </c>
      <c r="I122" s="144">
        <v>1321068.6144000001</v>
      </c>
      <c r="J122" s="144">
        <v>0</v>
      </c>
      <c r="K122" s="144">
        <v>1328917.9904</v>
      </c>
      <c r="L122" s="144">
        <v>0</v>
      </c>
      <c r="M122" s="144">
        <v>-62973.190399999999</v>
      </c>
      <c r="N122" s="144">
        <v>0</v>
      </c>
      <c r="O122" s="144">
        <v>0</v>
      </c>
      <c r="P122" s="144">
        <v>0</v>
      </c>
      <c r="Q122" s="144">
        <v>0</v>
      </c>
      <c r="R122" s="144">
        <v>1940373.44</v>
      </c>
      <c r="S122" s="144">
        <v>0</v>
      </c>
      <c r="T122" s="144">
        <v>0</v>
      </c>
      <c r="U122" s="144">
        <v>0</v>
      </c>
      <c r="V122" s="144">
        <v>0</v>
      </c>
      <c r="W122" s="144" t="s">
        <v>118</v>
      </c>
      <c r="X122" s="144">
        <v>0</v>
      </c>
      <c r="Y122" s="144" t="s">
        <v>118</v>
      </c>
      <c r="Z122" s="144">
        <v>0</v>
      </c>
      <c r="AA122" s="144" t="s">
        <v>118</v>
      </c>
      <c r="AB122" s="144">
        <v>0</v>
      </c>
      <c r="AC122" s="144">
        <v>0</v>
      </c>
      <c r="AD122" s="144"/>
      <c r="AE122" s="144">
        <v>0</v>
      </c>
      <c r="AF122" s="144"/>
    </row>
    <row r="123" spans="2:32">
      <c r="B123" s="145" t="s">
        <v>2273</v>
      </c>
      <c r="C123" s="144">
        <v>18740.97</v>
      </c>
      <c r="D123" s="144">
        <v>0</v>
      </c>
      <c r="E123" s="144">
        <v>16419.11</v>
      </c>
      <c r="F123" s="144">
        <v>0</v>
      </c>
      <c r="G123" s="144">
        <v>191866.07</v>
      </c>
      <c r="H123" s="144">
        <v>0</v>
      </c>
      <c r="I123" s="144">
        <v>2064169.71</v>
      </c>
      <c r="J123" s="144">
        <v>0</v>
      </c>
      <c r="K123" s="144">
        <v>2076434.3599999999</v>
      </c>
      <c r="L123" s="144">
        <v>0</v>
      </c>
      <c r="M123" s="144">
        <v>-98395.61</v>
      </c>
      <c r="N123" s="144">
        <v>0</v>
      </c>
      <c r="O123" s="144">
        <v>0</v>
      </c>
      <c r="P123" s="144">
        <v>0</v>
      </c>
      <c r="Q123" s="144">
        <v>0</v>
      </c>
      <c r="R123" s="144">
        <v>4290373.4399999995</v>
      </c>
      <c r="S123" s="144">
        <v>0</v>
      </c>
      <c r="T123" s="144">
        <v>0</v>
      </c>
      <c r="U123" s="144">
        <v>0</v>
      </c>
      <c r="V123" s="144">
        <v>0</v>
      </c>
      <c r="W123" s="144">
        <v>0</v>
      </c>
      <c r="X123" s="144">
        <v>0</v>
      </c>
      <c r="Y123" s="144">
        <v>0</v>
      </c>
      <c r="Z123" s="144">
        <v>0</v>
      </c>
      <c r="AA123" s="144">
        <v>0</v>
      </c>
      <c r="AB123" s="144">
        <v>0</v>
      </c>
      <c r="AC123" s="144">
        <v>0</v>
      </c>
      <c r="AD123" s="144">
        <v>0</v>
      </c>
      <c r="AE123" s="144">
        <v>0</v>
      </c>
      <c r="AF123" s="144">
        <v>0</v>
      </c>
    </row>
    <row r="124" spans="2:32">
      <c r="B124" s="140" t="s">
        <v>752</v>
      </c>
      <c r="C124" s="141"/>
      <c r="D124" s="141"/>
      <c r="E124" s="141"/>
      <c r="F124" s="141"/>
      <c r="G124" s="141"/>
      <c r="H124" s="141"/>
      <c r="I124" s="141"/>
      <c r="J124" s="141"/>
      <c r="K124" s="141"/>
      <c r="L124" s="141"/>
      <c r="M124" s="141"/>
      <c r="N124" s="141"/>
      <c r="O124" s="141"/>
      <c r="P124" s="141"/>
      <c r="Q124" s="141"/>
      <c r="R124" s="141"/>
      <c r="S124" s="146"/>
      <c r="T124" s="146"/>
      <c r="U124" s="146"/>
      <c r="V124" s="146"/>
      <c r="W124" s="146"/>
      <c r="X124" s="146"/>
      <c r="Y124" s="146"/>
      <c r="Z124" s="146"/>
      <c r="AA124" s="146"/>
      <c r="AB124" s="147"/>
      <c r="AC124" s="147"/>
      <c r="AD124" s="147"/>
      <c r="AE124" s="144"/>
      <c r="AF124" s="147"/>
    </row>
    <row r="125" spans="2:32">
      <c r="B125" s="143" t="s">
        <v>753</v>
      </c>
      <c r="C125" s="144">
        <v>11319.52</v>
      </c>
      <c r="D125" s="144" t="s">
        <v>118</v>
      </c>
      <c r="E125" s="144">
        <v>6588.8600000000006</v>
      </c>
      <c r="F125" s="144" t="s">
        <v>118</v>
      </c>
      <c r="G125" s="144">
        <v>5618.2</v>
      </c>
      <c r="H125" s="144" t="s">
        <v>118</v>
      </c>
      <c r="I125" s="144">
        <v>38.909999999999997</v>
      </c>
      <c r="J125" s="144" t="s">
        <v>118</v>
      </c>
      <c r="K125" s="144">
        <v>8992.2900000000081</v>
      </c>
      <c r="L125" s="144" t="s">
        <v>118</v>
      </c>
      <c r="M125" s="144">
        <v>-112481.43</v>
      </c>
      <c r="N125" s="144" t="s">
        <v>118</v>
      </c>
      <c r="O125" s="144">
        <v>0</v>
      </c>
      <c r="P125" s="144" t="s">
        <v>118</v>
      </c>
      <c r="Q125" s="144">
        <v>0</v>
      </c>
      <c r="R125" s="144" t="s">
        <v>118</v>
      </c>
      <c r="S125" s="144" t="s">
        <v>118</v>
      </c>
      <c r="T125" s="144" t="s">
        <v>118</v>
      </c>
      <c r="U125" s="144" t="s">
        <v>118</v>
      </c>
      <c r="V125" s="144" t="s">
        <v>118</v>
      </c>
      <c r="W125" s="144" t="s">
        <v>118</v>
      </c>
      <c r="X125" s="144" t="s">
        <v>118</v>
      </c>
      <c r="Y125" s="144" t="s">
        <v>118</v>
      </c>
      <c r="Z125" s="144" t="s">
        <v>118</v>
      </c>
      <c r="AA125" s="144" t="s">
        <v>118</v>
      </c>
      <c r="AB125" s="144" t="s">
        <v>118</v>
      </c>
      <c r="AC125" s="144">
        <v>0</v>
      </c>
      <c r="AD125" s="144"/>
      <c r="AE125" s="144">
        <v>0</v>
      </c>
      <c r="AF125" s="144"/>
    </row>
    <row r="126" spans="2:32">
      <c r="B126" s="143" t="s">
        <v>755</v>
      </c>
      <c r="C126" s="144">
        <v>59364.210000000006</v>
      </c>
      <c r="D126" s="144">
        <v>0</v>
      </c>
      <c r="E126" s="144">
        <v>698128.18</v>
      </c>
      <c r="F126" s="144">
        <v>0</v>
      </c>
      <c r="G126" s="144">
        <v>709387.88</v>
      </c>
      <c r="H126" s="144">
        <v>0</v>
      </c>
      <c r="I126" s="144">
        <v>232048.98</v>
      </c>
      <c r="J126" s="144">
        <v>0</v>
      </c>
      <c r="K126" s="144">
        <v>70879.149999999994</v>
      </c>
      <c r="L126" s="144">
        <v>943679.53</v>
      </c>
      <c r="M126" s="144">
        <v>40211.96</v>
      </c>
      <c r="N126" s="144">
        <v>784282</v>
      </c>
      <c r="O126" s="144">
        <v>86437.38</v>
      </c>
      <c r="P126" s="144">
        <v>0</v>
      </c>
      <c r="Q126" s="144">
        <v>639419.25</v>
      </c>
      <c r="R126" s="144">
        <v>0</v>
      </c>
      <c r="S126" s="144">
        <v>61708.930000000008</v>
      </c>
      <c r="T126" s="144">
        <v>808835</v>
      </c>
      <c r="U126" s="144">
        <v>26615.190000000002</v>
      </c>
      <c r="V126" s="144">
        <v>0</v>
      </c>
      <c r="W126" s="144">
        <v>52320.329999999987</v>
      </c>
      <c r="X126" s="144">
        <v>0</v>
      </c>
      <c r="Y126" s="144">
        <v>88706.340000000113</v>
      </c>
      <c r="Z126" s="144">
        <v>0</v>
      </c>
      <c r="AA126" s="144">
        <v>52689.93</v>
      </c>
      <c r="AB126" s="144">
        <v>0</v>
      </c>
      <c r="AC126" s="144">
        <v>45247.089999999989</v>
      </c>
      <c r="AD126" s="144"/>
      <c r="AE126" s="144">
        <v>46397.770000000004</v>
      </c>
      <c r="AF126" s="144"/>
    </row>
    <row r="127" spans="2:32">
      <c r="B127" s="143" t="s">
        <v>765</v>
      </c>
      <c r="C127" s="144" t="s">
        <v>118</v>
      </c>
      <c r="D127" s="144" t="s">
        <v>118</v>
      </c>
      <c r="E127" s="144" t="s">
        <v>118</v>
      </c>
      <c r="F127" s="144" t="s">
        <v>118</v>
      </c>
      <c r="G127" s="144" t="s">
        <v>118</v>
      </c>
      <c r="H127" s="144" t="s">
        <v>118</v>
      </c>
      <c r="I127" s="144" t="s">
        <v>118</v>
      </c>
      <c r="J127" s="144" t="s">
        <v>118</v>
      </c>
      <c r="K127" s="144" t="s">
        <v>118</v>
      </c>
      <c r="L127" s="144" t="s">
        <v>118</v>
      </c>
      <c r="M127" s="144" t="s">
        <v>118</v>
      </c>
      <c r="N127" s="144" t="s">
        <v>118</v>
      </c>
      <c r="O127" s="144" t="s">
        <v>118</v>
      </c>
      <c r="P127" s="144" t="s">
        <v>118</v>
      </c>
      <c r="Q127" s="144" t="s">
        <v>118</v>
      </c>
      <c r="R127" s="144" t="s">
        <v>118</v>
      </c>
      <c r="S127" s="144" t="s">
        <v>118</v>
      </c>
      <c r="T127" s="144" t="s">
        <v>118</v>
      </c>
      <c r="U127" s="144" t="s">
        <v>118</v>
      </c>
      <c r="V127" s="144" t="s">
        <v>118</v>
      </c>
      <c r="W127" s="144" t="s">
        <v>118</v>
      </c>
      <c r="X127" s="144" t="s">
        <v>118</v>
      </c>
      <c r="Y127" s="144" t="s">
        <v>118</v>
      </c>
      <c r="Z127" s="144" t="s">
        <v>118</v>
      </c>
      <c r="AA127" s="144" t="s">
        <v>118</v>
      </c>
      <c r="AB127" s="144" t="s">
        <v>118</v>
      </c>
      <c r="AC127" s="144">
        <v>0</v>
      </c>
      <c r="AD127" s="144"/>
      <c r="AE127" s="144">
        <v>0</v>
      </c>
      <c r="AF127" s="144"/>
    </row>
    <row r="128" spans="2:32">
      <c r="B128" s="145" t="s">
        <v>2274</v>
      </c>
      <c r="C128" s="144">
        <v>70683.73000000001</v>
      </c>
      <c r="D128" s="144">
        <v>0</v>
      </c>
      <c r="E128" s="144">
        <v>704717.04</v>
      </c>
      <c r="F128" s="144">
        <v>0</v>
      </c>
      <c r="G128" s="144">
        <v>715006.08</v>
      </c>
      <c r="H128" s="144">
        <v>0</v>
      </c>
      <c r="I128" s="144">
        <v>232087.89</v>
      </c>
      <c r="J128" s="144">
        <v>0</v>
      </c>
      <c r="K128" s="144">
        <v>79871.44</v>
      </c>
      <c r="L128" s="144">
        <v>943679.53</v>
      </c>
      <c r="M128" s="144">
        <v>-72269.47</v>
      </c>
      <c r="N128" s="144">
        <v>784282</v>
      </c>
      <c r="O128" s="144">
        <v>86437.38</v>
      </c>
      <c r="P128" s="144">
        <v>0</v>
      </c>
      <c r="Q128" s="144">
        <v>639419.25</v>
      </c>
      <c r="R128" s="144">
        <v>0</v>
      </c>
      <c r="S128" s="144">
        <v>61708.930000000008</v>
      </c>
      <c r="T128" s="144">
        <v>808835</v>
      </c>
      <c r="U128" s="144">
        <v>26615.190000000002</v>
      </c>
      <c r="V128" s="144">
        <v>0</v>
      </c>
      <c r="W128" s="144">
        <v>52320.329999999987</v>
      </c>
      <c r="X128" s="144">
        <v>0</v>
      </c>
      <c r="Y128" s="144">
        <v>88706.340000000113</v>
      </c>
      <c r="Z128" s="144">
        <v>0</v>
      </c>
      <c r="AA128" s="144">
        <v>52689.93</v>
      </c>
      <c r="AB128" s="144">
        <v>0</v>
      </c>
      <c r="AC128" s="144">
        <v>45247.089999999989</v>
      </c>
      <c r="AD128" s="144">
        <v>0</v>
      </c>
      <c r="AE128" s="144">
        <v>46397.770000000004</v>
      </c>
      <c r="AF128" s="144">
        <v>0</v>
      </c>
    </row>
    <row r="129" spans="2:32">
      <c r="B129" s="140" t="s">
        <v>2059</v>
      </c>
      <c r="C129" s="141"/>
      <c r="D129" s="141"/>
      <c r="E129" s="141"/>
      <c r="F129" s="141"/>
      <c r="G129" s="141"/>
      <c r="H129" s="141"/>
      <c r="I129" s="141"/>
      <c r="J129" s="141"/>
      <c r="K129" s="141"/>
      <c r="L129" s="141"/>
      <c r="M129" s="141"/>
      <c r="N129" s="141"/>
      <c r="O129" s="141"/>
      <c r="P129" s="141"/>
      <c r="Q129" s="141"/>
      <c r="R129" s="141"/>
      <c r="S129" s="146" t="s">
        <v>118</v>
      </c>
      <c r="T129" s="146" t="s">
        <v>118</v>
      </c>
      <c r="U129" s="146" t="s">
        <v>118</v>
      </c>
      <c r="V129" s="146" t="s">
        <v>118</v>
      </c>
      <c r="W129" s="146" t="s">
        <v>118</v>
      </c>
      <c r="X129" s="146" t="s">
        <v>118</v>
      </c>
      <c r="Y129" s="146" t="s">
        <v>118</v>
      </c>
      <c r="Z129" s="146" t="s">
        <v>118</v>
      </c>
      <c r="AA129" s="146" t="s">
        <v>118</v>
      </c>
      <c r="AB129" s="147" t="s">
        <v>118</v>
      </c>
      <c r="AC129" s="147"/>
      <c r="AD129" s="147"/>
      <c r="AE129" s="144"/>
      <c r="AF129" s="147"/>
    </row>
    <row r="130" spans="2:32">
      <c r="B130" s="143" t="s">
        <v>2275</v>
      </c>
      <c r="C130" s="143"/>
      <c r="D130" s="143"/>
      <c r="E130" s="143"/>
      <c r="F130" s="143"/>
      <c r="G130" s="143"/>
      <c r="H130" s="143"/>
      <c r="I130" s="143"/>
      <c r="J130" s="143"/>
      <c r="K130" s="143"/>
      <c r="L130" s="143"/>
      <c r="M130" s="143"/>
      <c r="N130" s="143"/>
      <c r="O130" s="143"/>
      <c r="P130" s="143"/>
      <c r="Q130" s="143"/>
      <c r="R130" s="143"/>
      <c r="S130" s="144">
        <v>0</v>
      </c>
      <c r="T130" s="144">
        <v>0</v>
      </c>
      <c r="U130" s="144">
        <v>0</v>
      </c>
      <c r="V130" s="144">
        <v>0</v>
      </c>
      <c r="W130" s="144">
        <v>0</v>
      </c>
      <c r="X130" s="144">
        <v>0</v>
      </c>
      <c r="Y130" s="144">
        <v>0</v>
      </c>
      <c r="Z130" s="144">
        <v>0</v>
      </c>
      <c r="AA130" s="144">
        <v>0</v>
      </c>
      <c r="AB130" s="144">
        <v>0</v>
      </c>
      <c r="AC130" s="144"/>
      <c r="AD130" s="144"/>
      <c r="AE130" s="144"/>
      <c r="AF130" s="144"/>
    </row>
    <row r="131" spans="2:32">
      <c r="B131" s="145" t="s">
        <v>2276</v>
      </c>
      <c r="C131" s="144">
        <v>0</v>
      </c>
      <c r="D131" s="144">
        <v>0</v>
      </c>
      <c r="E131" s="144">
        <v>0</v>
      </c>
      <c r="F131" s="144">
        <v>0</v>
      </c>
      <c r="G131" s="144">
        <v>0</v>
      </c>
      <c r="H131" s="144">
        <v>0</v>
      </c>
      <c r="I131" s="144">
        <v>0</v>
      </c>
      <c r="J131" s="144">
        <v>0</v>
      </c>
      <c r="K131" s="144">
        <v>0</v>
      </c>
      <c r="L131" s="144">
        <v>0</v>
      </c>
      <c r="M131" s="144">
        <v>0</v>
      </c>
      <c r="N131" s="144">
        <v>0</v>
      </c>
      <c r="O131" s="144">
        <v>0</v>
      </c>
      <c r="P131" s="144">
        <v>0</v>
      </c>
      <c r="Q131" s="144">
        <v>0</v>
      </c>
      <c r="R131" s="144">
        <v>0</v>
      </c>
      <c r="S131" s="144">
        <v>0</v>
      </c>
      <c r="T131" s="144">
        <v>0</v>
      </c>
      <c r="U131" s="144">
        <v>0</v>
      </c>
      <c r="V131" s="144">
        <v>0</v>
      </c>
      <c r="W131" s="144">
        <v>0</v>
      </c>
      <c r="X131" s="144">
        <v>0</v>
      </c>
      <c r="Y131" s="144">
        <v>0</v>
      </c>
      <c r="Z131" s="144">
        <v>0</v>
      </c>
      <c r="AA131" s="144">
        <v>0</v>
      </c>
      <c r="AB131" s="144">
        <v>0</v>
      </c>
      <c r="AC131" s="144">
        <v>0</v>
      </c>
      <c r="AD131" s="144">
        <v>0</v>
      </c>
      <c r="AE131" s="144">
        <v>0</v>
      </c>
      <c r="AF131" s="144">
        <v>0</v>
      </c>
    </row>
    <row r="132" spans="2:32">
      <c r="B132" s="140" t="s">
        <v>771</v>
      </c>
      <c r="C132" s="141"/>
      <c r="D132" s="141"/>
      <c r="E132" s="141"/>
      <c r="F132" s="141"/>
      <c r="G132" s="141"/>
      <c r="H132" s="141"/>
      <c r="I132" s="141"/>
      <c r="J132" s="141"/>
      <c r="K132" s="141"/>
      <c r="L132" s="141"/>
      <c r="M132" s="141"/>
      <c r="N132" s="141"/>
      <c r="O132" s="141"/>
      <c r="P132" s="141"/>
      <c r="Q132" s="141"/>
      <c r="R132" s="141"/>
      <c r="S132" s="146"/>
      <c r="T132" s="146"/>
      <c r="U132" s="146"/>
      <c r="V132" s="146"/>
      <c r="W132" s="146"/>
      <c r="X132" s="146"/>
      <c r="Y132" s="146"/>
      <c r="Z132" s="146"/>
      <c r="AA132" s="146"/>
      <c r="AB132" s="147"/>
      <c r="AC132" s="147"/>
      <c r="AD132" s="147"/>
      <c r="AE132" s="144"/>
      <c r="AF132" s="147"/>
    </row>
    <row r="133" spans="2:32">
      <c r="B133" s="143" t="s">
        <v>772</v>
      </c>
      <c r="C133" s="144">
        <v>0</v>
      </c>
      <c r="D133" s="144" t="s">
        <v>118</v>
      </c>
      <c r="E133" s="144">
        <v>0</v>
      </c>
      <c r="F133" s="144" t="s">
        <v>118</v>
      </c>
      <c r="G133" s="144">
        <v>1571.71</v>
      </c>
      <c r="H133" s="144" t="s">
        <v>118</v>
      </c>
      <c r="I133" s="144">
        <v>-1571.71</v>
      </c>
      <c r="J133" s="144" t="s">
        <v>118</v>
      </c>
      <c r="K133" s="144">
        <v>335.38</v>
      </c>
      <c r="L133" s="144" t="s">
        <v>118</v>
      </c>
      <c r="M133" s="144">
        <v>473.87</v>
      </c>
      <c r="N133" s="144" t="s">
        <v>118</v>
      </c>
      <c r="O133" s="144">
        <v>5898.26</v>
      </c>
      <c r="P133" s="144" t="s">
        <v>118</v>
      </c>
      <c r="Q133" s="144">
        <v>9469.2199999999993</v>
      </c>
      <c r="R133" s="144" t="s">
        <v>118</v>
      </c>
      <c r="S133" s="144">
        <v>21312.38</v>
      </c>
      <c r="T133" s="144" t="s">
        <v>118</v>
      </c>
      <c r="U133" s="144">
        <v>22623.939999999995</v>
      </c>
      <c r="V133" s="144" t="s">
        <v>118</v>
      </c>
      <c r="W133" s="144">
        <v>19838.510000000002</v>
      </c>
      <c r="X133" s="144" t="s">
        <v>118</v>
      </c>
      <c r="Y133" s="144">
        <v>435676.63</v>
      </c>
      <c r="Z133" s="144" t="s">
        <v>118</v>
      </c>
      <c r="AA133" s="144">
        <v>62267.760000000017</v>
      </c>
      <c r="AB133" s="144" t="s">
        <v>118</v>
      </c>
      <c r="AC133" s="144">
        <v>62654.319999999992</v>
      </c>
      <c r="AD133" s="144"/>
      <c r="AE133" s="144">
        <v>14121.169999999984</v>
      </c>
      <c r="AF133" s="144"/>
    </row>
    <row r="134" spans="2:32">
      <c r="B134" s="143" t="s">
        <v>777</v>
      </c>
      <c r="C134" s="144">
        <v>-13686.300000000003</v>
      </c>
      <c r="D134" s="144">
        <v>1492305.5444162302</v>
      </c>
      <c r="E134" s="144">
        <v>3628.03</v>
      </c>
      <c r="F134" s="144">
        <v>0</v>
      </c>
      <c r="G134" s="144">
        <v>2777.58</v>
      </c>
      <c r="H134" s="144">
        <v>0</v>
      </c>
      <c r="I134" s="144">
        <v>43945.599999999999</v>
      </c>
      <c r="J134" s="144">
        <v>0</v>
      </c>
      <c r="K134" s="144">
        <v>50733.57</v>
      </c>
      <c r="L134" s="144">
        <v>0</v>
      </c>
      <c r="M134" s="144">
        <v>39705.11</v>
      </c>
      <c r="N134" s="144">
        <v>0</v>
      </c>
      <c r="O134" s="144">
        <v>32165.61</v>
      </c>
      <c r="P134" s="144">
        <v>0</v>
      </c>
      <c r="Q134" s="144">
        <v>227369.65000000002</v>
      </c>
      <c r="R134" s="144">
        <v>0</v>
      </c>
      <c r="S134" s="144">
        <v>2605936.62</v>
      </c>
      <c r="T134" s="144">
        <v>0</v>
      </c>
      <c r="U134" s="144">
        <v>-72118.219999999987</v>
      </c>
      <c r="V134" s="144">
        <v>2983586.3899999997</v>
      </c>
      <c r="W134" s="144">
        <v>0</v>
      </c>
      <c r="X134" s="144">
        <v>0</v>
      </c>
      <c r="Y134" s="144">
        <v>0</v>
      </c>
      <c r="Z134" s="144">
        <v>0</v>
      </c>
      <c r="AA134" s="144">
        <v>0</v>
      </c>
      <c r="AB134" s="144">
        <v>0</v>
      </c>
      <c r="AC134" s="144">
        <v>0</v>
      </c>
      <c r="AD134" s="144"/>
      <c r="AE134" s="144">
        <v>0</v>
      </c>
      <c r="AF134" s="144"/>
    </row>
    <row r="135" spans="2:32">
      <c r="B135" s="143" t="s">
        <v>789</v>
      </c>
      <c r="C135" s="144">
        <v>0</v>
      </c>
      <c r="D135" s="144">
        <v>0</v>
      </c>
      <c r="E135" s="144">
        <v>1733.6</v>
      </c>
      <c r="F135" s="144">
        <v>0</v>
      </c>
      <c r="G135" s="144">
        <v>10353.179999999998</v>
      </c>
      <c r="H135" s="144">
        <v>0</v>
      </c>
      <c r="I135" s="144">
        <v>111870.71</v>
      </c>
      <c r="J135" s="144">
        <v>0</v>
      </c>
      <c r="K135" s="144">
        <v>45010.239999999998</v>
      </c>
      <c r="L135" s="144">
        <v>0</v>
      </c>
      <c r="M135" s="144">
        <v>874413.27</v>
      </c>
      <c r="N135" s="144">
        <v>0</v>
      </c>
      <c r="O135" s="144">
        <v>3076319.03</v>
      </c>
      <c r="P135" s="144">
        <v>0</v>
      </c>
      <c r="Q135" s="144">
        <v>-691475.35</v>
      </c>
      <c r="R135" s="144">
        <v>0</v>
      </c>
      <c r="S135" s="144">
        <v>50233.81</v>
      </c>
      <c r="T135" s="144">
        <v>3382558</v>
      </c>
      <c r="U135" s="144">
        <v>1505014.9699999997</v>
      </c>
      <c r="V135" s="144">
        <v>0</v>
      </c>
      <c r="W135" s="144">
        <v>9886.85</v>
      </c>
      <c r="X135" s="144">
        <v>0</v>
      </c>
      <c r="Y135" s="144">
        <v>216934.41</v>
      </c>
      <c r="Z135" s="144">
        <v>1533550.22</v>
      </c>
      <c r="AA135" s="144">
        <v>578448.17000000004</v>
      </c>
      <c r="AB135" s="144">
        <v>0</v>
      </c>
      <c r="AC135" s="144">
        <v>3063361.8799999994</v>
      </c>
      <c r="AD135" s="144"/>
      <c r="AE135" s="144">
        <v>-187183.59999999998</v>
      </c>
      <c r="AF135" s="144">
        <v>3246486.15</v>
      </c>
    </row>
    <row r="136" spans="2:32">
      <c r="B136" s="145" t="s">
        <v>2277</v>
      </c>
      <c r="C136" s="144">
        <v>-13686.300000000003</v>
      </c>
      <c r="D136" s="144">
        <v>1492305.5444162302</v>
      </c>
      <c r="E136" s="144">
        <v>5361.63</v>
      </c>
      <c r="F136" s="144">
        <v>0</v>
      </c>
      <c r="G136" s="144">
        <v>14702.469999999998</v>
      </c>
      <c r="H136" s="144">
        <v>0</v>
      </c>
      <c r="I136" s="144">
        <v>154244.6</v>
      </c>
      <c r="J136" s="144">
        <v>0</v>
      </c>
      <c r="K136" s="144">
        <v>96079.19</v>
      </c>
      <c r="L136" s="144">
        <v>0</v>
      </c>
      <c r="M136" s="144">
        <v>914592.25</v>
      </c>
      <c r="N136" s="144">
        <v>0</v>
      </c>
      <c r="O136" s="144">
        <v>3114382.9</v>
      </c>
      <c r="P136" s="144">
        <v>0</v>
      </c>
      <c r="Q136" s="144">
        <v>-454636.48</v>
      </c>
      <c r="R136" s="144">
        <v>0</v>
      </c>
      <c r="S136" s="144">
        <v>2677482.81</v>
      </c>
      <c r="T136" s="144">
        <v>3382558</v>
      </c>
      <c r="U136" s="144">
        <v>1455520.6899999997</v>
      </c>
      <c r="V136" s="144">
        <v>2983586.3899999997</v>
      </c>
      <c r="W136" s="144">
        <v>29725.360000000001</v>
      </c>
      <c r="X136" s="144">
        <v>0</v>
      </c>
      <c r="Y136" s="144">
        <v>652611.04</v>
      </c>
      <c r="Z136" s="144">
        <v>1533550.22</v>
      </c>
      <c r="AA136" s="144">
        <v>640715.93000000005</v>
      </c>
      <c r="AB136" s="144">
        <v>0</v>
      </c>
      <c r="AC136" s="144">
        <v>3126016.1999999993</v>
      </c>
      <c r="AD136" s="144">
        <v>0</v>
      </c>
      <c r="AE136" s="144">
        <v>-173062.43</v>
      </c>
      <c r="AF136" s="144">
        <v>3246486.15</v>
      </c>
    </row>
    <row r="137" spans="2:32">
      <c r="B137" s="140" t="s">
        <v>804</v>
      </c>
      <c r="C137" s="141"/>
      <c r="D137" s="141"/>
      <c r="E137" s="141"/>
      <c r="F137" s="141"/>
      <c r="G137" s="141"/>
      <c r="H137" s="141"/>
      <c r="I137" s="141"/>
      <c r="J137" s="141"/>
      <c r="K137" s="141"/>
      <c r="L137" s="141"/>
      <c r="M137" s="141"/>
      <c r="N137" s="141"/>
      <c r="O137" s="141"/>
      <c r="P137" s="141"/>
      <c r="Q137" s="141"/>
      <c r="R137" s="141"/>
      <c r="S137" s="146"/>
      <c r="T137" s="146"/>
      <c r="U137" s="146"/>
      <c r="V137" s="146"/>
      <c r="W137" s="146"/>
      <c r="X137" s="146"/>
      <c r="Y137" s="146"/>
      <c r="Z137" s="146"/>
      <c r="AA137" s="146"/>
      <c r="AB137" s="147"/>
      <c r="AC137" s="147"/>
      <c r="AD137" s="147"/>
      <c r="AE137" s="144"/>
      <c r="AF137" s="147"/>
    </row>
    <row r="138" spans="2:32">
      <c r="B138" s="143" t="s">
        <v>805</v>
      </c>
      <c r="C138" s="144">
        <v>2988.33</v>
      </c>
      <c r="D138" s="144">
        <v>0</v>
      </c>
      <c r="E138" s="144">
        <v>12081.21</v>
      </c>
      <c r="F138" s="144">
        <v>0</v>
      </c>
      <c r="G138" s="144">
        <v>148076.21</v>
      </c>
      <c r="H138" s="144">
        <v>0</v>
      </c>
      <c r="I138" s="144">
        <v>322184.68</v>
      </c>
      <c r="J138" s="144">
        <v>0</v>
      </c>
      <c r="K138" s="144">
        <v>-4983.55</v>
      </c>
      <c r="L138" s="144">
        <v>122129</v>
      </c>
      <c r="M138" s="144">
        <v>1676.83</v>
      </c>
      <c r="N138" s="144">
        <v>0</v>
      </c>
      <c r="O138" s="144">
        <v>419887.68</v>
      </c>
      <c r="P138" s="144">
        <v>0</v>
      </c>
      <c r="Q138" s="144">
        <v>28065.33</v>
      </c>
      <c r="R138" s="144">
        <v>0</v>
      </c>
      <c r="S138" s="144" t="s">
        <v>118</v>
      </c>
      <c r="T138" s="144">
        <v>463327</v>
      </c>
      <c r="U138" s="144" t="s">
        <v>118</v>
      </c>
      <c r="V138" s="144">
        <v>0</v>
      </c>
      <c r="W138" s="144" t="s">
        <v>118</v>
      </c>
      <c r="X138" s="144">
        <v>0</v>
      </c>
      <c r="Y138" s="144" t="s">
        <v>118</v>
      </c>
      <c r="Z138" s="144">
        <v>0</v>
      </c>
      <c r="AA138" s="144" t="s">
        <v>118</v>
      </c>
      <c r="AB138" s="144">
        <v>0</v>
      </c>
      <c r="AC138" s="144">
        <v>0</v>
      </c>
      <c r="AD138" s="144"/>
      <c r="AE138" s="144">
        <v>0</v>
      </c>
      <c r="AF138" s="144"/>
    </row>
    <row r="139" spans="2:32">
      <c r="B139" s="143" t="s">
        <v>811</v>
      </c>
      <c r="C139" s="144">
        <v>39984.07</v>
      </c>
      <c r="D139" s="144">
        <v>0</v>
      </c>
      <c r="E139" s="144">
        <v>24722.48</v>
      </c>
      <c r="F139" s="144">
        <v>0</v>
      </c>
      <c r="G139" s="144">
        <v>1060364.1100000001</v>
      </c>
      <c r="H139" s="144">
        <v>0</v>
      </c>
      <c r="I139" s="144">
        <v>7458.61</v>
      </c>
      <c r="J139" s="144">
        <v>0</v>
      </c>
      <c r="K139" s="144">
        <v>0</v>
      </c>
      <c r="L139" s="144">
        <v>1231589.52</v>
      </c>
      <c r="M139" s="144">
        <v>0</v>
      </c>
      <c r="N139" s="144">
        <v>0</v>
      </c>
      <c r="O139" s="144">
        <v>0</v>
      </c>
      <c r="P139" s="144">
        <v>0</v>
      </c>
      <c r="Q139" s="144">
        <v>0</v>
      </c>
      <c r="R139" s="144">
        <v>0</v>
      </c>
      <c r="S139" s="144" t="s">
        <v>118</v>
      </c>
      <c r="T139" s="144">
        <v>0</v>
      </c>
      <c r="U139" s="144" t="s">
        <v>118</v>
      </c>
      <c r="V139" s="144">
        <v>0</v>
      </c>
      <c r="W139" s="144" t="s">
        <v>118</v>
      </c>
      <c r="X139" s="144">
        <v>0</v>
      </c>
      <c r="Y139" s="144" t="s">
        <v>118</v>
      </c>
      <c r="Z139" s="144">
        <v>0</v>
      </c>
      <c r="AA139" s="144" t="s">
        <v>118</v>
      </c>
      <c r="AB139" s="144">
        <v>0</v>
      </c>
      <c r="AC139" s="144">
        <v>0</v>
      </c>
      <c r="AD139" s="144"/>
      <c r="AE139" s="144">
        <v>0</v>
      </c>
      <c r="AF139" s="144"/>
    </row>
    <row r="140" spans="2:32">
      <c r="B140" s="143" t="s">
        <v>814</v>
      </c>
      <c r="C140" s="144" t="s">
        <v>118</v>
      </c>
      <c r="D140" s="144" t="s">
        <v>118</v>
      </c>
      <c r="E140" s="144" t="s">
        <v>118</v>
      </c>
      <c r="F140" s="144" t="s">
        <v>118</v>
      </c>
      <c r="G140" s="144" t="s">
        <v>118</v>
      </c>
      <c r="H140" s="144" t="s">
        <v>118</v>
      </c>
      <c r="I140" s="144" t="s">
        <v>118</v>
      </c>
      <c r="J140" s="144" t="s">
        <v>118</v>
      </c>
      <c r="K140" s="144" t="s">
        <v>118</v>
      </c>
      <c r="L140" s="144" t="s">
        <v>118</v>
      </c>
      <c r="M140" s="144" t="s">
        <v>118</v>
      </c>
      <c r="N140" s="144" t="s">
        <v>118</v>
      </c>
      <c r="O140" s="144" t="s">
        <v>118</v>
      </c>
      <c r="P140" s="144" t="s">
        <v>118</v>
      </c>
      <c r="Q140" s="144" t="s">
        <v>118</v>
      </c>
      <c r="R140" s="144" t="s">
        <v>118</v>
      </c>
      <c r="S140" s="144" t="s">
        <v>118</v>
      </c>
      <c r="T140" s="144" t="s">
        <v>118</v>
      </c>
      <c r="U140" s="144" t="s">
        <v>118</v>
      </c>
      <c r="V140" s="144" t="s">
        <v>118</v>
      </c>
      <c r="W140" s="144" t="s">
        <v>118</v>
      </c>
      <c r="X140" s="144" t="s">
        <v>118</v>
      </c>
      <c r="Y140" s="144" t="s">
        <v>118</v>
      </c>
      <c r="Z140" s="144" t="s">
        <v>118</v>
      </c>
      <c r="AA140" s="144" t="s">
        <v>118</v>
      </c>
      <c r="AB140" s="144" t="s">
        <v>118</v>
      </c>
      <c r="AC140" s="144">
        <v>0</v>
      </c>
      <c r="AD140" s="144"/>
      <c r="AE140" s="144">
        <v>0</v>
      </c>
      <c r="AF140" s="144"/>
    </row>
    <row r="141" spans="2:32">
      <c r="B141" s="143" t="s">
        <v>819</v>
      </c>
      <c r="C141" s="144">
        <v>0</v>
      </c>
      <c r="D141" s="144" t="s">
        <v>118</v>
      </c>
      <c r="E141" s="144">
        <v>0</v>
      </c>
      <c r="F141" s="144" t="s">
        <v>118</v>
      </c>
      <c r="G141" s="144">
        <v>0</v>
      </c>
      <c r="H141" s="144" t="s">
        <v>118</v>
      </c>
      <c r="I141" s="144">
        <v>0</v>
      </c>
      <c r="J141" s="144" t="s">
        <v>118</v>
      </c>
      <c r="K141" s="144">
        <v>0</v>
      </c>
      <c r="L141" s="144" t="s">
        <v>118</v>
      </c>
      <c r="M141" s="144">
        <v>0</v>
      </c>
      <c r="N141" s="144" t="s">
        <v>118</v>
      </c>
      <c r="O141" s="144">
        <v>0</v>
      </c>
      <c r="P141" s="144" t="s">
        <v>118</v>
      </c>
      <c r="Q141" s="144">
        <v>0</v>
      </c>
      <c r="R141" s="144" t="s">
        <v>118</v>
      </c>
      <c r="S141" s="144">
        <v>0</v>
      </c>
      <c r="T141" s="144" t="s">
        <v>118</v>
      </c>
      <c r="U141" s="144">
        <v>0</v>
      </c>
      <c r="V141" s="144" t="s">
        <v>118</v>
      </c>
      <c r="W141" s="144">
        <v>0</v>
      </c>
      <c r="X141" s="144" t="s">
        <v>118</v>
      </c>
      <c r="Y141" s="144">
        <v>0</v>
      </c>
      <c r="Z141" s="144" t="s">
        <v>118</v>
      </c>
      <c r="AA141" s="144">
        <v>1691.23</v>
      </c>
      <c r="AB141" s="144" t="s">
        <v>118</v>
      </c>
      <c r="AC141" s="144">
        <v>38944.68</v>
      </c>
      <c r="AD141" s="144"/>
      <c r="AE141" s="144">
        <v>181416.9</v>
      </c>
      <c r="AF141" s="144"/>
    </row>
    <row r="142" spans="2:32">
      <c r="B142" s="143" t="s">
        <v>824</v>
      </c>
      <c r="C142" s="144">
        <v>2040421.35</v>
      </c>
      <c r="D142" s="144">
        <v>0</v>
      </c>
      <c r="E142" s="144">
        <v>757896.65</v>
      </c>
      <c r="F142" s="144">
        <v>0</v>
      </c>
      <c r="G142" s="144">
        <v>1119640.51</v>
      </c>
      <c r="H142" s="144">
        <v>0</v>
      </c>
      <c r="I142" s="144">
        <v>142927.44999999998</v>
      </c>
      <c r="J142" s="144">
        <v>0</v>
      </c>
      <c r="K142" s="144">
        <v>1442325.75</v>
      </c>
      <c r="L142" s="144">
        <v>4409610.8099999996</v>
      </c>
      <c r="M142" s="144">
        <v>-2644</v>
      </c>
      <c r="N142" s="144">
        <v>1544188</v>
      </c>
      <c r="O142" s="144">
        <v>0</v>
      </c>
      <c r="P142" s="144">
        <v>0</v>
      </c>
      <c r="Q142" s="144">
        <v>3621.89</v>
      </c>
      <c r="R142" s="144">
        <v>0</v>
      </c>
      <c r="S142" s="144">
        <v>7147</v>
      </c>
      <c r="T142" s="144">
        <v>0</v>
      </c>
      <c r="U142" s="144">
        <v>0</v>
      </c>
      <c r="V142" s="144">
        <v>0</v>
      </c>
      <c r="W142" s="144">
        <v>0</v>
      </c>
      <c r="X142" s="144">
        <v>0</v>
      </c>
      <c r="Y142" s="144">
        <v>0</v>
      </c>
      <c r="Z142" s="144">
        <v>0</v>
      </c>
      <c r="AA142" s="144">
        <v>0</v>
      </c>
      <c r="AB142" s="144">
        <v>0</v>
      </c>
      <c r="AC142" s="144">
        <v>0</v>
      </c>
      <c r="AD142" s="144"/>
      <c r="AE142" s="144">
        <v>0</v>
      </c>
      <c r="AF142" s="144"/>
    </row>
    <row r="143" spans="2:32">
      <c r="B143" s="143" t="s">
        <v>828</v>
      </c>
      <c r="C143" s="144">
        <v>980205.39</v>
      </c>
      <c r="D143" s="144">
        <v>0</v>
      </c>
      <c r="E143" s="144">
        <v>788278.19</v>
      </c>
      <c r="F143" s="144">
        <v>0</v>
      </c>
      <c r="G143" s="144">
        <v>42028.02</v>
      </c>
      <c r="H143" s="144">
        <v>0</v>
      </c>
      <c r="I143" s="144">
        <v>0</v>
      </c>
      <c r="J143" s="144">
        <v>3000582.66</v>
      </c>
      <c r="K143" s="144">
        <v>0</v>
      </c>
      <c r="L143" s="144">
        <v>0</v>
      </c>
      <c r="M143" s="144">
        <v>0</v>
      </c>
      <c r="N143" s="144">
        <v>0</v>
      </c>
      <c r="O143" s="144">
        <v>0</v>
      </c>
      <c r="P143" s="144">
        <v>0</v>
      </c>
      <c r="Q143" s="144">
        <v>0</v>
      </c>
      <c r="R143" s="144">
        <v>0</v>
      </c>
      <c r="S143" s="144" t="s">
        <v>118</v>
      </c>
      <c r="T143" s="144">
        <v>0</v>
      </c>
      <c r="U143" s="144" t="s">
        <v>118</v>
      </c>
      <c r="V143" s="144">
        <v>0</v>
      </c>
      <c r="W143" s="144" t="s">
        <v>118</v>
      </c>
      <c r="X143" s="144">
        <v>0</v>
      </c>
      <c r="Y143" s="144" t="s">
        <v>118</v>
      </c>
      <c r="Z143" s="144">
        <v>0</v>
      </c>
      <c r="AA143" s="144" t="s">
        <v>118</v>
      </c>
      <c r="AB143" s="144">
        <v>0</v>
      </c>
      <c r="AC143" s="144">
        <v>0</v>
      </c>
      <c r="AD143" s="144"/>
      <c r="AE143" s="144">
        <v>0</v>
      </c>
      <c r="AF143" s="144"/>
    </row>
    <row r="144" spans="2:32">
      <c r="B144" s="143" t="s">
        <v>831</v>
      </c>
      <c r="C144" s="144">
        <v>0</v>
      </c>
      <c r="D144" s="144" t="s">
        <v>118</v>
      </c>
      <c r="E144" s="144">
        <v>0</v>
      </c>
      <c r="F144" s="144" t="s">
        <v>118</v>
      </c>
      <c r="G144" s="144">
        <v>0</v>
      </c>
      <c r="H144" s="144" t="s">
        <v>118</v>
      </c>
      <c r="I144" s="144">
        <v>0</v>
      </c>
      <c r="J144" s="144" t="s">
        <v>118</v>
      </c>
      <c r="K144" s="144">
        <v>0</v>
      </c>
      <c r="L144" s="144" t="s">
        <v>118</v>
      </c>
      <c r="M144" s="144">
        <v>0</v>
      </c>
      <c r="N144" s="144" t="s">
        <v>118</v>
      </c>
      <c r="O144" s="144">
        <v>0</v>
      </c>
      <c r="P144" s="144" t="s">
        <v>118</v>
      </c>
      <c r="Q144" s="144">
        <v>46.37</v>
      </c>
      <c r="R144" s="144" t="s">
        <v>118</v>
      </c>
      <c r="S144" s="144">
        <v>5786.69</v>
      </c>
      <c r="T144" s="144" t="s">
        <v>118</v>
      </c>
      <c r="U144" s="144">
        <v>1027.52</v>
      </c>
      <c r="V144" s="144" t="s">
        <v>118</v>
      </c>
      <c r="W144" s="144">
        <v>642.59000000000015</v>
      </c>
      <c r="X144" s="144" t="s">
        <v>118</v>
      </c>
      <c r="Y144" s="144">
        <v>803.62000000000012</v>
      </c>
      <c r="Z144" s="144" t="s">
        <v>118</v>
      </c>
      <c r="AA144" s="144">
        <v>661.31</v>
      </c>
      <c r="AB144" s="144" t="s">
        <v>118</v>
      </c>
      <c r="AC144" s="144">
        <v>1198.46</v>
      </c>
      <c r="AD144" s="144"/>
      <c r="AE144" s="144">
        <v>60161.520000000004</v>
      </c>
      <c r="AF144" s="144"/>
    </row>
    <row r="145" spans="2:32">
      <c r="B145" s="143" t="s">
        <v>837</v>
      </c>
      <c r="C145" s="144" t="s">
        <v>118</v>
      </c>
      <c r="D145" s="144" t="s">
        <v>118</v>
      </c>
      <c r="E145" s="144" t="s">
        <v>118</v>
      </c>
      <c r="F145" s="144" t="s">
        <v>118</v>
      </c>
      <c r="G145" s="144" t="s">
        <v>118</v>
      </c>
      <c r="H145" s="144" t="s">
        <v>118</v>
      </c>
      <c r="I145" s="144" t="s">
        <v>118</v>
      </c>
      <c r="J145" s="144" t="s">
        <v>118</v>
      </c>
      <c r="K145" s="144" t="s">
        <v>118</v>
      </c>
      <c r="L145" s="144" t="s">
        <v>118</v>
      </c>
      <c r="M145" s="144" t="s">
        <v>118</v>
      </c>
      <c r="N145" s="144" t="s">
        <v>118</v>
      </c>
      <c r="O145" s="144" t="s">
        <v>118</v>
      </c>
      <c r="P145" s="144" t="s">
        <v>118</v>
      </c>
      <c r="Q145" s="144" t="s">
        <v>118</v>
      </c>
      <c r="R145" s="144" t="s">
        <v>118</v>
      </c>
      <c r="S145" s="144" t="s">
        <v>118</v>
      </c>
      <c r="T145" s="144" t="s">
        <v>118</v>
      </c>
      <c r="U145" s="144" t="s">
        <v>118</v>
      </c>
      <c r="V145" s="144" t="s">
        <v>118</v>
      </c>
      <c r="W145" s="144" t="s">
        <v>118</v>
      </c>
      <c r="X145" s="144" t="s">
        <v>118</v>
      </c>
      <c r="Y145" s="144" t="s">
        <v>118</v>
      </c>
      <c r="Z145" s="144" t="s">
        <v>118</v>
      </c>
      <c r="AA145" s="144" t="s">
        <v>118</v>
      </c>
      <c r="AB145" s="144" t="s">
        <v>118</v>
      </c>
      <c r="AC145" s="144">
        <v>0</v>
      </c>
      <c r="AD145" s="144"/>
      <c r="AE145" s="144">
        <v>0</v>
      </c>
      <c r="AF145" s="144"/>
    </row>
    <row r="146" spans="2:32">
      <c r="B146" s="143" t="s">
        <v>842</v>
      </c>
      <c r="C146" s="144">
        <v>46140.53</v>
      </c>
      <c r="D146" s="144">
        <v>0</v>
      </c>
      <c r="E146" s="144">
        <v>11050.119999999995</v>
      </c>
      <c r="F146" s="144">
        <v>0</v>
      </c>
      <c r="G146" s="144">
        <v>20314.23</v>
      </c>
      <c r="H146" s="144">
        <v>0</v>
      </c>
      <c r="I146" s="144">
        <v>198151.38</v>
      </c>
      <c r="J146" s="144">
        <v>0</v>
      </c>
      <c r="K146" s="144">
        <v>931471.05999999994</v>
      </c>
      <c r="L146" s="144">
        <v>0</v>
      </c>
      <c r="M146" s="144">
        <v>221070.74</v>
      </c>
      <c r="N146" s="144">
        <v>0</v>
      </c>
      <c r="O146" s="144">
        <v>-2570</v>
      </c>
      <c r="P146" s="144">
        <v>0</v>
      </c>
      <c r="Q146" s="144">
        <v>0</v>
      </c>
      <c r="R146" s="144">
        <v>0</v>
      </c>
      <c r="S146" s="144">
        <v>0</v>
      </c>
      <c r="T146" s="144">
        <v>1468753</v>
      </c>
      <c r="U146" s="144">
        <v>503.48999999999995</v>
      </c>
      <c r="V146" s="144">
        <v>0</v>
      </c>
      <c r="W146" s="144">
        <v>0</v>
      </c>
      <c r="X146" s="144">
        <v>0</v>
      </c>
      <c r="Y146" s="144">
        <v>0</v>
      </c>
      <c r="Z146" s="144">
        <v>0</v>
      </c>
      <c r="AA146" s="144">
        <v>0</v>
      </c>
      <c r="AB146" s="144">
        <v>0</v>
      </c>
      <c r="AC146" s="144">
        <v>0</v>
      </c>
      <c r="AD146" s="144"/>
      <c r="AE146" s="144">
        <v>0</v>
      </c>
      <c r="AF146" s="144"/>
    </row>
    <row r="147" spans="2:32">
      <c r="B147" s="143" t="s">
        <v>846</v>
      </c>
      <c r="C147" s="144">
        <v>6533.45</v>
      </c>
      <c r="D147" s="144">
        <v>0</v>
      </c>
      <c r="E147" s="144">
        <v>433312.08</v>
      </c>
      <c r="F147" s="144">
        <v>0</v>
      </c>
      <c r="G147" s="144">
        <v>391.61</v>
      </c>
      <c r="H147" s="144">
        <v>0</v>
      </c>
      <c r="I147" s="144">
        <v>1381.94</v>
      </c>
      <c r="J147" s="144">
        <v>444675.96</v>
      </c>
      <c r="K147" s="144">
        <v>0</v>
      </c>
      <c r="L147" s="144">
        <v>0</v>
      </c>
      <c r="M147" s="144">
        <v>-34663.5</v>
      </c>
      <c r="N147" s="144">
        <v>0</v>
      </c>
      <c r="O147" s="144">
        <v>0</v>
      </c>
      <c r="P147" s="144">
        <v>0</v>
      </c>
      <c r="Q147" s="144">
        <v>0</v>
      </c>
      <c r="R147" s="144">
        <v>0</v>
      </c>
      <c r="S147" s="144" t="s">
        <v>118</v>
      </c>
      <c r="T147" s="144">
        <v>0</v>
      </c>
      <c r="U147" s="144" t="s">
        <v>118</v>
      </c>
      <c r="V147" s="144">
        <v>0</v>
      </c>
      <c r="W147" s="144" t="s">
        <v>118</v>
      </c>
      <c r="X147" s="144">
        <v>0</v>
      </c>
      <c r="Y147" s="144" t="s">
        <v>118</v>
      </c>
      <c r="Z147" s="144">
        <v>0</v>
      </c>
      <c r="AA147" s="144" t="s">
        <v>118</v>
      </c>
      <c r="AB147" s="144">
        <v>0</v>
      </c>
      <c r="AC147" s="144">
        <v>0</v>
      </c>
      <c r="AD147" s="144"/>
      <c r="AE147" s="144">
        <v>0</v>
      </c>
      <c r="AF147" s="144"/>
    </row>
    <row r="148" spans="2:32">
      <c r="B148" s="143" t="s">
        <v>852</v>
      </c>
      <c r="C148" s="144">
        <v>-92649.31</v>
      </c>
      <c r="D148" s="144" t="s">
        <v>118</v>
      </c>
      <c r="E148" s="144">
        <v>0</v>
      </c>
      <c r="F148" s="144" t="s">
        <v>118</v>
      </c>
      <c r="G148" s="144">
        <v>0</v>
      </c>
      <c r="H148" s="144" t="s">
        <v>118</v>
      </c>
      <c r="I148" s="144">
        <v>0</v>
      </c>
      <c r="J148" s="144" t="s">
        <v>118</v>
      </c>
      <c r="K148" s="144">
        <v>0</v>
      </c>
      <c r="L148" s="144" t="s">
        <v>118</v>
      </c>
      <c r="M148" s="144">
        <v>0</v>
      </c>
      <c r="N148" s="144" t="s">
        <v>118</v>
      </c>
      <c r="O148" s="144">
        <v>0</v>
      </c>
      <c r="P148" s="144" t="s">
        <v>118</v>
      </c>
      <c r="Q148" s="144">
        <v>0</v>
      </c>
      <c r="R148" s="144" t="s">
        <v>118</v>
      </c>
      <c r="S148" s="144" t="s">
        <v>118</v>
      </c>
      <c r="T148" s="144" t="s">
        <v>118</v>
      </c>
      <c r="U148" s="144" t="s">
        <v>118</v>
      </c>
      <c r="V148" s="144" t="s">
        <v>118</v>
      </c>
      <c r="W148" s="144" t="s">
        <v>118</v>
      </c>
      <c r="X148" s="144" t="s">
        <v>118</v>
      </c>
      <c r="Y148" s="144" t="s">
        <v>118</v>
      </c>
      <c r="Z148" s="144" t="s">
        <v>118</v>
      </c>
      <c r="AA148" s="144" t="s">
        <v>118</v>
      </c>
      <c r="AB148" s="144" t="s">
        <v>118</v>
      </c>
      <c r="AC148" s="144">
        <v>0</v>
      </c>
      <c r="AD148" s="144"/>
      <c r="AE148" s="144">
        <v>0</v>
      </c>
      <c r="AF148" s="144"/>
    </row>
    <row r="149" spans="2:32">
      <c r="B149" s="143" t="s">
        <v>854</v>
      </c>
      <c r="C149" s="144">
        <v>0</v>
      </c>
      <c r="D149" s="144" t="s">
        <v>118</v>
      </c>
      <c r="E149" s="144">
        <v>0</v>
      </c>
      <c r="F149" s="144" t="s">
        <v>118</v>
      </c>
      <c r="G149" s="144">
        <v>0</v>
      </c>
      <c r="H149" s="144" t="s">
        <v>118</v>
      </c>
      <c r="I149" s="144">
        <v>0</v>
      </c>
      <c r="J149" s="144" t="s">
        <v>118</v>
      </c>
      <c r="K149" s="144">
        <v>0</v>
      </c>
      <c r="L149" s="144" t="s">
        <v>118</v>
      </c>
      <c r="M149" s="144">
        <v>0</v>
      </c>
      <c r="N149" s="144" t="s">
        <v>118</v>
      </c>
      <c r="O149" s="144">
        <v>0</v>
      </c>
      <c r="P149" s="144" t="s">
        <v>118</v>
      </c>
      <c r="Q149" s="144">
        <v>0</v>
      </c>
      <c r="R149" s="144" t="s">
        <v>118</v>
      </c>
      <c r="S149" s="144">
        <v>0</v>
      </c>
      <c r="T149" s="144" t="s">
        <v>118</v>
      </c>
      <c r="U149" s="144">
        <v>0</v>
      </c>
      <c r="V149" s="144" t="s">
        <v>118</v>
      </c>
      <c r="W149" s="144">
        <v>46.9</v>
      </c>
      <c r="X149" s="144" t="s">
        <v>118</v>
      </c>
      <c r="Y149" s="144">
        <v>2197.9</v>
      </c>
      <c r="Z149" s="144" t="s">
        <v>118</v>
      </c>
      <c r="AA149" s="144">
        <v>72040.290000000008</v>
      </c>
      <c r="AB149" s="144" t="s">
        <v>118</v>
      </c>
      <c r="AC149" s="144">
        <v>94355.76999999999</v>
      </c>
      <c r="AD149" s="144"/>
      <c r="AE149" s="144">
        <v>295.04000000000002</v>
      </c>
      <c r="AF149" s="144"/>
    </row>
    <row r="150" spans="2:32">
      <c r="B150" s="145" t="s">
        <v>2278</v>
      </c>
      <c r="C150" s="144">
        <v>3023623.81</v>
      </c>
      <c r="D150" s="144">
        <v>0</v>
      </c>
      <c r="E150" s="144">
        <v>2027340.73</v>
      </c>
      <c r="F150" s="144">
        <v>0</v>
      </c>
      <c r="G150" s="144">
        <v>2390814.69</v>
      </c>
      <c r="H150" s="144">
        <v>0</v>
      </c>
      <c r="I150" s="144">
        <v>672104.05999999994</v>
      </c>
      <c r="J150" s="144">
        <v>3445258.62</v>
      </c>
      <c r="K150" s="144">
        <v>2368813.2599999998</v>
      </c>
      <c r="L150" s="144">
        <v>5763329.3300000001</v>
      </c>
      <c r="M150" s="144">
        <v>185440.06999999998</v>
      </c>
      <c r="N150" s="144">
        <v>1544188</v>
      </c>
      <c r="O150" s="144">
        <v>417317.68</v>
      </c>
      <c r="P150" s="144">
        <v>0</v>
      </c>
      <c r="Q150" s="144">
        <v>31733.59</v>
      </c>
      <c r="R150" s="144">
        <v>0</v>
      </c>
      <c r="S150" s="144">
        <v>12933.689999999999</v>
      </c>
      <c r="T150" s="144">
        <v>1932080</v>
      </c>
      <c r="U150" s="144">
        <v>1531.01</v>
      </c>
      <c r="V150" s="144">
        <v>0</v>
      </c>
      <c r="W150" s="144">
        <v>689.49000000000012</v>
      </c>
      <c r="X150" s="144">
        <v>0</v>
      </c>
      <c r="Y150" s="144">
        <v>3001.5200000000004</v>
      </c>
      <c r="Z150" s="144">
        <v>0</v>
      </c>
      <c r="AA150" s="144">
        <v>74392.83</v>
      </c>
      <c r="AB150" s="144">
        <v>0</v>
      </c>
      <c r="AC150" s="144">
        <v>134498.90999999997</v>
      </c>
      <c r="AD150" s="144">
        <v>0</v>
      </c>
      <c r="AE150" s="144">
        <v>241873.46</v>
      </c>
      <c r="AF150" s="144">
        <v>0</v>
      </c>
    </row>
    <row r="151" spans="2:32">
      <c r="B151" s="140" t="s">
        <v>2078</v>
      </c>
      <c r="C151" s="141"/>
      <c r="D151" s="141"/>
      <c r="E151" s="141"/>
      <c r="F151" s="141"/>
      <c r="G151" s="141"/>
      <c r="H151" s="141"/>
      <c r="I151" s="141"/>
      <c r="J151" s="141"/>
      <c r="K151" s="141"/>
      <c r="L151" s="141"/>
      <c r="M151" s="141"/>
      <c r="N151" s="141"/>
      <c r="O151" s="141"/>
      <c r="P151" s="141"/>
      <c r="Q151" s="141"/>
      <c r="R151" s="141"/>
      <c r="S151" s="146" t="s">
        <v>118</v>
      </c>
      <c r="T151" s="146" t="s">
        <v>118</v>
      </c>
      <c r="U151" s="146" t="s">
        <v>118</v>
      </c>
      <c r="V151" s="146" t="s">
        <v>118</v>
      </c>
      <c r="W151" s="146" t="s">
        <v>118</v>
      </c>
      <c r="X151" s="146" t="s">
        <v>118</v>
      </c>
      <c r="Y151" s="146" t="s">
        <v>118</v>
      </c>
      <c r="Z151" s="146" t="s">
        <v>118</v>
      </c>
      <c r="AA151" s="146" t="s">
        <v>118</v>
      </c>
      <c r="AB151" s="147" t="s">
        <v>118</v>
      </c>
      <c r="AC151" s="147"/>
      <c r="AD151" s="147"/>
      <c r="AE151" s="144"/>
      <c r="AF151" s="147"/>
    </row>
    <row r="152" spans="2:32">
      <c r="B152" s="143" t="s">
        <v>2279</v>
      </c>
      <c r="C152" s="143"/>
      <c r="D152" s="143"/>
      <c r="E152" s="143"/>
      <c r="F152" s="143"/>
      <c r="G152" s="143"/>
      <c r="H152" s="143"/>
      <c r="I152" s="143"/>
      <c r="J152" s="143"/>
      <c r="K152" s="143"/>
      <c r="L152" s="143"/>
      <c r="M152" s="143"/>
      <c r="N152" s="143"/>
      <c r="O152" s="143"/>
      <c r="P152" s="143"/>
      <c r="Q152" s="143"/>
      <c r="R152" s="143"/>
      <c r="S152" s="144">
        <v>0</v>
      </c>
      <c r="T152" s="144">
        <v>0</v>
      </c>
      <c r="U152" s="144">
        <v>0</v>
      </c>
      <c r="V152" s="144">
        <v>0</v>
      </c>
      <c r="W152" s="144">
        <v>0</v>
      </c>
      <c r="X152" s="144">
        <v>0</v>
      </c>
      <c r="Y152" s="144">
        <v>0</v>
      </c>
      <c r="Z152" s="144">
        <v>0</v>
      </c>
      <c r="AA152" s="144">
        <v>0</v>
      </c>
      <c r="AB152" s="144">
        <v>0</v>
      </c>
      <c r="AC152" s="144"/>
      <c r="AD152" s="144"/>
      <c r="AE152" s="144"/>
      <c r="AF152" s="144"/>
    </row>
    <row r="153" spans="2:32">
      <c r="B153" s="145" t="s">
        <v>2280</v>
      </c>
      <c r="C153" s="144">
        <v>0</v>
      </c>
      <c r="D153" s="144">
        <v>0</v>
      </c>
      <c r="E153" s="144">
        <v>0</v>
      </c>
      <c r="F153" s="144">
        <v>0</v>
      </c>
      <c r="G153" s="144">
        <v>0</v>
      </c>
      <c r="H153" s="144">
        <v>0</v>
      </c>
      <c r="I153" s="144">
        <v>0</v>
      </c>
      <c r="J153" s="144">
        <v>0</v>
      </c>
      <c r="K153" s="144">
        <v>0</v>
      </c>
      <c r="L153" s="144">
        <v>0</v>
      </c>
      <c r="M153" s="144">
        <v>0</v>
      </c>
      <c r="N153" s="144">
        <v>0</v>
      </c>
      <c r="O153" s="144">
        <v>0</v>
      </c>
      <c r="P153" s="144">
        <v>0</v>
      </c>
      <c r="Q153" s="144">
        <v>0</v>
      </c>
      <c r="R153" s="144">
        <v>0</v>
      </c>
      <c r="S153" s="144">
        <v>0</v>
      </c>
      <c r="T153" s="144">
        <v>0</v>
      </c>
      <c r="U153" s="144">
        <v>0</v>
      </c>
      <c r="V153" s="144">
        <v>0</v>
      </c>
      <c r="W153" s="144">
        <v>0</v>
      </c>
      <c r="X153" s="144">
        <v>0</v>
      </c>
      <c r="Y153" s="144">
        <v>0</v>
      </c>
      <c r="Z153" s="144">
        <v>0</v>
      </c>
      <c r="AA153" s="144">
        <v>0</v>
      </c>
      <c r="AB153" s="144">
        <v>0</v>
      </c>
      <c r="AC153" s="144">
        <v>0</v>
      </c>
      <c r="AD153" s="144">
        <v>0</v>
      </c>
      <c r="AE153" s="144">
        <v>0</v>
      </c>
      <c r="AF153" s="144">
        <v>0</v>
      </c>
    </row>
    <row r="154" spans="2:32">
      <c r="B154" s="140" t="s">
        <v>860</v>
      </c>
      <c r="C154" s="141"/>
      <c r="D154" s="141"/>
      <c r="E154" s="141"/>
      <c r="F154" s="141"/>
      <c r="G154" s="141"/>
      <c r="H154" s="141"/>
      <c r="I154" s="141"/>
      <c r="J154" s="141"/>
      <c r="K154" s="141"/>
      <c r="L154" s="141"/>
      <c r="M154" s="141"/>
      <c r="N154" s="141"/>
      <c r="O154" s="141"/>
      <c r="P154" s="141"/>
      <c r="Q154" s="141"/>
      <c r="R154" s="141"/>
      <c r="S154" s="146"/>
      <c r="T154" s="146"/>
      <c r="U154" s="146"/>
      <c r="V154" s="146"/>
      <c r="W154" s="146"/>
      <c r="X154" s="146"/>
      <c r="Y154" s="146"/>
      <c r="Z154" s="146"/>
      <c r="AA154" s="146"/>
      <c r="AB154" s="147"/>
      <c r="AC154" s="147"/>
      <c r="AD154" s="147"/>
      <c r="AE154" s="144"/>
      <c r="AF154" s="147"/>
    </row>
    <row r="155" spans="2:32">
      <c r="B155" s="143" t="s">
        <v>2281</v>
      </c>
      <c r="C155" s="144" t="s">
        <v>118</v>
      </c>
      <c r="D155" s="144" t="s">
        <v>118</v>
      </c>
      <c r="E155" s="144" t="s">
        <v>118</v>
      </c>
      <c r="F155" s="144" t="s">
        <v>118</v>
      </c>
      <c r="G155" s="144" t="s">
        <v>118</v>
      </c>
      <c r="H155" s="144" t="s">
        <v>118</v>
      </c>
      <c r="I155" s="144" t="s">
        <v>118</v>
      </c>
      <c r="J155" s="144" t="s">
        <v>118</v>
      </c>
      <c r="K155" s="144" t="s">
        <v>118</v>
      </c>
      <c r="L155" s="144" t="s">
        <v>118</v>
      </c>
      <c r="M155" s="144" t="s">
        <v>118</v>
      </c>
      <c r="N155" s="144" t="s">
        <v>118</v>
      </c>
      <c r="O155" s="144" t="s">
        <v>118</v>
      </c>
      <c r="P155" s="144" t="s">
        <v>118</v>
      </c>
      <c r="Q155" s="144" t="s">
        <v>118</v>
      </c>
      <c r="R155" s="144" t="s">
        <v>118</v>
      </c>
      <c r="S155" s="144" t="s">
        <v>118</v>
      </c>
      <c r="T155" s="144" t="s">
        <v>118</v>
      </c>
      <c r="U155" s="144" t="s">
        <v>118</v>
      </c>
      <c r="V155" s="144" t="s">
        <v>118</v>
      </c>
      <c r="W155" s="144" t="s">
        <v>118</v>
      </c>
      <c r="X155" s="144" t="s">
        <v>118</v>
      </c>
      <c r="Y155" s="144" t="s">
        <v>118</v>
      </c>
      <c r="Z155" s="144" t="s">
        <v>118</v>
      </c>
      <c r="AA155" s="144" t="s">
        <v>118</v>
      </c>
      <c r="AB155" s="144" t="s">
        <v>118</v>
      </c>
      <c r="AC155" s="144">
        <v>0</v>
      </c>
      <c r="AD155" s="144"/>
      <c r="AE155" s="144">
        <v>0</v>
      </c>
      <c r="AF155" s="144"/>
    </row>
    <row r="156" spans="2:32">
      <c r="B156" s="143" t="s">
        <v>861</v>
      </c>
      <c r="C156" s="144">
        <v>35947.019999999997</v>
      </c>
      <c r="D156" s="144">
        <v>0</v>
      </c>
      <c r="E156" s="144">
        <v>20070.02</v>
      </c>
      <c r="F156" s="144">
        <v>0</v>
      </c>
      <c r="G156" s="144">
        <v>21972.11</v>
      </c>
      <c r="H156" s="144">
        <v>0</v>
      </c>
      <c r="I156" s="144">
        <v>63719.839999999997</v>
      </c>
      <c r="J156" s="144">
        <v>0</v>
      </c>
      <c r="K156" s="144">
        <v>699837.79</v>
      </c>
      <c r="L156" s="144">
        <v>0</v>
      </c>
      <c r="M156" s="144">
        <v>575322.34</v>
      </c>
      <c r="N156" s="144">
        <v>0</v>
      </c>
      <c r="O156" s="144">
        <v>1244264.03</v>
      </c>
      <c r="P156" s="144">
        <v>0</v>
      </c>
      <c r="Q156" s="144">
        <v>1458464.1900000002</v>
      </c>
      <c r="R156" s="144">
        <v>0</v>
      </c>
      <c r="S156" s="144">
        <v>-386.34</v>
      </c>
      <c r="T156" s="144">
        <v>4067720</v>
      </c>
      <c r="U156" s="144">
        <v>21197.89</v>
      </c>
      <c r="V156" s="144">
        <v>0</v>
      </c>
      <c r="W156" s="144">
        <v>0</v>
      </c>
      <c r="X156" s="144">
        <v>0</v>
      </c>
      <c r="Y156" s="144">
        <v>0</v>
      </c>
      <c r="Z156" s="144">
        <v>0</v>
      </c>
      <c r="AA156" s="144">
        <v>0</v>
      </c>
      <c r="AB156" s="144">
        <v>0</v>
      </c>
      <c r="AC156" s="144">
        <v>0</v>
      </c>
      <c r="AD156" s="144"/>
      <c r="AE156" s="144">
        <v>0</v>
      </c>
      <c r="AF156" s="144"/>
    </row>
    <row r="157" spans="2:32">
      <c r="B157" s="143" t="s">
        <v>865</v>
      </c>
      <c r="C157" s="144" t="s">
        <v>118</v>
      </c>
      <c r="D157" s="144" t="s">
        <v>118</v>
      </c>
      <c r="E157" s="144" t="s">
        <v>118</v>
      </c>
      <c r="F157" s="144" t="s">
        <v>118</v>
      </c>
      <c r="G157" s="144" t="s">
        <v>118</v>
      </c>
      <c r="H157" s="144" t="s">
        <v>118</v>
      </c>
      <c r="I157" s="144" t="s">
        <v>118</v>
      </c>
      <c r="J157" s="144" t="s">
        <v>118</v>
      </c>
      <c r="K157" s="144" t="s">
        <v>118</v>
      </c>
      <c r="L157" s="144" t="s">
        <v>118</v>
      </c>
      <c r="M157" s="144" t="s">
        <v>118</v>
      </c>
      <c r="N157" s="144" t="s">
        <v>118</v>
      </c>
      <c r="O157" s="144" t="s">
        <v>118</v>
      </c>
      <c r="P157" s="144" t="s">
        <v>118</v>
      </c>
      <c r="Q157" s="144" t="s">
        <v>118</v>
      </c>
      <c r="R157" s="144" t="s">
        <v>118</v>
      </c>
      <c r="S157" s="144" t="s">
        <v>118</v>
      </c>
      <c r="T157" s="144" t="s">
        <v>118</v>
      </c>
      <c r="U157" s="144" t="s">
        <v>118</v>
      </c>
      <c r="V157" s="144" t="s">
        <v>118</v>
      </c>
      <c r="W157" s="144" t="s">
        <v>118</v>
      </c>
      <c r="X157" s="144" t="s">
        <v>118</v>
      </c>
      <c r="Y157" s="144" t="s">
        <v>118</v>
      </c>
      <c r="Z157" s="144" t="s">
        <v>118</v>
      </c>
      <c r="AA157" s="144" t="s">
        <v>118</v>
      </c>
      <c r="AB157" s="144" t="s">
        <v>118</v>
      </c>
      <c r="AC157" s="144">
        <v>0</v>
      </c>
      <c r="AD157" s="144"/>
      <c r="AE157" s="144">
        <v>0</v>
      </c>
      <c r="AF157" s="144"/>
    </row>
    <row r="158" spans="2:32">
      <c r="B158" s="143" t="s">
        <v>870</v>
      </c>
      <c r="C158" s="144">
        <v>1466.43</v>
      </c>
      <c r="D158" s="144" t="s">
        <v>118</v>
      </c>
      <c r="E158" s="144">
        <v>1081.4000000000001</v>
      </c>
      <c r="F158" s="144" t="s">
        <v>118</v>
      </c>
      <c r="G158" s="144">
        <v>-6583.12</v>
      </c>
      <c r="H158" s="144" t="s">
        <v>118</v>
      </c>
      <c r="I158" s="144">
        <v>0</v>
      </c>
      <c r="J158" s="144" t="s">
        <v>118</v>
      </c>
      <c r="K158" s="144">
        <v>0</v>
      </c>
      <c r="L158" s="144" t="s">
        <v>118</v>
      </c>
      <c r="M158" s="144">
        <v>0</v>
      </c>
      <c r="N158" s="144" t="s">
        <v>118</v>
      </c>
      <c r="O158" s="144">
        <v>0</v>
      </c>
      <c r="P158" s="144" t="s">
        <v>118</v>
      </c>
      <c r="Q158" s="144">
        <v>0</v>
      </c>
      <c r="R158" s="144" t="s">
        <v>118</v>
      </c>
      <c r="S158" s="144" t="s">
        <v>118</v>
      </c>
      <c r="T158" s="144" t="s">
        <v>118</v>
      </c>
      <c r="U158" s="144" t="s">
        <v>118</v>
      </c>
      <c r="V158" s="144" t="s">
        <v>118</v>
      </c>
      <c r="W158" s="144" t="s">
        <v>118</v>
      </c>
      <c r="X158" s="144" t="s">
        <v>118</v>
      </c>
      <c r="Y158" s="144" t="s">
        <v>118</v>
      </c>
      <c r="Z158" s="144" t="s">
        <v>118</v>
      </c>
      <c r="AA158" s="144" t="s">
        <v>118</v>
      </c>
      <c r="AB158" s="144" t="s">
        <v>118</v>
      </c>
      <c r="AC158" s="144">
        <v>0</v>
      </c>
      <c r="AD158" s="144"/>
      <c r="AE158" s="144">
        <v>0</v>
      </c>
      <c r="AF158" s="144"/>
    </row>
    <row r="159" spans="2:32">
      <c r="B159" s="145" t="s">
        <v>2282</v>
      </c>
      <c r="C159" s="144">
        <v>37413.449999999997</v>
      </c>
      <c r="D159" s="144">
        <v>0</v>
      </c>
      <c r="E159" s="144">
        <v>21151.420000000002</v>
      </c>
      <c r="F159" s="144">
        <v>0</v>
      </c>
      <c r="G159" s="144">
        <v>15388.990000000002</v>
      </c>
      <c r="H159" s="144">
        <v>0</v>
      </c>
      <c r="I159" s="144">
        <v>63719.839999999997</v>
      </c>
      <c r="J159" s="144">
        <v>0</v>
      </c>
      <c r="K159" s="144">
        <v>699837.79</v>
      </c>
      <c r="L159" s="144">
        <v>0</v>
      </c>
      <c r="M159" s="144">
        <v>575322.34</v>
      </c>
      <c r="N159" s="144">
        <v>0</v>
      </c>
      <c r="O159" s="144">
        <v>1244264.03</v>
      </c>
      <c r="P159" s="144">
        <v>0</v>
      </c>
      <c r="Q159" s="144">
        <v>1458464.1900000002</v>
      </c>
      <c r="R159" s="144">
        <v>0</v>
      </c>
      <c r="S159" s="144">
        <v>-386.34</v>
      </c>
      <c r="T159" s="144">
        <v>4067720</v>
      </c>
      <c r="U159" s="144">
        <v>21197.89</v>
      </c>
      <c r="V159" s="144">
        <v>0</v>
      </c>
      <c r="W159" s="144">
        <v>0</v>
      </c>
      <c r="X159" s="144">
        <v>0</v>
      </c>
      <c r="Y159" s="144">
        <v>0</v>
      </c>
      <c r="Z159" s="144">
        <v>0</v>
      </c>
      <c r="AA159" s="144">
        <v>0</v>
      </c>
      <c r="AB159" s="144">
        <v>0</v>
      </c>
      <c r="AC159" s="144">
        <v>0</v>
      </c>
      <c r="AD159" s="144">
        <v>0</v>
      </c>
      <c r="AE159" s="144">
        <v>0</v>
      </c>
      <c r="AF159" s="144">
        <v>0</v>
      </c>
    </row>
    <row r="160" spans="2:32">
      <c r="B160" s="140" t="s">
        <v>876</v>
      </c>
      <c r="C160" s="141"/>
      <c r="D160" s="141"/>
      <c r="E160" s="141"/>
      <c r="F160" s="141"/>
      <c r="G160" s="141"/>
      <c r="H160" s="141"/>
      <c r="I160" s="141"/>
      <c r="J160" s="141"/>
      <c r="K160" s="141"/>
      <c r="L160" s="141"/>
      <c r="M160" s="141"/>
      <c r="N160" s="141"/>
      <c r="O160" s="141"/>
      <c r="P160" s="141"/>
      <c r="Q160" s="141"/>
      <c r="R160" s="141"/>
      <c r="S160" s="146"/>
      <c r="T160" s="146"/>
      <c r="U160" s="146"/>
      <c r="V160" s="146"/>
      <c r="W160" s="146"/>
      <c r="X160" s="146"/>
      <c r="Y160" s="146"/>
      <c r="Z160" s="146"/>
      <c r="AA160" s="146"/>
      <c r="AB160" s="147"/>
      <c r="AC160" s="147"/>
      <c r="AD160" s="147"/>
      <c r="AE160" s="144"/>
      <c r="AF160" s="147"/>
    </row>
    <row r="161" spans="2:32">
      <c r="B161" s="143" t="s">
        <v>877</v>
      </c>
      <c r="C161" s="144">
        <v>0</v>
      </c>
      <c r="D161" s="144">
        <v>0</v>
      </c>
      <c r="E161" s="144">
        <v>0</v>
      </c>
      <c r="F161" s="144">
        <v>0</v>
      </c>
      <c r="G161" s="144">
        <v>0</v>
      </c>
      <c r="H161" s="144">
        <v>0</v>
      </c>
      <c r="I161" s="144">
        <v>89.72</v>
      </c>
      <c r="J161" s="144">
        <v>0</v>
      </c>
      <c r="K161" s="144">
        <v>56154.54</v>
      </c>
      <c r="L161" s="144">
        <v>0</v>
      </c>
      <c r="M161" s="144">
        <v>37790.19</v>
      </c>
      <c r="N161" s="144">
        <v>0</v>
      </c>
      <c r="O161" s="144">
        <v>15576.33</v>
      </c>
      <c r="P161" s="144">
        <v>0</v>
      </c>
      <c r="Q161" s="144">
        <v>36099.08</v>
      </c>
      <c r="R161" s="144">
        <v>0</v>
      </c>
      <c r="S161" s="144">
        <v>3256102.41</v>
      </c>
      <c r="T161" s="144">
        <v>0</v>
      </c>
      <c r="U161" s="144">
        <v>-104310.75</v>
      </c>
      <c r="V161" s="144">
        <v>3286906.52</v>
      </c>
      <c r="W161" s="144">
        <v>-5465</v>
      </c>
      <c r="X161" s="144">
        <v>0</v>
      </c>
      <c r="Y161" s="144">
        <v>0</v>
      </c>
      <c r="Z161" s="144">
        <v>0</v>
      </c>
      <c r="AA161" s="144">
        <v>0</v>
      </c>
      <c r="AB161" s="144">
        <v>0</v>
      </c>
      <c r="AC161" s="144">
        <v>0</v>
      </c>
      <c r="AD161" s="144"/>
      <c r="AE161" s="144">
        <v>0</v>
      </c>
      <c r="AF161" s="144"/>
    </row>
    <row r="162" spans="2:32">
      <c r="B162" s="143" t="s">
        <v>883</v>
      </c>
      <c r="C162" s="144" t="s">
        <v>118</v>
      </c>
      <c r="D162" s="144" t="s">
        <v>118</v>
      </c>
      <c r="E162" s="144" t="s">
        <v>118</v>
      </c>
      <c r="F162" s="144" t="s">
        <v>118</v>
      </c>
      <c r="G162" s="144" t="s">
        <v>118</v>
      </c>
      <c r="H162" s="144" t="s">
        <v>118</v>
      </c>
      <c r="I162" s="144" t="s">
        <v>118</v>
      </c>
      <c r="J162" s="144" t="s">
        <v>118</v>
      </c>
      <c r="K162" s="144" t="s">
        <v>118</v>
      </c>
      <c r="L162" s="144" t="s">
        <v>118</v>
      </c>
      <c r="M162" s="144" t="s">
        <v>118</v>
      </c>
      <c r="N162" s="144" t="s">
        <v>118</v>
      </c>
      <c r="O162" s="144" t="s">
        <v>118</v>
      </c>
      <c r="P162" s="144" t="s">
        <v>118</v>
      </c>
      <c r="Q162" s="144" t="s">
        <v>118</v>
      </c>
      <c r="R162" s="144" t="s">
        <v>118</v>
      </c>
      <c r="S162" s="144" t="s">
        <v>118</v>
      </c>
      <c r="T162" s="144" t="s">
        <v>118</v>
      </c>
      <c r="U162" s="144" t="s">
        <v>118</v>
      </c>
      <c r="V162" s="144" t="s">
        <v>118</v>
      </c>
      <c r="W162" s="144" t="s">
        <v>118</v>
      </c>
      <c r="X162" s="144" t="s">
        <v>118</v>
      </c>
      <c r="Y162" s="144" t="s">
        <v>118</v>
      </c>
      <c r="Z162" s="144" t="s">
        <v>118</v>
      </c>
      <c r="AA162" s="144" t="s">
        <v>118</v>
      </c>
      <c r="AB162" s="144" t="s">
        <v>118</v>
      </c>
      <c r="AC162" s="144">
        <v>0</v>
      </c>
      <c r="AD162" s="144"/>
      <c r="AE162" s="144">
        <v>0</v>
      </c>
      <c r="AF162" s="144"/>
    </row>
    <row r="163" spans="2:32">
      <c r="B163" s="143" t="s">
        <v>2283</v>
      </c>
      <c r="C163" s="144" t="s">
        <v>118</v>
      </c>
      <c r="D163" s="144" t="s">
        <v>118</v>
      </c>
      <c r="E163" s="144" t="s">
        <v>118</v>
      </c>
      <c r="F163" s="144" t="s">
        <v>118</v>
      </c>
      <c r="G163" s="144" t="s">
        <v>118</v>
      </c>
      <c r="H163" s="144" t="s">
        <v>118</v>
      </c>
      <c r="I163" s="144" t="s">
        <v>118</v>
      </c>
      <c r="J163" s="144" t="s">
        <v>118</v>
      </c>
      <c r="K163" s="144" t="s">
        <v>118</v>
      </c>
      <c r="L163" s="144" t="s">
        <v>118</v>
      </c>
      <c r="M163" s="144" t="s">
        <v>118</v>
      </c>
      <c r="N163" s="144" t="s">
        <v>118</v>
      </c>
      <c r="O163" s="144" t="s">
        <v>118</v>
      </c>
      <c r="P163" s="144" t="s">
        <v>118</v>
      </c>
      <c r="Q163" s="144" t="s">
        <v>118</v>
      </c>
      <c r="R163" s="144" t="s">
        <v>118</v>
      </c>
      <c r="S163" s="144" t="s">
        <v>118</v>
      </c>
      <c r="T163" s="144" t="s">
        <v>118</v>
      </c>
      <c r="U163" s="144" t="s">
        <v>118</v>
      </c>
      <c r="V163" s="144" t="s">
        <v>118</v>
      </c>
      <c r="W163" s="144" t="s">
        <v>118</v>
      </c>
      <c r="X163" s="144" t="s">
        <v>118</v>
      </c>
      <c r="Y163" s="144" t="s">
        <v>118</v>
      </c>
      <c r="Z163" s="144" t="s">
        <v>118</v>
      </c>
      <c r="AA163" s="144" t="s">
        <v>118</v>
      </c>
      <c r="AB163" s="144" t="s">
        <v>118</v>
      </c>
      <c r="AC163" s="144">
        <v>0</v>
      </c>
      <c r="AD163" s="144"/>
      <c r="AE163" s="144">
        <v>0</v>
      </c>
      <c r="AF163" s="144"/>
    </row>
    <row r="164" spans="2:32">
      <c r="B164" s="143" t="s">
        <v>2284</v>
      </c>
      <c r="C164" s="144" t="s">
        <v>118</v>
      </c>
      <c r="D164" s="144" t="s">
        <v>118</v>
      </c>
      <c r="E164" s="144" t="s">
        <v>118</v>
      </c>
      <c r="F164" s="144" t="s">
        <v>118</v>
      </c>
      <c r="G164" s="144" t="s">
        <v>118</v>
      </c>
      <c r="H164" s="144" t="s">
        <v>118</v>
      </c>
      <c r="I164" s="144" t="s">
        <v>118</v>
      </c>
      <c r="J164" s="144" t="s">
        <v>118</v>
      </c>
      <c r="K164" s="144" t="s">
        <v>118</v>
      </c>
      <c r="L164" s="144" t="s">
        <v>118</v>
      </c>
      <c r="M164" s="144" t="s">
        <v>118</v>
      </c>
      <c r="N164" s="144" t="s">
        <v>118</v>
      </c>
      <c r="O164" s="144" t="s">
        <v>118</v>
      </c>
      <c r="P164" s="144" t="s">
        <v>118</v>
      </c>
      <c r="Q164" s="144" t="s">
        <v>118</v>
      </c>
      <c r="R164" s="144" t="s">
        <v>118</v>
      </c>
      <c r="S164" s="144" t="s">
        <v>118</v>
      </c>
      <c r="T164" s="144" t="s">
        <v>118</v>
      </c>
      <c r="U164" s="144" t="s">
        <v>118</v>
      </c>
      <c r="V164" s="144" t="s">
        <v>118</v>
      </c>
      <c r="W164" s="144" t="s">
        <v>118</v>
      </c>
      <c r="X164" s="144" t="s">
        <v>118</v>
      </c>
      <c r="Y164" s="144" t="s">
        <v>118</v>
      </c>
      <c r="Z164" s="144" t="s">
        <v>118</v>
      </c>
      <c r="AA164" s="144" t="s">
        <v>118</v>
      </c>
      <c r="AB164" s="144" t="s">
        <v>118</v>
      </c>
      <c r="AC164" s="144">
        <v>0</v>
      </c>
      <c r="AD164" s="144"/>
      <c r="AE164" s="144">
        <v>0</v>
      </c>
      <c r="AF164" s="144"/>
    </row>
    <row r="165" spans="2:32">
      <c r="B165" s="143" t="s">
        <v>888</v>
      </c>
      <c r="C165" s="144">
        <v>156037.38</v>
      </c>
      <c r="D165" s="144">
        <v>0</v>
      </c>
      <c r="E165" s="144">
        <v>851957.26</v>
      </c>
      <c r="F165" s="144">
        <v>131963.70000000001</v>
      </c>
      <c r="G165" s="144">
        <v>77397.87</v>
      </c>
      <c r="H165" s="144">
        <v>959318.81</v>
      </c>
      <c r="I165" s="144">
        <v>0</v>
      </c>
      <c r="J165" s="144">
        <v>0</v>
      </c>
      <c r="K165" s="144">
        <v>6230.96</v>
      </c>
      <c r="L165" s="144">
        <v>0</v>
      </c>
      <c r="M165" s="144">
        <v>2517.09</v>
      </c>
      <c r="N165" s="144">
        <v>0</v>
      </c>
      <c r="O165" s="144">
        <v>289.26</v>
      </c>
      <c r="P165" s="144">
        <v>0</v>
      </c>
      <c r="Q165" s="144">
        <v>312.77</v>
      </c>
      <c r="R165" s="144">
        <v>0</v>
      </c>
      <c r="S165" s="144">
        <v>315.85000000000002</v>
      </c>
      <c r="T165" s="144">
        <v>0</v>
      </c>
      <c r="U165" s="144">
        <v>2842.0799999999995</v>
      </c>
      <c r="V165" s="144">
        <v>0</v>
      </c>
      <c r="W165" s="144">
        <v>5481.2400000000007</v>
      </c>
      <c r="X165" s="144">
        <v>0</v>
      </c>
      <c r="Y165" s="144">
        <v>122716.31</v>
      </c>
      <c r="Z165" s="144">
        <v>0</v>
      </c>
      <c r="AA165" s="144">
        <v>49912.280000000006</v>
      </c>
      <c r="AB165" s="144">
        <v>0</v>
      </c>
      <c r="AC165" s="144">
        <v>-185129.84</v>
      </c>
      <c r="AD165" s="144"/>
      <c r="AE165" s="144">
        <v>0</v>
      </c>
      <c r="AF165" s="144"/>
    </row>
    <row r="166" spans="2:32">
      <c r="B166" s="143" t="s">
        <v>901</v>
      </c>
      <c r="C166" s="144">
        <v>1450.4</v>
      </c>
      <c r="D166" s="144">
        <v>0</v>
      </c>
      <c r="E166" s="144">
        <v>58206.03</v>
      </c>
      <c r="F166" s="144">
        <v>1510567.83</v>
      </c>
      <c r="G166" s="144">
        <v>10721.75</v>
      </c>
      <c r="H166" s="144">
        <v>0</v>
      </c>
      <c r="I166" s="144">
        <v>20933.91</v>
      </c>
      <c r="J166" s="144">
        <v>0</v>
      </c>
      <c r="K166" s="144">
        <v>60366.78</v>
      </c>
      <c r="L166" s="144">
        <v>0</v>
      </c>
      <c r="M166" s="144">
        <v>60921.51</v>
      </c>
      <c r="N166" s="144">
        <v>0</v>
      </c>
      <c r="O166" s="144">
        <v>1982533.76</v>
      </c>
      <c r="P166" s="144">
        <v>0</v>
      </c>
      <c r="Q166" s="144">
        <v>190045.76</v>
      </c>
      <c r="R166" s="144">
        <v>0</v>
      </c>
      <c r="S166" s="144">
        <v>27217.370000000003</v>
      </c>
      <c r="T166" s="144">
        <v>2167700</v>
      </c>
      <c r="U166" s="144">
        <v>125398.89999999998</v>
      </c>
      <c r="V166" s="144">
        <v>0</v>
      </c>
      <c r="W166" s="144">
        <v>1516639.5100000005</v>
      </c>
      <c r="X166" s="144">
        <v>1569890</v>
      </c>
      <c r="Y166" s="144">
        <v>0</v>
      </c>
      <c r="Z166" s="144">
        <v>0</v>
      </c>
      <c r="AA166" s="144">
        <v>0</v>
      </c>
      <c r="AB166" s="144">
        <v>0</v>
      </c>
      <c r="AC166" s="144">
        <v>0</v>
      </c>
      <c r="AD166" s="144"/>
      <c r="AE166" s="144">
        <v>0</v>
      </c>
      <c r="AF166" s="144"/>
    </row>
    <row r="167" spans="2:32">
      <c r="B167" s="143" t="s">
        <v>910</v>
      </c>
      <c r="C167" s="144">
        <v>10869.48</v>
      </c>
      <c r="D167" s="144">
        <v>0</v>
      </c>
      <c r="E167" s="144">
        <v>5774.58</v>
      </c>
      <c r="F167" s="144">
        <v>0</v>
      </c>
      <c r="G167" s="144">
        <v>5475.66</v>
      </c>
      <c r="H167" s="144">
        <v>0</v>
      </c>
      <c r="I167" s="144">
        <v>118562.33</v>
      </c>
      <c r="J167" s="144">
        <v>0</v>
      </c>
      <c r="K167" s="144">
        <v>1580906.2799999998</v>
      </c>
      <c r="L167" s="144">
        <v>0</v>
      </c>
      <c r="M167" s="144">
        <v>581921.70000000007</v>
      </c>
      <c r="N167" s="144">
        <v>0</v>
      </c>
      <c r="O167" s="144">
        <v>-261279.10000000003</v>
      </c>
      <c r="P167" s="144">
        <v>0</v>
      </c>
      <c r="Q167" s="144">
        <v>15088.490000000002</v>
      </c>
      <c r="R167" s="144">
        <v>2026094.22</v>
      </c>
      <c r="S167" s="144">
        <v>15419.85</v>
      </c>
      <c r="T167" s="144">
        <v>0</v>
      </c>
      <c r="U167" s="144">
        <v>329575.44999999995</v>
      </c>
      <c r="V167" s="144">
        <v>0</v>
      </c>
      <c r="W167" s="144">
        <v>3331917.11</v>
      </c>
      <c r="X167" s="144">
        <v>0</v>
      </c>
      <c r="Y167" s="144">
        <v>570235.9</v>
      </c>
      <c r="Z167" s="144"/>
      <c r="AA167" s="144">
        <v>182173.31000000006</v>
      </c>
      <c r="AB167" s="144">
        <v>4247347.82</v>
      </c>
      <c r="AC167" s="144">
        <v>242521.93000000002</v>
      </c>
      <c r="AD167" s="144"/>
      <c r="AE167" s="144">
        <v>4526880.2399999993</v>
      </c>
      <c r="AF167" s="144"/>
    </row>
    <row r="168" spans="2:32">
      <c r="B168" s="145" t="s">
        <v>2285</v>
      </c>
      <c r="C168" s="144">
        <v>168357.26</v>
      </c>
      <c r="D168" s="144">
        <v>0</v>
      </c>
      <c r="E168" s="144">
        <v>915937.87</v>
      </c>
      <c r="F168" s="144">
        <v>1642531.53</v>
      </c>
      <c r="G168" s="144">
        <v>93595.28</v>
      </c>
      <c r="H168" s="144">
        <v>959318.81</v>
      </c>
      <c r="I168" s="144">
        <v>139585.96</v>
      </c>
      <c r="J168" s="144">
        <v>0</v>
      </c>
      <c r="K168" s="144">
        <v>1703658.5599999998</v>
      </c>
      <c r="L168" s="144">
        <v>0</v>
      </c>
      <c r="M168" s="144">
        <v>683150.49000000011</v>
      </c>
      <c r="N168" s="144">
        <v>0</v>
      </c>
      <c r="O168" s="144">
        <v>1737120.25</v>
      </c>
      <c r="P168" s="144">
        <v>0</v>
      </c>
      <c r="Q168" s="144">
        <v>241546.1</v>
      </c>
      <c r="R168" s="144">
        <v>2026094.22</v>
      </c>
      <c r="S168" s="144">
        <v>3299055.4800000004</v>
      </c>
      <c r="T168" s="144">
        <v>2167700</v>
      </c>
      <c r="U168" s="144">
        <v>353505.67999999993</v>
      </c>
      <c r="V168" s="144">
        <v>3286906.52</v>
      </c>
      <c r="W168" s="144">
        <v>4848572.8600000003</v>
      </c>
      <c r="X168" s="144">
        <v>1569890</v>
      </c>
      <c r="Y168" s="144">
        <v>692952.21</v>
      </c>
      <c r="Z168" s="144">
        <v>0</v>
      </c>
      <c r="AA168" s="144">
        <v>232085.59000000005</v>
      </c>
      <c r="AB168" s="144">
        <v>4247347.82</v>
      </c>
      <c r="AC168" s="144">
        <v>57392.090000000026</v>
      </c>
      <c r="AD168" s="144">
        <v>0</v>
      </c>
      <c r="AE168" s="144">
        <v>4526880.2399999993</v>
      </c>
      <c r="AF168" s="144">
        <v>0</v>
      </c>
    </row>
    <row r="169" spans="2:32">
      <c r="B169" s="140" t="s">
        <v>925</v>
      </c>
      <c r="C169" s="141"/>
      <c r="D169" s="141"/>
      <c r="E169" s="141"/>
      <c r="F169" s="141"/>
      <c r="G169" s="141"/>
      <c r="H169" s="141"/>
      <c r="I169" s="141"/>
      <c r="J169" s="141"/>
      <c r="K169" s="141"/>
      <c r="L169" s="141"/>
      <c r="M169" s="141"/>
      <c r="N169" s="141"/>
      <c r="O169" s="141"/>
      <c r="P169" s="141"/>
      <c r="Q169" s="141"/>
      <c r="R169" s="141"/>
      <c r="S169" s="146"/>
      <c r="T169" s="146"/>
      <c r="U169" s="146"/>
      <c r="V169" s="146"/>
      <c r="W169" s="146"/>
      <c r="X169" s="146"/>
      <c r="Y169" s="146"/>
      <c r="Z169" s="146"/>
      <c r="AA169" s="146"/>
      <c r="AB169" s="147"/>
      <c r="AC169" s="147"/>
      <c r="AD169" s="147"/>
      <c r="AE169" s="144"/>
      <c r="AF169" s="147"/>
    </row>
    <row r="170" spans="2:32">
      <c r="B170" s="143" t="s">
        <v>2286</v>
      </c>
      <c r="C170" s="144" t="s">
        <v>118</v>
      </c>
      <c r="D170" s="144" t="s">
        <v>118</v>
      </c>
      <c r="E170" s="144" t="s">
        <v>118</v>
      </c>
      <c r="F170" s="144" t="s">
        <v>118</v>
      </c>
      <c r="G170" s="144" t="s">
        <v>118</v>
      </c>
      <c r="H170" s="144" t="s">
        <v>118</v>
      </c>
      <c r="I170" s="144" t="s">
        <v>118</v>
      </c>
      <c r="J170" s="144" t="s">
        <v>118</v>
      </c>
      <c r="K170" s="144" t="s">
        <v>118</v>
      </c>
      <c r="L170" s="144" t="s">
        <v>118</v>
      </c>
      <c r="M170" s="144" t="s">
        <v>118</v>
      </c>
      <c r="N170" s="144" t="s">
        <v>118</v>
      </c>
      <c r="O170" s="144" t="s">
        <v>118</v>
      </c>
      <c r="P170" s="144" t="s">
        <v>118</v>
      </c>
      <c r="Q170" s="144" t="s">
        <v>118</v>
      </c>
      <c r="R170" s="144" t="s">
        <v>118</v>
      </c>
      <c r="S170" s="144" t="s">
        <v>118</v>
      </c>
      <c r="T170" s="144" t="s">
        <v>118</v>
      </c>
      <c r="U170" s="144" t="s">
        <v>118</v>
      </c>
      <c r="V170" s="144" t="s">
        <v>118</v>
      </c>
      <c r="W170" s="144" t="s">
        <v>118</v>
      </c>
      <c r="X170" s="144" t="s">
        <v>118</v>
      </c>
      <c r="Y170" s="144" t="s">
        <v>118</v>
      </c>
      <c r="Z170" s="144" t="s">
        <v>118</v>
      </c>
      <c r="AA170" s="144" t="s">
        <v>118</v>
      </c>
      <c r="AB170" s="144" t="s">
        <v>118</v>
      </c>
      <c r="AC170" s="144">
        <v>0</v>
      </c>
      <c r="AD170" s="144"/>
      <c r="AE170" s="144">
        <v>0</v>
      </c>
      <c r="AF170" s="144"/>
    </row>
    <row r="171" spans="2:32">
      <c r="B171" s="143" t="s">
        <v>2287</v>
      </c>
      <c r="C171" s="144" t="s">
        <v>118</v>
      </c>
      <c r="D171" s="144" t="s">
        <v>118</v>
      </c>
      <c r="E171" s="144" t="s">
        <v>118</v>
      </c>
      <c r="F171" s="144" t="s">
        <v>118</v>
      </c>
      <c r="G171" s="144" t="s">
        <v>118</v>
      </c>
      <c r="H171" s="144" t="s">
        <v>118</v>
      </c>
      <c r="I171" s="144" t="s">
        <v>118</v>
      </c>
      <c r="J171" s="144" t="s">
        <v>118</v>
      </c>
      <c r="K171" s="144" t="s">
        <v>118</v>
      </c>
      <c r="L171" s="144" t="s">
        <v>118</v>
      </c>
      <c r="M171" s="144" t="s">
        <v>118</v>
      </c>
      <c r="N171" s="144" t="s">
        <v>118</v>
      </c>
      <c r="O171" s="144" t="s">
        <v>118</v>
      </c>
      <c r="P171" s="144" t="s">
        <v>118</v>
      </c>
      <c r="Q171" s="144" t="s">
        <v>118</v>
      </c>
      <c r="R171" s="144" t="s">
        <v>118</v>
      </c>
      <c r="S171" s="144" t="s">
        <v>118</v>
      </c>
      <c r="T171" s="144" t="s">
        <v>118</v>
      </c>
      <c r="U171" s="144" t="s">
        <v>118</v>
      </c>
      <c r="V171" s="144" t="s">
        <v>118</v>
      </c>
      <c r="W171" s="144" t="s">
        <v>118</v>
      </c>
      <c r="X171" s="144" t="s">
        <v>118</v>
      </c>
      <c r="Y171" s="144" t="s">
        <v>118</v>
      </c>
      <c r="Z171" s="144" t="s">
        <v>118</v>
      </c>
      <c r="AA171" s="144" t="s">
        <v>118</v>
      </c>
      <c r="AB171" s="144" t="s">
        <v>118</v>
      </c>
      <c r="AC171" s="144">
        <v>0</v>
      </c>
      <c r="AD171" s="144"/>
      <c r="AE171" s="144">
        <v>0</v>
      </c>
      <c r="AF171" s="144"/>
    </row>
    <row r="172" spans="2:32">
      <c r="B172" s="143" t="s">
        <v>2288</v>
      </c>
      <c r="C172" s="144" t="s">
        <v>118</v>
      </c>
      <c r="D172" s="144" t="s">
        <v>118</v>
      </c>
      <c r="E172" s="144" t="s">
        <v>118</v>
      </c>
      <c r="F172" s="144" t="s">
        <v>118</v>
      </c>
      <c r="G172" s="144" t="s">
        <v>118</v>
      </c>
      <c r="H172" s="144" t="s">
        <v>118</v>
      </c>
      <c r="I172" s="144" t="s">
        <v>118</v>
      </c>
      <c r="J172" s="144" t="s">
        <v>118</v>
      </c>
      <c r="K172" s="144" t="s">
        <v>118</v>
      </c>
      <c r="L172" s="144" t="s">
        <v>118</v>
      </c>
      <c r="M172" s="144" t="s">
        <v>118</v>
      </c>
      <c r="N172" s="144" t="s">
        <v>118</v>
      </c>
      <c r="O172" s="144" t="s">
        <v>118</v>
      </c>
      <c r="P172" s="144" t="s">
        <v>118</v>
      </c>
      <c r="Q172" s="144" t="s">
        <v>118</v>
      </c>
      <c r="R172" s="144" t="s">
        <v>118</v>
      </c>
      <c r="S172" s="144" t="s">
        <v>118</v>
      </c>
      <c r="T172" s="144" t="s">
        <v>118</v>
      </c>
      <c r="U172" s="144" t="s">
        <v>118</v>
      </c>
      <c r="V172" s="144" t="s">
        <v>118</v>
      </c>
      <c r="W172" s="144" t="s">
        <v>118</v>
      </c>
      <c r="X172" s="144" t="s">
        <v>118</v>
      </c>
      <c r="Y172" s="144" t="s">
        <v>118</v>
      </c>
      <c r="Z172" s="144" t="s">
        <v>118</v>
      </c>
      <c r="AA172" s="144" t="s">
        <v>118</v>
      </c>
      <c r="AB172" s="144" t="s">
        <v>118</v>
      </c>
      <c r="AC172" s="144">
        <v>0</v>
      </c>
      <c r="AD172" s="144"/>
      <c r="AE172" s="144">
        <v>0</v>
      </c>
      <c r="AF172" s="144"/>
    </row>
    <row r="173" spans="2:32">
      <c r="B173" s="143" t="s">
        <v>926</v>
      </c>
      <c r="C173" s="144" t="s">
        <v>118</v>
      </c>
      <c r="D173" s="144" t="s">
        <v>118</v>
      </c>
      <c r="E173" s="144" t="s">
        <v>118</v>
      </c>
      <c r="F173" s="144" t="s">
        <v>118</v>
      </c>
      <c r="G173" s="144" t="s">
        <v>118</v>
      </c>
      <c r="H173" s="144" t="s">
        <v>118</v>
      </c>
      <c r="I173" s="144" t="s">
        <v>118</v>
      </c>
      <c r="J173" s="144" t="s">
        <v>118</v>
      </c>
      <c r="K173" s="144" t="s">
        <v>118</v>
      </c>
      <c r="L173" s="144" t="s">
        <v>118</v>
      </c>
      <c r="M173" s="144" t="s">
        <v>118</v>
      </c>
      <c r="N173" s="144" t="s">
        <v>118</v>
      </c>
      <c r="O173" s="144" t="s">
        <v>118</v>
      </c>
      <c r="P173" s="144" t="s">
        <v>118</v>
      </c>
      <c r="Q173" s="144" t="s">
        <v>118</v>
      </c>
      <c r="R173" s="144" t="s">
        <v>118</v>
      </c>
      <c r="S173" s="144" t="s">
        <v>118</v>
      </c>
      <c r="T173" s="144" t="s">
        <v>118</v>
      </c>
      <c r="U173" s="144" t="s">
        <v>118</v>
      </c>
      <c r="V173" s="144" t="s">
        <v>118</v>
      </c>
      <c r="W173" s="144" t="s">
        <v>118</v>
      </c>
      <c r="X173" s="144" t="s">
        <v>118</v>
      </c>
      <c r="Y173" s="144" t="s">
        <v>118</v>
      </c>
      <c r="Z173" s="144" t="s">
        <v>118</v>
      </c>
      <c r="AA173" s="144" t="s">
        <v>118</v>
      </c>
      <c r="AB173" s="144" t="s">
        <v>118</v>
      </c>
      <c r="AC173" s="144">
        <v>0</v>
      </c>
      <c r="AD173" s="144"/>
      <c r="AE173" s="144">
        <v>0</v>
      </c>
      <c r="AF173" s="144"/>
    </row>
    <row r="174" spans="2:32">
      <c r="B174" s="143" t="s">
        <v>931</v>
      </c>
      <c r="C174" s="144">
        <v>-9128.31</v>
      </c>
      <c r="D174" s="144" t="s">
        <v>118</v>
      </c>
      <c r="E174" s="144">
        <v>0</v>
      </c>
      <c r="F174" s="144" t="s">
        <v>118</v>
      </c>
      <c r="G174" s="144">
        <v>0</v>
      </c>
      <c r="H174" s="144" t="s">
        <v>118</v>
      </c>
      <c r="I174" s="144">
        <v>0</v>
      </c>
      <c r="J174" s="144" t="s">
        <v>118</v>
      </c>
      <c r="K174" s="144">
        <v>0</v>
      </c>
      <c r="L174" s="144" t="s">
        <v>118</v>
      </c>
      <c r="M174" s="144">
        <v>0</v>
      </c>
      <c r="N174" s="144" t="s">
        <v>118</v>
      </c>
      <c r="O174" s="144">
        <v>0</v>
      </c>
      <c r="P174" s="144" t="s">
        <v>118</v>
      </c>
      <c r="Q174" s="144">
        <v>0</v>
      </c>
      <c r="R174" s="144" t="s">
        <v>118</v>
      </c>
      <c r="S174" s="144" t="s">
        <v>118</v>
      </c>
      <c r="T174" s="144" t="s">
        <v>118</v>
      </c>
      <c r="U174" s="144" t="s">
        <v>118</v>
      </c>
      <c r="V174" s="144" t="s">
        <v>118</v>
      </c>
      <c r="W174" s="144" t="s">
        <v>118</v>
      </c>
      <c r="X174" s="144" t="s">
        <v>118</v>
      </c>
      <c r="Y174" s="144" t="s">
        <v>118</v>
      </c>
      <c r="Z174" s="144" t="s">
        <v>118</v>
      </c>
      <c r="AA174" s="144" t="s">
        <v>118</v>
      </c>
      <c r="AB174" s="144" t="s">
        <v>118</v>
      </c>
      <c r="AC174" s="144">
        <v>0</v>
      </c>
      <c r="AD174" s="144"/>
      <c r="AE174" s="144">
        <v>0</v>
      </c>
      <c r="AF174" s="144"/>
    </row>
    <row r="175" spans="2:32">
      <c r="B175" s="143" t="s">
        <v>933</v>
      </c>
      <c r="C175" s="144">
        <v>0</v>
      </c>
      <c r="D175" s="144" t="s">
        <v>118</v>
      </c>
      <c r="E175" s="144">
        <v>0</v>
      </c>
      <c r="F175" s="144" t="s">
        <v>118</v>
      </c>
      <c r="G175" s="144">
        <v>0</v>
      </c>
      <c r="H175" s="144" t="s">
        <v>118</v>
      </c>
      <c r="I175" s="144">
        <v>500.92</v>
      </c>
      <c r="J175" s="144" t="s">
        <v>118</v>
      </c>
      <c r="K175" s="144">
        <v>881.77</v>
      </c>
      <c r="L175" s="144" t="s">
        <v>118</v>
      </c>
      <c r="M175" s="144">
        <v>1182.47</v>
      </c>
      <c r="N175" s="144" t="s">
        <v>118</v>
      </c>
      <c r="O175" s="144">
        <v>362.03</v>
      </c>
      <c r="P175" s="144" t="s">
        <v>118</v>
      </c>
      <c r="Q175" s="144">
        <v>257.92</v>
      </c>
      <c r="R175" s="144" t="s">
        <v>118</v>
      </c>
      <c r="S175" s="144">
        <v>260.5</v>
      </c>
      <c r="T175" s="144" t="s">
        <v>118</v>
      </c>
      <c r="U175" s="144">
        <v>273.01</v>
      </c>
      <c r="V175" s="144" t="s">
        <v>118</v>
      </c>
      <c r="W175" s="144">
        <v>347.37000000000006</v>
      </c>
      <c r="X175" s="144" t="s">
        <v>118</v>
      </c>
      <c r="Y175" s="144">
        <v>323.93</v>
      </c>
      <c r="Z175" s="144" t="s">
        <v>118</v>
      </c>
      <c r="AA175" s="144">
        <v>465.65</v>
      </c>
      <c r="AB175" s="144" t="s">
        <v>118</v>
      </c>
      <c r="AC175" s="144">
        <v>375.49</v>
      </c>
      <c r="AD175" s="144"/>
      <c r="AE175" s="144">
        <v>277.43</v>
      </c>
      <c r="AF175" s="144"/>
    </row>
    <row r="176" spans="2:32">
      <c r="B176" s="143" t="s">
        <v>937</v>
      </c>
      <c r="C176" s="144">
        <v>1680.97</v>
      </c>
      <c r="D176" s="144" t="s">
        <v>118</v>
      </c>
      <c r="E176" s="144">
        <v>1712.0999999999995</v>
      </c>
      <c r="F176" s="144" t="s">
        <v>118</v>
      </c>
      <c r="G176" s="144">
        <v>1126.8800000000001</v>
      </c>
      <c r="H176" s="144" t="s">
        <v>118</v>
      </c>
      <c r="I176" s="144">
        <v>31329.020000000004</v>
      </c>
      <c r="J176" s="144" t="s">
        <v>118</v>
      </c>
      <c r="K176" s="144">
        <v>38521.58</v>
      </c>
      <c r="L176" s="144" t="s">
        <v>118</v>
      </c>
      <c r="M176" s="144">
        <v>5431.0199999999995</v>
      </c>
      <c r="N176" s="144" t="s">
        <v>118</v>
      </c>
      <c r="O176" s="144">
        <v>9231.7000000000007</v>
      </c>
      <c r="P176" s="144" t="s">
        <v>118</v>
      </c>
      <c r="Q176" s="144">
        <v>11666.17</v>
      </c>
      <c r="R176" s="144" t="s">
        <v>118</v>
      </c>
      <c r="S176" s="144">
        <v>10323.15</v>
      </c>
      <c r="T176" s="144" t="s">
        <v>118</v>
      </c>
      <c r="U176" s="144">
        <v>7121.0199999999995</v>
      </c>
      <c r="V176" s="144" t="s">
        <v>118</v>
      </c>
      <c r="W176" s="144">
        <v>13051.29</v>
      </c>
      <c r="X176" s="144" t="s">
        <v>118</v>
      </c>
      <c r="Y176" s="144">
        <v>-135384.48000000001</v>
      </c>
      <c r="Z176" s="144" t="s">
        <v>118</v>
      </c>
      <c r="AA176" s="144">
        <v>0</v>
      </c>
      <c r="AB176" s="144" t="s">
        <v>118</v>
      </c>
      <c r="AC176" s="144">
        <v>0</v>
      </c>
      <c r="AD176" s="144"/>
      <c r="AE176" s="144">
        <v>0</v>
      </c>
      <c r="AF176" s="144"/>
    </row>
    <row r="177" spans="2:32">
      <c r="B177" s="143" t="s">
        <v>939</v>
      </c>
      <c r="C177" s="144">
        <v>89465.23</v>
      </c>
      <c r="D177" s="144">
        <v>0</v>
      </c>
      <c r="E177" s="144">
        <v>34646.78</v>
      </c>
      <c r="F177" s="144">
        <v>194765.92</v>
      </c>
      <c r="G177" s="144">
        <v>1440.3</v>
      </c>
      <c r="H177" s="144">
        <v>1707828.55</v>
      </c>
      <c r="I177" s="144">
        <v>77104.45</v>
      </c>
      <c r="J177" s="144">
        <v>0</v>
      </c>
      <c r="K177" s="144">
        <v>15167.45</v>
      </c>
      <c r="L177" s="144">
        <v>0</v>
      </c>
      <c r="M177" s="144">
        <v>12953.269999999999</v>
      </c>
      <c r="N177" s="144">
        <v>0</v>
      </c>
      <c r="O177" s="144">
        <v>25142.95</v>
      </c>
      <c r="P177" s="144">
        <v>0</v>
      </c>
      <c r="Q177" s="144">
        <v>135763.39000000001</v>
      </c>
      <c r="R177" s="144">
        <v>0</v>
      </c>
      <c r="S177" s="144">
        <v>19275.84</v>
      </c>
      <c r="T177" s="144">
        <v>0</v>
      </c>
      <c r="U177" s="144">
        <v>18385.8</v>
      </c>
      <c r="V177" s="144">
        <v>0</v>
      </c>
      <c r="W177" s="144">
        <v>61917.03</v>
      </c>
      <c r="X177" s="144">
        <v>0</v>
      </c>
      <c r="Y177" s="144">
        <v>220069.05999999988</v>
      </c>
      <c r="Z177" s="144">
        <v>0</v>
      </c>
      <c r="AA177" s="144">
        <v>81884.509999999995</v>
      </c>
      <c r="AB177" s="144">
        <v>0</v>
      </c>
      <c r="AC177" s="144">
        <v>230532.89000000004</v>
      </c>
      <c r="AD177" s="144"/>
      <c r="AE177" s="144">
        <v>2202695.0599999987</v>
      </c>
      <c r="AF177" s="144"/>
    </row>
    <row r="178" spans="2:32">
      <c r="B178" s="143" t="s">
        <v>953</v>
      </c>
      <c r="C178" s="144">
        <v>251498.07</v>
      </c>
      <c r="D178" s="144">
        <v>0</v>
      </c>
      <c r="E178" s="144">
        <v>135137.48000000001</v>
      </c>
      <c r="F178" s="144">
        <v>0</v>
      </c>
      <c r="G178" s="144">
        <v>23999.19</v>
      </c>
      <c r="H178" s="144">
        <v>0</v>
      </c>
      <c r="I178" s="144">
        <v>24.11</v>
      </c>
      <c r="J178" s="144">
        <v>751389.03</v>
      </c>
      <c r="K178" s="144">
        <v>0</v>
      </c>
      <c r="L178" s="144">
        <v>0</v>
      </c>
      <c r="M178" s="144">
        <v>0</v>
      </c>
      <c r="N178" s="144">
        <v>0</v>
      </c>
      <c r="O178" s="144">
        <v>0</v>
      </c>
      <c r="P178" s="144">
        <v>0</v>
      </c>
      <c r="Q178" s="144">
        <v>0</v>
      </c>
      <c r="R178" s="144">
        <v>0</v>
      </c>
      <c r="S178" s="144" t="s">
        <v>118</v>
      </c>
      <c r="T178" s="144">
        <v>0</v>
      </c>
      <c r="U178" s="144" t="s">
        <v>118</v>
      </c>
      <c r="V178" s="144">
        <v>0</v>
      </c>
      <c r="W178" s="144" t="s">
        <v>118</v>
      </c>
      <c r="X178" s="144">
        <v>0</v>
      </c>
      <c r="Y178" s="144" t="s">
        <v>118</v>
      </c>
      <c r="Z178" s="144">
        <v>0</v>
      </c>
      <c r="AA178" s="144" t="s">
        <v>118</v>
      </c>
      <c r="AB178" s="144">
        <v>0</v>
      </c>
      <c r="AC178" s="144">
        <v>0</v>
      </c>
      <c r="AD178" s="144"/>
      <c r="AE178" s="144">
        <v>0</v>
      </c>
      <c r="AF178" s="144"/>
    </row>
    <row r="179" spans="2:32">
      <c r="B179" s="143" t="s">
        <v>958</v>
      </c>
      <c r="C179" s="144">
        <v>490.83</v>
      </c>
      <c r="D179" s="144">
        <v>917800.11</v>
      </c>
      <c r="E179" s="144">
        <v>1719.95</v>
      </c>
      <c r="F179" s="144">
        <v>0</v>
      </c>
      <c r="G179" s="144">
        <v>5451.11</v>
      </c>
      <c r="H179" s="144">
        <v>0</v>
      </c>
      <c r="I179" s="144">
        <v>149217.18</v>
      </c>
      <c r="J179" s="144">
        <v>0</v>
      </c>
      <c r="K179" s="144">
        <v>611917.42999999993</v>
      </c>
      <c r="L179" s="144">
        <v>0</v>
      </c>
      <c r="M179" s="144">
        <v>788100.73</v>
      </c>
      <c r="N179" s="144">
        <v>0</v>
      </c>
      <c r="O179" s="144">
        <v>1872545.28</v>
      </c>
      <c r="P179" s="144">
        <v>0</v>
      </c>
      <c r="Q179" s="144">
        <v>2244847.56</v>
      </c>
      <c r="R179" s="144">
        <v>0</v>
      </c>
      <c r="S179" s="144">
        <v>1369502.86</v>
      </c>
      <c r="T179" s="144">
        <v>0</v>
      </c>
      <c r="U179" s="144">
        <v>0</v>
      </c>
      <c r="V179" s="144">
        <v>0</v>
      </c>
      <c r="W179" s="144">
        <v>-40927</v>
      </c>
      <c r="X179" s="144">
        <v>0</v>
      </c>
      <c r="Y179" s="144">
        <v>0</v>
      </c>
      <c r="Z179" s="144"/>
      <c r="AA179" s="144">
        <v>0</v>
      </c>
      <c r="AB179" s="144">
        <v>0</v>
      </c>
      <c r="AC179" s="144">
        <v>0</v>
      </c>
      <c r="AD179" s="144">
        <v>6760928.04</v>
      </c>
      <c r="AE179" s="144">
        <v>0</v>
      </c>
      <c r="AF179" s="144"/>
    </row>
    <row r="180" spans="2:32">
      <c r="B180" s="143" t="s">
        <v>973</v>
      </c>
      <c r="C180" s="144" t="s">
        <v>118</v>
      </c>
      <c r="D180" s="144" t="s">
        <v>118</v>
      </c>
      <c r="E180" s="144" t="s">
        <v>118</v>
      </c>
      <c r="F180" s="144" t="s">
        <v>118</v>
      </c>
      <c r="G180" s="144" t="s">
        <v>118</v>
      </c>
      <c r="H180" s="144" t="s">
        <v>118</v>
      </c>
      <c r="I180" s="144" t="s">
        <v>118</v>
      </c>
      <c r="J180" s="144" t="s">
        <v>118</v>
      </c>
      <c r="K180" s="144" t="s">
        <v>118</v>
      </c>
      <c r="L180" s="144" t="s">
        <v>118</v>
      </c>
      <c r="M180" s="144" t="s">
        <v>118</v>
      </c>
      <c r="N180" s="144" t="s">
        <v>118</v>
      </c>
      <c r="O180" s="144" t="s">
        <v>118</v>
      </c>
      <c r="P180" s="144" t="s">
        <v>118</v>
      </c>
      <c r="Q180" s="144" t="s">
        <v>118</v>
      </c>
      <c r="R180" s="144" t="s">
        <v>118</v>
      </c>
      <c r="S180" s="144" t="s">
        <v>118</v>
      </c>
      <c r="T180" s="144" t="s">
        <v>118</v>
      </c>
      <c r="U180" s="144" t="s">
        <v>118</v>
      </c>
      <c r="V180" s="144" t="s">
        <v>118</v>
      </c>
      <c r="W180" s="144" t="s">
        <v>118</v>
      </c>
      <c r="X180" s="144" t="s">
        <v>118</v>
      </c>
      <c r="Y180" s="144" t="s">
        <v>118</v>
      </c>
      <c r="Z180" s="144" t="s">
        <v>118</v>
      </c>
      <c r="AA180" s="144" t="s">
        <v>118</v>
      </c>
      <c r="AB180" s="144" t="s">
        <v>118</v>
      </c>
      <c r="AC180" s="144">
        <v>0</v>
      </c>
      <c r="AD180" s="144"/>
      <c r="AE180" s="144">
        <v>0</v>
      </c>
      <c r="AF180" s="144"/>
    </row>
    <row r="181" spans="2:32">
      <c r="B181" s="143" t="s">
        <v>978</v>
      </c>
      <c r="C181" s="144">
        <v>21589.56</v>
      </c>
      <c r="D181" s="144">
        <v>0</v>
      </c>
      <c r="E181" s="144">
        <v>12399.990000000005</v>
      </c>
      <c r="F181" s="144">
        <v>0</v>
      </c>
      <c r="G181" s="144">
        <v>7486.79</v>
      </c>
      <c r="H181" s="144">
        <v>0</v>
      </c>
      <c r="I181" s="144">
        <v>91297.36</v>
      </c>
      <c r="J181" s="144">
        <v>0</v>
      </c>
      <c r="K181" s="144">
        <v>115629.2</v>
      </c>
      <c r="L181" s="144">
        <v>0</v>
      </c>
      <c r="M181" s="144">
        <v>1918281.04</v>
      </c>
      <c r="N181" s="144">
        <v>0</v>
      </c>
      <c r="O181" s="144">
        <v>683740.28</v>
      </c>
      <c r="P181" s="144">
        <v>0</v>
      </c>
      <c r="Q181" s="144">
        <v>-6632</v>
      </c>
      <c r="R181" s="144">
        <v>2678450</v>
      </c>
      <c r="S181" s="144">
        <v>0</v>
      </c>
      <c r="T181" s="144">
        <v>0</v>
      </c>
      <c r="U181" s="144">
        <v>0</v>
      </c>
      <c r="V181" s="144">
        <v>0</v>
      </c>
      <c r="W181" s="144">
        <v>6021</v>
      </c>
      <c r="X181" s="144">
        <v>0</v>
      </c>
      <c r="Y181" s="144">
        <v>0</v>
      </c>
      <c r="Z181" s="144">
        <v>0</v>
      </c>
      <c r="AA181" s="144">
        <v>0</v>
      </c>
      <c r="AB181" s="144">
        <v>0</v>
      </c>
      <c r="AC181" s="144">
        <v>0</v>
      </c>
      <c r="AD181" s="144"/>
      <c r="AE181" s="144">
        <v>0</v>
      </c>
      <c r="AF181" s="144"/>
    </row>
    <row r="182" spans="2:32">
      <c r="B182" s="143" t="s">
        <v>2289</v>
      </c>
      <c r="C182" s="144" t="s">
        <v>118</v>
      </c>
      <c r="D182" s="144" t="s">
        <v>118</v>
      </c>
      <c r="E182" s="144" t="s">
        <v>118</v>
      </c>
      <c r="F182" s="144" t="s">
        <v>118</v>
      </c>
      <c r="G182" s="144" t="s">
        <v>118</v>
      </c>
      <c r="H182" s="144" t="s">
        <v>118</v>
      </c>
      <c r="I182" s="144" t="s">
        <v>118</v>
      </c>
      <c r="J182" s="144" t="s">
        <v>118</v>
      </c>
      <c r="K182" s="144" t="s">
        <v>118</v>
      </c>
      <c r="L182" s="144" t="s">
        <v>118</v>
      </c>
      <c r="M182" s="144" t="s">
        <v>118</v>
      </c>
      <c r="N182" s="144" t="s">
        <v>118</v>
      </c>
      <c r="O182" s="144" t="s">
        <v>118</v>
      </c>
      <c r="P182" s="144" t="s">
        <v>118</v>
      </c>
      <c r="Q182" s="144" t="s">
        <v>118</v>
      </c>
      <c r="R182" s="144" t="s">
        <v>118</v>
      </c>
      <c r="S182" s="144" t="s">
        <v>118</v>
      </c>
      <c r="T182" s="144" t="s">
        <v>118</v>
      </c>
      <c r="U182" s="144" t="s">
        <v>118</v>
      </c>
      <c r="V182" s="144" t="s">
        <v>118</v>
      </c>
      <c r="W182" s="144" t="s">
        <v>118</v>
      </c>
      <c r="X182" s="144" t="s">
        <v>118</v>
      </c>
      <c r="Y182" s="144" t="s">
        <v>118</v>
      </c>
      <c r="Z182" s="144" t="s">
        <v>118</v>
      </c>
      <c r="AA182" s="144" t="s">
        <v>118</v>
      </c>
      <c r="AB182" s="144" t="s">
        <v>118</v>
      </c>
      <c r="AC182" s="144">
        <v>0</v>
      </c>
      <c r="AD182" s="144"/>
      <c r="AE182" s="144">
        <v>0</v>
      </c>
      <c r="AF182" s="144"/>
    </row>
    <row r="183" spans="2:32">
      <c r="B183" s="145" t="s">
        <v>2290</v>
      </c>
      <c r="C183" s="144">
        <v>355596.35000000003</v>
      </c>
      <c r="D183" s="144">
        <v>917800.11</v>
      </c>
      <c r="E183" s="144">
        <v>185616.30000000005</v>
      </c>
      <c r="F183" s="144">
        <v>194765.92</v>
      </c>
      <c r="G183" s="144">
        <v>39504.269999999997</v>
      </c>
      <c r="H183" s="144">
        <v>1707828.55</v>
      </c>
      <c r="I183" s="144">
        <v>349473.04</v>
      </c>
      <c r="J183" s="144">
        <v>751389.03</v>
      </c>
      <c r="K183" s="144">
        <v>782117.42999999993</v>
      </c>
      <c r="L183" s="144">
        <v>0</v>
      </c>
      <c r="M183" s="144">
        <v>2725948.5300000003</v>
      </c>
      <c r="N183" s="144">
        <v>0</v>
      </c>
      <c r="O183" s="144">
        <v>2591022.2400000002</v>
      </c>
      <c r="P183" s="144">
        <v>0</v>
      </c>
      <c r="Q183" s="144">
        <v>2385903.04</v>
      </c>
      <c r="R183" s="144">
        <v>2678450</v>
      </c>
      <c r="S183" s="144">
        <v>1399362.35</v>
      </c>
      <c r="T183" s="144">
        <v>0</v>
      </c>
      <c r="U183" s="144">
        <v>25779.829999999998</v>
      </c>
      <c r="V183" s="144">
        <v>0</v>
      </c>
      <c r="W183" s="144">
        <v>40409.69</v>
      </c>
      <c r="X183" s="144">
        <v>0</v>
      </c>
      <c r="Y183" s="144">
        <v>85008.509999999864</v>
      </c>
      <c r="Z183" s="144">
        <v>0</v>
      </c>
      <c r="AA183" s="144">
        <v>82350.159999999989</v>
      </c>
      <c r="AB183" s="144">
        <v>0</v>
      </c>
      <c r="AC183" s="144">
        <v>230908.38000000003</v>
      </c>
      <c r="AD183" s="144">
        <v>6760928.04</v>
      </c>
      <c r="AE183" s="144">
        <v>2202972.4899999988</v>
      </c>
      <c r="AF183" s="144">
        <v>0</v>
      </c>
    </row>
    <row r="184" spans="2:32">
      <c r="B184" s="140" t="s">
        <v>981</v>
      </c>
      <c r="C184" s="141"/>
      <c r="D184" s="141"/>
      <c r="E184" s="141"/>
      <c r="F184" s="141"/>
      <c r="G184" s="141"/>
      <c r="H184" s="141"/>
      <c r="I184" s="141"/>
      <c r="J184" s="141"/>
      <c r="K184" s="141"/>
      <c r="L184" s="141"/>
      <c r="M184" s="141"/>
      <c r="N184" s="141"/>
      <c r="O184" s="141"/>
      <c r="P184" s="141"/>
      <c r="Q184" s="141"/>
      <c r="R184" s="141"/>
      <c r="S184" s="146"/>
      <c r="T184" s="146"/>
      <c r="U184" s="146"/>
      <c r="V184" s="146"/>
      <c r="W184" s="146"/>
      <c r="X184" s="146"/>
      <c r="Y184" s="146"/>
      <c r="Z184" s="146"/>
      <c r="AA184" s="146"/>
      <c r="AB184" s="147"/>
      <c r="AC184" s="147"/>
      <c r="AD184" s="147"/>
      <c r="AE184" s="144"/>
      <c r="AF184" s="147"/>
    </row>
    <row r="185" spans="2:32">
      <c r="B185" s="143" t="s">
        <v>982</v>
      </c>
      <c r="C185" s="144">
        <v>0</v>
      </c>
      <c r="D185" s="144" t="s">
        <v>118</v>
      </c>
      <c r="E185" s="144">
        <v>0</v>
      </c>
      <c r="F185" s="144" t="s">
        <v>118</v>
      </c>
      <c r="G185" s="144">
        <v>0</v>
      </c>
      <c r="H185" s="144" t="s">
        <v>118</v>
      </c>
      <c r="I185" s="144">
        <v>0</v>
      </c>
      <c r="J185" s="144" t="s">
        <v>118</v>
      </c>
      <c r="K185" s="144">
        <v>0</v>
      </c>
      <c r="L185" s="144" t="s">
        <v>118</v>
      </c>
      <c r="M185" s="144">
        <v>0</v>
      </c>
      <c r="N185" s="144" t="s">
        <v>118</v>
      </c>
      <c r="O185" s="144">
        <v>0</v>
      </c>
      <c r="P185" s="144" t="s">
        <v>118</v>
      </c>
      <c r="Q185" s="144">
        <v>0</v>
      </c>
      <c r="R185" s="144" t="s">
        <v>118</v>
      </c>
      <c r="S185" s="144">
        <v>0</v>
      </c>
      <c r="T185" s="144" t="s">
        <v>118</v>
      </c>
      <c r="U185" s="144">
        <v>0</v>
      </c>
      <c r="V185" s="144" t="s">
        <v>118</v>
      </c>
      <c r="W185" s="144">
        <v>0</v>
      </c>
      <c r="X185" s="144" t="s">
        <v>118</v>
      </c>
      <c r="Y185" s="144">
        <v>0</v>
      </c>
      <c r="Z185" s="144" t="s">
        <v>118</v>
      </c>
      <c r="AA185" s="144">
        <v>1927.8199999999997</v>
      </c>
      <c r="AB185" s="144" t="s">
        <v>118</v>
      </c>
      <c r="AC185" s="144">
        <v>9364.1500000000015</v>
      </c>
      <c r="AD185" s="144"/>
      <c r="AE185" s="144">
        <v>14104.320000000002</v>
      </c>
      <c r="AF185" s="144"/>
    </row>
    <row r="186" spans="2:32">
      <c r="B186" s="143" t="s">
        <v>2291</v>
      </c>
      <c r="C186" s="144" t="s">
        <v>118</v>
      </c>
      <c r="D186" s="144" t="s">
        <v>118</v>
      </c>
      <c r="E186" s="144" t="s">
        <v>118</v>
      </c>
      <c r="F186" s="144" t="s">
        <v>118</v>
      </c>
      <c r="G186" s="144" t="s">
        <v>118</v>
      </c>
      <c r="H186" s="144" t="s">
        <v>118</v>
      </c>
      <c r="I186" s="144" t="s">
        <v>118</v>
      </c>
      <c r="J186" s="144" t="s">
        <v>118</v>
      </c>
      <c r="K186" s="144" t="s">
        <v>118</v>
      </c>
      <c r="L186" s="144" t="s">
        <v>118</v>
      </c>
      <c r="M186" s="144" t="s">
        <v>118</v>
      </c>
      <c r="N186" s="144" t="s">
        <v>118</v>
      </c>
      <c r="O186" s="144" t="s">
        <v>118</v>
      </c>
      <c r="P186" s="144" t="s">
        <v>118</v>
      </c>
      <c r="Q186" s="144" t="s">
        <v>118</v>
      </c>
      <c r="R186" s="144" t="s">
        <v>118</v>
      </c>
      <c r="S186" s="144" t="s">
        <v>118</v>
      </c>
      <c r="T186" s="144" t="s">
        <v>118</v>
      </c>
      <c r="U186" s="144" t="s">
        <v>118</v>
      </c>
      <c r="V186" s="144" t="s">
        <v>118</v>
      </c>
      <c r="W186" s="144" t="s">
        <v>118</v>
      </c>
      <c r="X186" s="144" t="s">
        <v>118</v>
      </c>
      <c r="Y186" s="144" t="s">
        <v>118</v>
      </c>
      <c r="Z186" s="144" t="s">
        <v>118</v>
      </c>
      <c r="AA186" s="144" t="s">
        <v>118</v>
      </c>
      <c r="AB186" s="144" t="s">
        <v>118</v>
      </c>
      <c r="AC186" s="144">
        <v>0</v>
      </c>
      <c r="AD186" s="144"/>
      <c r="AE186" s="144">
        <v>0</v>
      </c>
      <c r="AF186" s="144"/>
    </row>
    <row r="187" spans="2:32">
      <c r="B187" s="143" t="s">
        <v>987</v>
      </c>
      <c r="C187" s="144">
        <v>54257.66</v>
      </c>
      <c r="D187" s="144" t="s">
        <v>118</v>
      </c>
      <c r="E187" s="144">
        <v>187955.92</v>
      </c>
      <c r="F187" s="144" t="s">
        <v>118</v>
      </c>
      <c r="G187" s="144">
        <v>1232506.42</v>
      </c>
      <c r="H187" s="144" t="s">
        <v>118</v>
      </c>
      <c r="I187" s="144">
        <v>2289265.33</v>
      </c>
      <c r="J187" s="144" t="s">
        <v>118</v>
      </c>
      <c r="K187" s="144">
        <v>-805215.58</v>
      </c>
      <c r="L187" s="144" t="s">
        <v>118</v>
      </c>
      <c r="M187" s="144">
        <v>0</v>
      </c>
      <c r="N187" s="144" t="s">
        <v>118</v>
      </c>
      <c r="O187" s="144">
        <v>0</v>
      </c>
      <c r="P187" s="144" t="s">
        <v>118</v>
      </c>
      <c r="Q187" s="144">
        <v>0</v>
      </c>
      <c r="R187" s="144" t="s">
        <v>118</v>
      </c>
      <c r="S187" s="144">
        <v>0</v>
      </c>
      <c r="T187" s="144" t="s">
        <v>118</v>
      </c>
      <c r="U187" s="144">
        <v>44.949999999999996</v>
      </c>
      <c r="V187" s="144" t="s">
        <v>118</v>
      </c>
      <c r="W187" s="144">
        <v>46.14</v>
      </c>
      <c r="X187" s="144" t="s">
        <v>118</v>
      </c>
      <c r="Y187" s="144">
        <v>109727.43000000001</v>
      </c>
      <c r="Z187" s="144" t="s">
        <v>118</v>
      </c>
      <c r="AA187" s="144">
        <v>145417.19</v>
      </c>
      <c r="AB187" s="144" t="s">
        <v>118</v>
      </c>
      <c r="AC187" s="144">
        <v>73848.19</v>
      </c>
      <c r="AD187" s="144"/>
      <c r="AE187" s="144">
        <v>39072.22</v>
      </c>
      <c r="AF187" s="144"/>
    </row>
    <row r="188" spans="2:32">
      <c r="B188" s="143" t="s">
        <v>992</v>
      </c>
      <c r="C188" s="144">
        <v>965.13542903297821</v>
      </c>
      <c r="D188" s="144">
        <v>0</v>
      </c>
      <c r="E188" s="144">
        <v>11570.029669009537</v>
      </c>
      <c r="F188" s="144">
        <v>0</v>
      </c>
      <c r="G188" s="144">
        <v>13760.49</v>
      </c>
      <c r="H188" s="144">
        <v>0</v>
      </c>
      <c r="I188" s="144">
        <v>25305.638791085701</v>
      </c>
      <c r="J188" s="144">
        <v>0</v>
      </c>
      <c r="K188" s="144">
        <v>41690.969672095882</v>
      </c>
      <c r="L188" s="144">
        <v>0</v>
      </c>
      <c r="M188" s="144">
        <v>163203.47805481398</v>
      </c>
      <c r="N188" s="144">
        <v>3008083</v>
      </c>
      <c r="O188" s="144">
        <v>435192.0020709692</v>
      </c>
      <c r="P188" s="144">
        <v>0</v>
      </c>
      <c r="Q188" s="144">
        <v>5316769.5358303618</v>
      </c>
      <c r="R188" s="144">
        <v>0</v>
      </c>
      <c r="S188" s="144">
        <v>11127586.704772329</v>
      </c>
      <c r="T188" s="144">
        <v>0</v>
      </c>
      <c r="U188" s="144">
        <v>13284.065495649509</v>
      </c>
      <c r="V188" s="144">
        <v>0</v>
      </c>
      <c r="W188" s="144">
        <v>-26103.03</v>
      </c>
      <c r="X188" s="144">
        <v>15894933.58</v>
      </c>
      <c r="Y188" s="144">
        <v>0</v>
      </c>
      <c r="Z188" s="144">
        <v>0</v>
      </c>
      <c r="AA188" s="144">
        <v>0</v>
      </c>
      <c r="AB188" s="144">
        <v>0</v>
      </c>
      <c r="AC188" s="144">
        <v>0</v>
      </c>
      <c r="AD188" s="144"/>
      <c r="AE188" s="144">
        <v>0</v>
      </c>
      <c r="AF188" s="144"/>
    </row>
    <row r="189" spans="2:32">
      <c r="B189" s="143" t="s">
        <v>2292</v>
      </c>
      <c r="C189" s="144">
        <v>70.064570967022036</v>
      </c>
      <c r="D189" s="144">
        <v>0</v>
      </c>
      <c r="E189" s="144">
        <v>-218.89966900953598</v>
      </c>
      <c r="F189" s="144">
        <v>0</v>
      </c>
      <c r="G189" s="144">
        <v>0</v>
      </c>
      <c r="H189" s="144">
        <v>0</v>
      </c>
      <c r="I189" s="144">
        <v>3894.8612089143044</v>
      </c>
      <c r="J189" s="144">
        <v>0</v>
      </c>
      <c r="K189" s="144">
        <v>3026.5803279041306</v>
      </c>
      <c r="L189" s="144">
        <v>0</v>
      </c>
      <c r="M189" s="144">
        <v>11847.851945186043</v>
      </c>
      <c r="N189" s="144">
        <v>0</v>
      </c>
      <c r="O189" s="144">
        <v>31593.01792903091</v>
      </c>
      <c r="P189" s="144">
        <v>0</v>
      </c>
      <c r="Q189" s="144">
        <v>385973.99416963942</v>
      </c>
      <c r="R189" s="144">
        <v>0</v>
      </c>
      <c r="S189" s="144">
        <v>807813.66522767185</v>
      </c>
      <c r="T189" s="144">
        <v>0</v>
      </c>
      <c r="U189" s="144">
        <v>964.36450435050881</v>
      </c>
      <c r="V189" s="144">
        <v>0</v>
      </c>
      <c r="W189" s="144">
        <v>-1894.97</v>
      </c>
      <c r="X189" s="144">
        <v>1153902</v>
      </c>
      <c r="Y189" s="144">
        <v>0</v>
      </c>
      <c r="Z189" s="144">
        <v>0</v>
      </c>
      <c r="AA189" s="144">
        <v>0</v>
      </c>
      <c r="AB189" s="144">
        <v>0</v>
      </c>
      <c r="AC189" s="144">
        <v>0</v>
      </c>
      <c r="AD189" s="144"/>
      <c r="AE189" s="144">
        <v>0</v>
      </c>
      <c r="AF189" s="144"/>
    </row>
    <row r="190" spans="2:32">
      <c r="B190" s="143" t="s">
        <v>1000</v>
      </c>
      <c r="C190" s="144" t="s">
        <v>118</v>
      </c>
      <c r="D190" s="144" t="s">
        <v>118</v>
      </c>
      <c r="E190" s="144" t="s">
        <v>118</v>
      </c>
      <c r="F190" s="144" t="s">
        <v>118</v>
      </c>
      <c r="G190" s="144" t="s">
        <v>118</v>
      </c>
      <c r="H190" s="144" t="s">
        <v>118</v>
      </c>
      <c r="I190" s="144" t="s">
        <v>118</v>
      </c>
      <c r="J190" s="144" t="s">
        <v>118</v>
      </c>
      <c r="K190" s="144" t="s">
        <v>118</v>
      </c>
      <c r="L190" s="144" t="s">
        <v>118</v>
      </c>
      <c r="M190" s="144" t="s">
        <v>118</v>
      </c>
      <c r="N190" s="144" t="s">
        <v>118</v>
      </c>
      <c r="O190" s="144" t="s">
        <v>118</v>
      </c>
      <c r="P190" s="144" t="s">
        <v>118</v>
      </c>
      <c r="Q190" s="144" t="s">
        <v>118</v>
      </c>
      <c r="R190" s="144" t="s">
        <v>118</v>
      </c>
      <c r="S190" s="144" t="s">
        <v>118</v>
      </c>
      <c r="T190" s="144" t="s">
        <v>118</v>
      </c>
      <c r="U190" s="144" t="s">
        <v>118</v>
      </c>
      <c r="V190" s="144" t="s">
        <v>118</v>
      </c>
      <c r="W190" s="144" t="s">
        <v>118</v>
      </c>
      <c r="X190" s="144" t="s">
        <v>118</v>
      </c>
      <c r="Y190" s="144" t="s">
        <v>118</v>
      </c>
      <c r="Z190" s="144" t="s">
        <v>118</v>
      </c>
      <c r="AA190" s="144" t="s">
        <v>118</v>
      </c>
      <c r="AB190" s="144" t="s">
        <v>118</v>
      </c>
      <c r="AC190" s="144">
        <v>0</v>
      </c>
      <c r="AD190" s="144"/>
      <c r="AE190" s="144">
        <v>0</v>
      </c>
      <c r="AF190" s="144"/>
    </row>
    <row r="191" spans="2:32">
      <c r="B191" s="145" t="s">
        <v>2293</v>
      </c>
      <c r="C191" s="144">
        <v>55292.86</v>
      </c>
      <c r="D191" s="144">
        <v>0</v>
      </c>
      <c r="E191" s="144">
        <v>199307.05000000002</v>
      </c>
      <c r="F191" s="144">
        <v>0</v>
      </c>
      <c r="G191" s="144">
        <v>1246266.9099999999</v>
      </c>
      <c r="H191" s="144">
        <v>0</v>
      </c>
      <c r="I191" s="144">
        <v>2318465.83</v>
      </c>
      <c r="J191" s="144">
        <v>0</v>
      </c>
      <c r="K191" s="144">
        <v>-760498.03</v>
      </c>
      <c r="L191" s="144">
        <v>0</v>
      </c>
      <c r="M191" s="144">
        <v>175051.33000000002</v>
      </c>
      <c r="N191" s="144">
        <v>3008083</v>
      </c>
      <c r="O191" s="144">
        <v>466785.02000000014</v>
      </c>
      <c r="P191" s="144">
        <v>0</v>
      </c>
      <c r="Q191" s="144">
        <v>5702743.5300000012</v>
      </c>
      <c r="R191" s="144">
        <v>0</v>
      </c>
      <c r="S191" s="144">
        <v>11935400.370000001</v>
      </c>
      <c r="T191" s="144">
        <v>0</v>
      </c>
      <c r="U191" s="144">
        <v>14293.380000000019</v>
      </c>
      <c r="V191" s="144">
        <v>0</v>
      </c>
      <c r="W191" s="144">
        <v>-27951.86</v>
      </c>
      <c r="X191" s="144">
        <v>17048835.579999998</v>
      </c>
      <c r="Y191" s="144">
        <v>109727.43000000001</v>
      </c>
      <c r="Z191" s="144">
        <v>0</v>
      </c>
      <c r="AA191" s="144">
        <v>147345.01</v>
      </c>
      <c r="AB191" s="144">
        <v>0</v>
      </c>
      <c r="AC191" s="144">
        <v>83212.34</v>
      </c>
      <c r="AD191" s="144">
        <v>0</v>
      </c>
      <c r="AE191" s="144">
        <v>53176.54</v>
      </c>
      <c r="AF191" s="144">
        <v>0</v>
      </c>
    </row>
    <row r="192" spans="2:32">
      <c r="B192" s="140" t="s">
        <v>1006</v>
      </c>
      <c r="C192" s="141"/>
      <c r="D192" s="141"/>
      <c r="E192" s="141"/>
      <c r="F192" s="141"/>
      <c r="G192" s="141"/>
      <c r="H192" s="141"/>
      <c r="I192" s="141"/>
      <c r="J192" s="141"/>
      <c r="K192" s="141"/>
      <c r="L192" s="141"/>
      <c r="M192" s="141"/>
      <c r="N192" s="141"/>
      <c r="O192" s="141"/>
      <c r="P192" s="141"/>
      <c r="Q192" s="141"/>
      <c r="R192" s="141"/>
      <c r="S192" s="146"/>
      <c r="T192" s="146"/>
      <c r="U192" s="146"/>
      <c r="V192" s="146"/>
      <c r="W192" s="146"/>
      <c r="X192" s="146"/>
      <c r="Y192" s="146"/>
      <c r="Z192" s="146"/>
      <c r="AA192" s="146"/>
      <c r="AB192" s="147"/>
      <c r="AC192" s="147"/>
      <c r="AD192" s="147"/>
      <c r="AE192" s="144"/>
      <c r="AF192" s="147"/>
    </row>
    <row r="193" spans="2:32">
      <c r="B193" s="143" t="s">
        <v>1007</v>
      </c>
      <c r="C193" s="144" t="s">
        <v>118</v>
      </c>
      <c r="D193" s="144">
        <v>970238.61</v>
      </c>
      <c r="E193" s="144" t="s">
        <v>118</v>
      </c>
      <c r="F193" s="144">
        <v>0</v>
      </c>
      <c r="G193" s="144" t="s">
        <v>118</v>
      </c>
      <c r="H193" s="144">
        <v>0</v>
      </c>
      <c r="I193" s="144" t="s">
        <v>118</v>
      </c>
      <c r="J193" s="144">
        <v>0</v>
      </c>
      <c r="K193" s="144" t="s">
        <v>118</v>
      </c>
      <c r="L193" s="144">
        <v>0</v>
      </c>
      <c r="M193" s="144" t="s">
        <v>118</v>
      </c>
      <c r="N193" s="144">
        <v>0</v>
      </c>
      <c r="O193" s="144" t="s">
        <v>118</v>
      </c>
      <c r="P193" s="144">
        <v>0</v>
      </c>
      <c r="Q193" s="144" t="s">
        <v>118</v>
      </c>
      <c r="R193" s="144">
        <v>0</v>
      </c>
      <c r="S193" s="144" t="s">
        <v>118</v>
      </c>
      <c r="T193" s="144">
        <v>0</v>
      </c>
      <c r="U193" s="144" t="s">
        <v>118</v>
      </c>
      <c r="V193" s="144">
        <v>0</v>
      </c>
      <c r="W193" s="144" t="s">
        <v>118</v>
      </c>
      <c r="X193" s="144">
        <v>0</v>
      </c>
      <c r="Y193" s="144" t="s">
        <v>118</v>
      </c>
      <c r="Z193" s="144">
        <v>0</v>
      </c>
      <c r="AA193" s="144" t="s">
        <v>118</v>
      </c>
      <c r="AB193" s="144">
        <v>0</v>
      </c>
      <c r="AC193" s="144">
        <v>0</v>
      </c>
      <c r="AD193" s="144"/>
      <c r="AE193" s="144">
        <v>0</v>
      </c>
      <c r="AF193" s="144"/>
    </row>
    <row r="194" spans="2:32">
      <c r="B194" s="143" t="s">
        <v>1015</v>
      </c>
      <c r="C194" s="144">
        <v>0</v>
      </c>
      <c r="D194" s="144" t="s">
        <v>118</v>
      </c>
      <c r="E194" s="144">
        <v>0</v>
      </c>
      <c r="F194" s="144" t="s">
        <v>118</v>
      </c>
      <c r="G194" s="144">
        <v>0</v>
      </c>
      <c r="H194" s="144" t="s">
        <v>118</v>
      </c>
      <c r="I194" s="144">
        <v>0</v>
      </c>
      <c r="J194" s="144" t="s">
        <v>118</v>
      </c>
      <c r="K194" s="144">
        <v>0</v>
      </c>
      <c r="L194" s="144" t="s">
        <v>118</v>
      </c>
      <c r="M194" s="144">
        <v>0</v>
      </c>
      <c r="N194" s="144" t="s">
        <v>118</v>
      </c>
      <c r="O194" s="144">
        <v>0</v>
      </c>
      <c r="P194" s="144" t="s">
        <v>118</v>
      </c>
      <c r="Q194" s="144">
        <v>0</v>
      </c>
      <c r="R194" s="144" t="s">
        <v>118</v>
      </c>
      <c r="S194" s="144">
        <v>0</v>
      </c>
      <c r="T194" s="144" t="s">
        <v>118</v>
      </c>
      <c r="U194" s="144">
        <v>0</v>
      </c>
      <c r="V194" s="144" t="s">
        <v>118</v>
      </c>
      <c r="W194" s="144">
        <v>0</v>
      </c>
      <c r="X194" s="144" t="s">
        <v>118</v>
      </c>
      <c r="Y194" s="144">
        <v>0</v>
      </c>
      <c r="Z194" s="144" t="s">
        <v>118</v>
      </c>
      <c r="AA194" s="144">
        <v>34231.550000000003</v>
      </c>
      <c r="AB194" s="144" t="s">
        <v>118</v>
      </c>
      <c r="AC194" s="144">
        <v>34920.609999999993</v>
      </c>
      <c r="AD194" s="144"/>
      <c r="AE194" s="144">
        <v>8391.56</v>
      </c>
      <c r="AF194" s="144"/>
    </row>
    <row r="195" spans="2:32">
      <c r="B195" s="143" t="s">
        <v>1021</v>
      </c>
      <c r="C195" s="144">
        <v>7459.43</v>
      </c>
      <c r="D195" s="144">
        <v>0</v>
      </c>
      <c r="E195" s="144">
        <v>4436.420000000001</v>
      </c>
      <c r="F195" s="144">
        <v>0</v>
      </c>
      <c r="G195" s="144">
        <v>-104751.76999999999</v>
      </c>
      <c r="H195" s="144">
        <v>0</v>
      </c>
      <c r="I195" s="144">
        <v>3550.51</v>
      </c>
      <c r="J195" s="144">
        <v>0</v>
      </c>
      <c r="K195" s="144">
        <v>14193.970000000003</v>
      </c>
      <c r="L195" s="144">
        <v>0</v>
      </c>
      <c r="M195" s="144">
        <v>5100.42</v>
      </c>
      <c r="N195" s="144">
        <v>0</v>
      </c>
      <c r="O195" s="144">
        <v>4322.1099999999997</v>
      </c>
      <c r="P195" s="144">
        <v>0</v>
      </c>
      <c r="Q195" s="144">
        <v>6075.88</v>
      </c>
      <c r="R195" s="144">
        <v>0</v>
      </c>
      <c r="S195" s="144">
        <v>58673.83</v>
      </c>
      <c r="T195" s="144">
        <v>0</v>
      </c>
      <c r="U195" s="144">
        <v>83621.569999999992</v>
      </c>
      <c r="V195" s="144">
        <v>0</v>
      </c>
      <c r="W195" s="144">
        <v>2715256.45</v>
      </c>
      <c r="X195" s="144">
        <v>0</v>
      </c>
      <c r="Y195" s="144">
        <v>417797.10000000015</v>
      </c>
      <c r="Z195" s="144"/>
      <c r="AA195" s="144">
        <v>89229.64</v>
      </c>
      <c r="AB195" s="144">
        <v>2938685.84</v>
      </c>
      <c r="AC195" s="144">
        <v>99925.340000000011</v>
      </c>
      <c r="AD195" s="144"/>
      <c r="AE195" s="144">
        <v>1638170.1100000003</v>
      </c>
      <c r="AF195" s="144"/>
    </row>
    <row r="196" spans="2:32">
      <c r="B196" s="145" t="s">
        <v>2294</v>
      </c>
      <c r="C196" s="144">
        <v>7459.43</v>
      </c>
      <c r="D196" s="144">
        <v>970238.61</v>
      </c>
      <c r="E196" s="144">
        <v>4436.420000000001</v>
      </c>
      <c r="F196" s="144">
        <v>0</v>
      </c>
      <c r="G196" s="144">
        <v>-104751.76999999999</v>
      </c>
      <c r="H196" s="144">
        <v>0</v>
      </c>
      <c r="I196" s="144">
        <v>3550.51</v>
      </c>
      <c r="J196" s="144">
        <v>0</v>
      </c>
      <c r="K196" s="144">
        <v>14193.970000000003</v>
      </c>
      <c r="L196" s="144">
        <v>0</v>
      </c>
      <c r="M196" s="144">
        <v>5100.42</v>
      </c>
      <c r="N196" s="144">
        <v>0</v>
      </c>
      <c r="O196" s="144">
        <v>4322.1099999999997</v>
      </c>
      <c r="P196" s="144">
        <v>0</v>
      </c>
      <c r="Q196" s="144">
        <v>6075.88</v>
      </c>
      <c r="R196" s="144">
        <v>0</v>
      </c>
      <c r="S196" s="144">
        <v>58673.83</v>
      </c>
      <c r="T196" s="144">
        <v>0</v>
      </c>
      <c r="U196" s="144">
        <v>83621.569999999992</v>
      </c>
      <c r="V196" s="144">
        <v>0</v>
      </c>
      <c r="W196" s="144">
        <v>2715256.45</v>
      </c>
      <c r="X196" s="144">
        <v>0</v>
      </c>
      <c r="Y196" s="144">
        <v>417797.10000000015</v>
      </c>
      <c r="Z196" s="144">
        <v>0</v>
      </c>
      <c r="AA196" s="144">
        <v>123461.19</v>
      </c>
      <c r="AB196" s="144">
        <v>2938685.84</v>
      </c>
      <c r="AC196" s="144">
        <v>134845.95000000001</v>
      </c>
      <c r="AD196" s="144">
        <v>0</v>
      </c>
      <c r="AE196" s="144">
        <v>1646561.6700000004</v>
      </c>
      <c r="AF196" s="144">
        <v>0</v>
      </c>
    </row>
    <row r="197" spans="2:32">
      <c r="B197" s="140" t="s">
        <v>1033</v>
      </c>
      <c r="C197" s="141"/>
      <c r="D197" s="141"/>
      <c r="E197" s="141"/>
      <c r="F197" s="141"/>
      <c r="G197" s="141"/>
      <c r="H197" s="141"/>
      <c r="I197" s="141"/>
      <c r="J197" s="141"/>
      <c r="K197" s="141"/>
      <c r="L197" s="141"/>
      <c r="M197" s="141"/>
      <c r="N197" s="141"/>
      <c r="O197" s="141"/>
      <c r="P197" s="141"/>
      <c r="Q197" s="141"/>
      <c r="R197" s="141"/>
      <c r="S197" s="146"/>
      <c r="T197" s="146"/>
      <c r="U197" s="146"/>
      <c r="V197" s="146"/>
      <c r="W197" s="146"/>
      <c r="X197" s="146"/>
      <c r="Y197" s="146"/>
      <c r="Z197" s="146"/>
      <c r="AA197" s="146"/>
      <c r="AB197" s="147"/>
      <c r="AC197" s="147"/>
      <c r="AD197" s="147"/>
      <c r="AE197" s="144"/>
      <c r="AF197" s="147"/>
    </row>
    <row r="198" spans="2:32">
      <c r="B198" s="143" t="s">
        <v>1034</v>
      </c>
      <c r="C198" s="144">
        <v>0</v>
      </c>
      <c r="D198" s="144">
        <v>0</v>
      </c>
      <c r="E198" s="144">
        <v>0</v>
      </c>
      <c r="F198" s="144">
        <v>0</v>
      </c>
      <c r="G198" s="144">
        <v>0</v>
      </c>
      <c r="H198" s="144">
        <v>0</v>
      </c>
      <c r="I198" s="144">
        <v>27895.22</v>
      </c>
      <c r="J198" s="144">
        <v>0</v>
      </c>
      <c r="K198" s="144">
        <v>1459237.8</v>
      </c>
      <c r="L198" s="144">
        <v>0</v>
      </c>
      <c r="M198" s="144">
        <v>61179.68</v>
      </c>
      <c r="N198" s="144">
        <v>0</v>
      </c>
      <c r="O198" s="144">
        <v>-3179.52</v>
      </c>
      <c r="P198" s="144">
        <v>0</v>
      </c>
      <c r="Q198" s="144">
        <v>1542.22</v>
      </c>
      <c r="R198" s="144">
        <v>0</v>
      </c>
      <c r="S198" s="144" t="s">
        <v>118</v>
      </c>
      <c r="T198" s="144">
        <v>0</v>
      </c>
      <c r="U198" s="144" t="s">
        <v>118</v>
      </c>
      <c r="V198" s="144">
        <v>0</v>
      </c>
      <c r="W198" s="144" t="s">
        <v>118</v>
      </c>
      <c r="X198" s="144">
        <v>1544684.4</v>
      </c>
      <c r="Y198" s="144" t="s">
        <v>118</v>
      </c>
      <c r="Z198" s="144">
        <v>0</v>
      </c>
      <c r="AA198" s="144" t="s">
        <v>118</v>
      </c>
      <c r="AB198" s="144">
        <v>0</v>
      </c>
      <c r="AC198" s="144">
        <v>0</v>
      </c>
      <c r="AD198" s="144"/>
      <c r="AE198" s="144">
        <v>0</v>
      </c>
      <c r="AF198" s="144"/>
    </row>
    <row r="199" spans="2:32">
      <c r="B199" s="143" t="s">
        <v>1038</v>
      </c>
      <c r="C199" s="144">
        <v>0</v>
      </c>
      <c r="D199" s="144" t="s">
        <v>118</v>
      </c>
      <c r="E199" s="144">
        <v>0</v>
      </c>
      <c r="F199" s="144" t="s">
        <v>118</v>
      </c>
      <c r="G199" s="144">
        <v>0</v>
      </c>
      <c r="H199" s="144" t="s">
        <v>118</v>
      </c>
      <c r="I199" s="144">
        <v>0</v>
      </c>
      <c r="J199" s="144" t="s">
        <v>118</v>
      </c>
      <c r="K199" s="144">
        <v>0</v>
      </c>
      <c r="L199" s="144" t="s">
        <v>118</v>
      </c>
      <c r="M199" s="144">
        <v>0</v>
      </c>
      <c r="N199" s="144" t="s">
        <v>118</v>
      </c>
      <c r="O199" s="144">
        <v>0</v>
      </c>
      <c r="P199" s="144" t="s">
        <v>118</v>
      </c>
      <c r="Q199" s="144">
        <v>0</v>
      </c>
      <c r="R199" s="144" t="s">
        <v>118</v>
      </c>
      <c r="S199" s="144">
        <v>0</v>
      </c>
      <c r="T199" s="144" t="s">
        <v>118</v>
      </c>
      <c r="U199" s="144">
        <v>386.97</v>
      </c>
      <c r="V199" s="144" t="s">
        <v>118</v>
      </c>
      <c r="W199" s="144">
        <v>-386.96999999999957</v>
      </c>
      <c r="X199" s="144" t="s">
        <v>118</v>
      </c>
      <c r="Y199" s="144">
        <v>0</v>
      </c>
      <c r="Z199" s="144" t="s">
        <v>118</v>
      </c>
      <c r="AA199" s="144">
        <v>0</v>
      </c>
      <c r="AB199" s="144" t="s">
        <v>118</v>
      </c>
      <c r="AC199" s="144">
        <v>0</v>
      </c>
      <c r="AD199" s="144"/>
      <c r="AE199" s="144">
        <v>0</v>
      </c>
      <c r="AF199" s="144"/>
    </row>
    <row r="200" spans="2:32">
      <c r="B200" s="143" t="s">
        <v>1040</v>
      </c>
      <c r="C200" s="144">
        <v>0</v>
      </c>
      <c r="D200" s="144" t="s">
        <v>118</v>
      </c>
      <c r="E200" s="144">
        <v>0</v>
      </c>
      <c r="F200" s="144" t="s">
        <v>118</v>
      </c>
      <c r="G200" s="144">
        <v>0</v>
      </c>
      <c r="H200" s="144" t="s">
        <v>118</v>
      </c>
      <c r="I200" s="144">
        <v>0</v>
      </c>
      <c r="J200" s="144" t="s">
        <v>118</v>
      </c>
      <c r="K200" s="144">
        <v>0</v>
      </c>
      <c r="L200" s="144" t="s">
        <v>118</v>
      </c>
      <c r="M200" s="144">
        <v>0</v>
      </c>
      <c r="N200" s="144" t="s">
        <v>118</v>
      </c>
      <c r="O200" s="144">
        <v>0</v>
      </c>
      <c r="P200" s="144" t="s">
        <v>118</v>
      </c>
      <c r="Q200" s="144">
        <v>-7990.49</v>
      </c>
      <c r="R200" s="144" t="s">
        <v>118</v>
      </c>
      <c r="S200" s="144">
        <v>0</v>
      </c>
      <c r="T200" s="144" t="s">
        <v>118</v>
      </c>
      <c r="U200" s="144">
        <v>0</v>
      </c>
      <c r="V200" s="144" t="s">
        <v>118</v>
      </c>
      <c r="W200" s="144">
        <v>0</v>
      </c>
      <c r="X200" s="144" t="s">
        <v>118</v>
      </c>
      <c r="Y200" s="144">
        <v>0</v>
      </c>
      <c r="Z200" s="144" t="s">
        <v>118</v>
      </c>
      <c r="AA200" s="144">
        <v>2733.4199999999996</v>
      </c>
      <c r="AB200" s="144" t="s">
        <v>118</v>
      </c>
      <c r="AC200" s="144">
        <v>115914.06999999999</v>
      </c>
      <c r="AD200" s="144"/>
      <c r="AE200" s="144">
        <v>39988.14</v>
      </c>
      <c r="AF200" s="144"/>
    </row>
    <row r="201" spans="2:32">
      <c r="B201" s="143" t="s">
        <v>1045</v>
      </c>
      <c r="C201" s="144" t="s">
        <v>118</v>
      </c>
      <c r="D201" s="144" t="s">
        <v>118</v>
      </c>
      <c r="E201" s="144" t="s">
        <v>118</v>
      </c>
      <c r="F201" s="144" t="s">
        <v>118</v>
      </c>
      <c r="G201" s="144" t="s">
        <v>118</v>
      </c>
      <c r="H201" s="144" t="s">
        <v>118</v>
      </c>
      <c r="I201" s="144" t="s">
        <v>118</v>
      </c>
      <c r="J201" s="144" t="s">
        <v>118</v>
      </c>
      <c r="K201" s="144" t="s">
        <v>118</v>
      </c>
      <c r="L201" s="144" t="s">
        <v>118</v>
      </c>
      <c r="M201" s="144" t="s">
        <v>118</v>
      </c>
      <c r="N201" s="144" t="s">
        <v>118</v>
      </c>
      <c r="O201" s="144" t="s">
        <v>118</v>
      </c>
      <c r="P201" s="144" t="s">
        <v>118</v>
      </c>
      <c r="Q201" s="144" t="s">
        <v>118</v>
      </c>
      <c r="R201" s="144" t="s">
        <v>118</v>
      </c>
      <c r="S201" s="144" t="s">
        <v>118</v>
      </c>
      <c r="T201" s="144" t="s">
        <v>118</v>
      </c>
      <c r="U201" s="144" t="s">
        <v>118</v>
      </c>
      <c r="V201" s="144" t="s">
        <v>118</v>
      </c>
      <c r="W201" s="144" t="s">
        <v>118</v>
      </c>
      <c r="X201" s="144" t="s">
        <v>118</v>
      </c>
      <c r="Y201" s="144" t="s">
        <v>118</v>
      </c>
      <c r="Z201" s="144" t="s">
        <v>118</v>
      </c>
      <c r="AA201" s="144" t="s">
        <v>118</v>
      </c>
      <c r="AB201" s="144" t="s">
        <v>118</v>
      </c>
      <c r="AC201" s="144">
        <v>72144.39</v>
      </c>
      <c r="AD201" s="144"/>
      <c r="AE201" s="144">
        <v>8589.67</v>
      </c>
      <c r="AF201" s="144"/>
    </row>
    <row r="202" spans="2:32">
      <c r="B202" s="143" t="s">
        <v>1050</v>
      </c>
      <c r="C202" s="144">
        <v>82174.649999999994</v>
      </c>
      <c r="D202" s="144">
        <v>0</v>
      </c>
      <c r="E202" s="144">
        <v>66591.87</v>
      </c>
      <c r="F202" s="144">
        <v>0</v>
      </c>
      <c r="G202" s="144">
        <v>53911.490000000005</v>
      </c>
      <c r="H202" s="144">
        <v>0</v>
      </c>
      <c r="I202" s="144">
        <v>66300.820000000065</v>
      </c>
      <c r="J202" s="144">
        <v>0</v>
      </c>
      <c r="K202" s="144">
        <v>256703.6</v>
      </c>
      <c r="L202" s="144">
        <v>0</v>
      </c>
      <c r="M202" s="144">
        <v>2388437.46</v>
      </c>
      <c r="N202" s="144">
        <v>0</v>
      </c>
      <c r="O202" s="144">
        <v>369463.33</v>
      </c>
      <c r="P202" s="144">
        <v>0</v>
      </c>
      <c r="Q202" s="144">
        <v>3734887.27</v>
      </c>
      <c r="R202" s="144">
        <v>0</v>
      </c>
      <c r="S202" s="144">
        <v>4794724.3100000005</v>
      </c>
      <c r="T202" s="144">
        <v>2761892</v>
      </c>
      <c r="U202" s="144">
        <v>601348.86000000022</v>
      </c>
      <c r="V202" s="144">
        <v>0</v>
      </c>
      <c r="W202" s="144">
        <v>-30783.71</v>
      </c>
      <c r="X202" s="144">
        <v>0</v>
      </c>
      <c r="Y202" s="144">
        <v>741.62</v>
      </c>
      <c r="Z202" s="144">
        <v>9652706.0199999996</v>
      </c>
      <c r="AA202" s="144">
        <v>0</v>
      </c>
      <c r="AB202" s="144">
        <v>0</v>
      </c>
      <c r="AC202" s="144">
        <v>0</v>
      </c>
      <c r="AD202" s="144"/>
      <c r="AE202" s="144">
        <v>0</v>
      </c>
      <c r="AF202" s="144"/>
    </row>
    <row r="203" spans="2:32">
      <c r="B203" s="143" t="s">
        <v>2295</v>
      </c>
      <c r="C203" s="144" t="s">
        <v>118</v>
      </c>
      <c r="D203" s="144" t="s">
        <v>118</v>
      </c>
      <c r="E203" s="144" t="s">
        <v>118</v>
      </c>
      <c r="F203" s="144" t="s">
        <v>118</v>
      </c>
      <c r="G203" s="144" t="s">
        <v>118</v>
      </c>
      <c r="H203" s="144" t="s">
        <v>118</v>
      </c>
      <c r="I203" s="144" t="s">
        <v>118</v>
      </c>
      <c r="J203" s="144" t="s">
        <v>118</v>
      </c>
      <c r="K203" s="144" t="s">
        <v>118</v>
      </c>
      <c r="L203" s="144" t="s">
        <v>118</v>
      </c>
      <c r="M203" s="144" t="s">
        <v>118</v>
      </c>
      <c r="N203" s="144" t="s">
        <v>118</v>
      </c>
      <c r="O203" s="144" t="s">
        <v>118</v>
      </c>
      <c r="P203" s="144" t="s">
        <v>118</v>
      </c>
      <c r="Q203" s="144" t="s">
        <v>118</v>
      </c>
      <c r="R203" s="144" t="s">
        <v>118</v>
      </c>
      <c r="S203" s="144" t="s">
        <v>118</v>
      </c>
      <c r="T203" s="144" t="s">
        <v>118</v>
      </c>
      <c r="U203" s="144" t="s">
        <v>118</v>
      </c>
      <c r="V203" s="144" t="s">
        <v>118</v>
      </c>
      <c r="W203" s="144" t="s">
        <v>118</v>
      </c>
      <c r="X203" s="144" t="s">
        <v>118</v>
      </c>
      <c r="Y203" s="144" t="s">
        <v>118</v>
      </c>
      <c r="Z203" s="144" t="s">
        <v>118</v>
      </c>
      <c r="AA203" s="144" t="s">
        <v>118</v>
      </c>
      <c r="AB203" s="144" t="s">
        <v>118</v>
      </c>
      <c r="AC203" s="144">
        <v>0</v>
      </c>
      <c r="AD203" s="144"/>
      <c r="AE203" s="144">
        <v>0</v>
      </c>
      <c r="AF203" s="144"/>
    </row>
    <row r="204" spans="2:32">
      <c r="B204" s="143" t="s">
        <v>2296</v>
      </c>
      <c r="C204" s="144" t="s">
        <v>118</v>
      </c>
      <c r="D204" s="144" t="s">
        <v>118</v>
      </c>
      <c r="E204" s="144" t="s">
        <v>118</v>
      </c>
      <c r="F204" s="144" t="s">
        <v>118</v>
      </c>
      <c r="G204" s="144" t="s">
        <v>118</v>
      </c>
      <c r="H204" s="144" t="s">
        <v>118</v>
      </c>
      <c r="I204" s="144" t="s">
        <v>118</v>
      </c>
      <c r="J204" s="144" t="s">
        <v>118</v>
      </c>
      <c r="K204" s="144" t="s">
        <v>118</v>
      </c>
      <c r="L204" s="144" t="s">
        <v>118</v>
      </c>
      <c r="M204" s="144" t="s">
        <v>118</v>
      </c>
      <c r="N204" s="144" t="s">
        <v>118</v>
      </c>
      <c r="O204" s="144" t="s">
        <v>118</v>
      </c>
      <c r="P204" s="144" t="s">
        <v>118</v>
      </c>
      <c r="Q204" s="144" t="s">
        <v>118</v>
      </c>
      <c r="R204" s="144" t="s">
        <v>118</v>
      </c>
      <c r="S204" s="144" t="s">
        <v>118</v>
      </c>
      <c r="T204" s="144" t="s">
        <v>118</v>
      </c>
      <c r="U204" s="144" t="s">
        <v>118</v>
      </c>
      <c r="V204" s="144" t="s">
        <v>118</v>
      </c>
      <c r="W204" s="144" t="s">
        <v>118</v>
      </c>
      <c r="X204" s="144" t="s">
        <v>118</v>
      </c>
      <c r="Y204" s="144" t="s">
        <v>118</v>
      </c>
      <c r="Z204" s="144" t="s">
        <v>118</v>
      </c>
      <c r="AA204" s="144" t="s">
        <v>118</v>
      </c>
      <c r="AB204" s="144" t="s">
        <v>118</v>
      </c>
      <c r="AC204" s="144">
        <v>0</v>
      </c>
      <c r="AD204" s="144"/>
      <c r="AE204" s="144">
        <v>0</v>
      </c>
      <c r="AF204" s="144"/>
    </row>
    <row r="205" spans="2:32">
      <c r="B205" s="145" t="s">
        <v>2297</v>
      </c>
      <c r="C205" s="144">
        <v>82174.649999999994</v>
      </c>
      <c r="D205" s="144">
        <v>0</v>
      </c>
      <c r="E205" s="144">
        <v>66591.87</v>
      </c>
      <c r="F205" s="144">
        <v>0</v>
      </c>
      <c r="G205" s="144">
        <v>53911.490000000005</v>
      </c>
      <c r="H205" s="144">
        <v>0</v>
      </c>
      <c r="I205" s="144">
        <v>94196.040000000066</v>
      </c>
      <c r="J205" s="144">
        <v>0</v>
      </c>
      <c r="K205" s="144">
        <v>1715941.4000000001</v>
      </c>
      <c r="L205" s="144">
        <v>0</v>
      </c>
      <c r="M205" s="144">
        <v>2449617.14</v>
      </c>
      <c r="N205" s="144">
        <v>0</v>
      </c>
      <c r="O205" s="144">
        <v>366283.81</v>
      </c>
      <c r="P205" s="144">
        <v>0</v>
      </c>
      <c r="Q205" s="144">
        <v>3728439</v>
      </c>
      <c r="R205" s="144">
        <v>0</v>
      </c>
      <c r="S205" s="144">
        <v>4794724.3100000005</v>
      </c>
      <c r="T205" s="144">
        <v>2761892</v>
      </c>
      <c r="U205" s="144">
        <v>601735.83000000019</v>
      </c>
      <c r="V205" s="144">
        <v>0</v>
      </c>
      <c r="W205" s="144">
        <v>-31170.68</v>
      </c>
      <c r="X205" s="144">
        <v>1544684.4</v>
      </c>
      <c r="Y205" s="144">
        <v>741.62</v>
      </c>
      <c r="Z205" s="144">
        <v>9652706.0199999996</v>
      </c>
      <c r="AA205" s="144">
        <v>2733.4199999999996</v>
      </c>
      <c r="AB205" s="144">
        <v>0</v>
      </c>
      <c r="AC205" s="144">
        <v>188058.46</v>
      </c>
      <c r="AD205" s="144">
        <v>0</v>
      </c>
      <c r="AE205" s="144">
        <v>48577.81</v>
      </c>
      <c r="AF205" s="144">
        <v>0</v>
      </c>
    </row>
    <row r="206" spans="2:32">
      <c r="B206" s="140" t="s">
        <v>1065</v>
      </c>
      <c r="C206" s="141"/>
      <c r="D206" s="141"/>
      <c r="E206" s="141"/>
      <c r="F206" s="141"/>
      <c r="G206" s="141"/>
      <c r="H206" s="141"/>
      <c r="I206" s="141"/>
      <c r="J206" s="141"/>
      <c r="K206" s="141"/>
      <c r="L206" s="141"/>
      <c r="M206" s="141"/>
      <c r="N206" s="141"/>
      <c r="O206" s="141"/>
      <c r="P206" s="141"/>
      <c r="Q206" s="141"/>
      <c r="R206" s="141"/>
      <c r="S206" s="146"/>
      <c r="T206" s="146"/>
      <c r="U206" s="146"/>
      <c r="V206" s="146"/>
      <c r="W206" s="146"/>
      <c r="X206" s="146"/>
      <c r="Y206" s="146"/>
      <c r="Z206" s="146"/>
      <c r="AA206" s="146"/>
      <c r="AB206" s="147"/>
      <c r="AC206" s="147"/>
      <c r="AD206" s="147"/>
      <c r="AE206" s="144"/>
      <c r="AF206" s="147"/>
    </row>
    <row r="207" spans="2:32">
      <c r="B207" s="143" t="s">
        <v>1066</v>
      </c>
      <c r="C207" s="144">
        <v>0</v>
      </c>
      <c r="D207" s="144">
        <v>0</v>
      </c>
      <c r="E207" s="144">
        <v>0</v>
      </c>
      <c r="F207" s="144">
        <v>0</v>
      </c>
      <c r="G207" s="144">
        <v>0</v>
      </c>
      <c r="H207" s="144">
        <v>0</v>
      </c>
      <c r="I207" s="144">
        <v>0</v>
      </c>
      <c r="J207" s="144">
        <v>0</v>
      </c>
      <c r="K207" s="144">
        <v>1376.34</v>
      </c>
      <c r="L207" s="144">
        <v>0</v>
      </c>
      <c r="M207" s="144">
        <v>1735.25</v>
      </c>
      <c r="N207" s="144">
        <v>0</v>
      </c>
      <c r="O207" s="144">
        <v>3247.54</v>
      </c>
      <c r="P207" s="144">
        <v>0</v>
      </c>
      <c r="Q207" s="144">
        <v>4294.13</v>
      </c>
      <c r="R207" s="144">
        <v>0</v>
      </c>
      <c r="S207" s="144">
        <v>61015.8</v>
      </c>
      <c r="T207" s="144">
        <v>0</v>
      </c>
      <c r="U207" s="144">
        <v>42712.39</v>
      </c>
      <c r="V207" s="144">
        <v>0</v>
      </c>
      <c r="W207" s="144">
        <v>1410480.2999999998</v>
      </c>
      <c r="X207" s="144">
        <v>0</v>
      </c>
      <c r="Y207" s="144">
        <v>14775.870000000003</v>
      </c>
      <c r="Z207" s="144">
        <v>1555870.62</v>
      </c>
      <c r="AA207" s="144">
        <v>0</v>
      </c>
      <c r="AB207" s="144">
        <v>0</v>
      </c>
      <c r="AC207" s="144">
        <v>0</v>
      </c>
      <c r="AD207" s="144"/>
      <c r="AE207" s="144">
        <v>0</v>
      </c>
      <c r="AF207" s="144"/>
    </row>
    <row r="208" spans="2:32">
      <c r="B208" s="145" t="s">
        <v>2298</v>
      </c>
      <c r="C208" s="144">
        <v>0</v>
      </c>
      <c r="D208" s="144">
        <v>0</v>
      </c>
      <c r="E208" s="144">
        <v>0</v>
      </c>
      <c r="F208" s="144">
        <v>0</v>
      </c>
      <c r="G208" s="144">
        <v>0</v>
      </c>
      <c r="H208" s="144">
        <v>0</v>
      </c>
      <c r="I208" s="144">
        <v>0</v>
      </c>
      <c r="J208" s="144">
        <v>0</v>
      </c>
      <c r="K208" s="144">
        <v>1376.34</v>
      </c>
      <c r="L208" s="144">
        <v>0</v>
      </c>
      <c r="M208" s="144">
        <v>1735.25</v>
      </c>
      <c r="N208" s="144">
        <v>0</v>
      </c>
      <c r="O208" s="144">
        <v>3247.54</v>
      </c>
      <c r="P208" s="144">
        <v>0</v>
      </c>
      <c r="Q208" s="144">
        <v>4294.13</v>
      </c>
      <c r="R208" s="144">
        <v>0</v>
      </c>
      <c r="S208" s="144">
        <v>61015.8</v>
      </c>
      <c r="T208" s="144">
        <v>0</v>
      </c>
      <c r="U208" s="144">
        <v>42712.39</v>
      </c>
      <c r="V208" s="144">
        <v>0</v>
      </c>
      <c r="W208" s="144">
        <v>1410480.2999999998</v>
      </c>
      <c r="X208" s="144">
        <v>0</v>
      </c>
      <c r="Y208" s="144">
        <v>14775.870000000003</v>
      </c>
      <c r="Z208" s="144">
        <v>1555870.62</v>
      </c>
      <c r="AA208" s="144">
        <v>0</v>
      </c>
      <c r="AB208" s="144">
        <v>0</v>
      </c>
      <c r="AC208" s="144">
        <v>0</v>
      </c>
      <c r="AD208" s="144">
        <v>0</v>
      </c>
      <c r="AE208" s="144">
        <v>0</v>
      </c>
      <c r="AF208" s="144">
        <v>0</v>
      </c>
    </row>
    <row r="209" spans="2:32">
      <c r="B209" s="140" t="s">
        <v>1070</v>
      </c>
      <c r="C209" s="141"/>
      <c r="D209" s="141"/>
      <c r="E209" s="141"/>
      <c r="F209" s="141"/>
      <c r="G209" s="141"/>
      <c r="H209" s="141"/>
      <c r="I209" s="141"/>
      <c r="J209" s="141"/>
      <c r="K209" s="141"/>
      <c r="L209" s="141"/>
      <c r="M209" s="141"/>
      <c r="N209" s="141"/>
      <c r="O209" s="141"/>
      <c r="P209" s="141"/>
      <c r="Q209" s="141"/>
      <c r="R209" s="141"/>
      <c r="S209" s="146" t="s">
        <v>118</v>
      </c>
      <c r="T209" s="146" t="s">
        <v>118</v>
      </c>
      <c r="U209" s="146" t="s">
        <v>118</v>
      </c>
      <c r="V209" s="146" t="s">
        <v>118</v>
      </c>
      <c r="W209" s="146" t="s">
        <v>118</v>
      </c>
      <c r="X209" s="146" t="s">
        <v>118</v>
      </c>
      <c r="Y209" s="146" t="s">
        <v>118</v>
      </c>
      <c r="Z209" s="146" t="s">
        <v>118</v>
      </c>
      <c r="AA209" s="146" t="s">
        <v>118</v>
      </c>
      <c r="AB209" s="147" t="s">
        <v>118</v>
      </c>
      <c r="AC209" s="147"/>
      <c r="AD209" s="147"/>
      <c r="AE209" s="144"/>
      <c r="AF209" s="147"/>
    </row>
    <row r="210" spans="2:32">
      <c r="B210" s="143" t="s">
        <v>1071</v>
      </c>
      <c r="C210" s="143"/>
      <c r="D210" s="144" t="s">
        <v>118</v>
      </c>
      <c r="E210" s="143"/>
      <c r="F210" s="144" t="s">
        <v>118</v>
      </c>
      <c r="G210" s="143"/>
      <c r="H210" s="144" t="s">
        <v>118</v>
      </c>
      <c r="I210" s="143"/>
      <c r="J210" s="144" t="s">
        <v>118</v>
      </c>
      <c r="K210" s="143"/>
      <c r="L210" s="144" t="s">
        <v>118</v>
      </c>
      <c r="M210" s="143"/>
      <c r="N210" s="144" t="s">
        <v>118</v>
      </c>
      <c r="O210" s="143"/>
      <c r="P210" s="144" t="s">
        <v>118</v>
      </c>
      <c r="Q210" s="143"/>
      <c r="R210" s="144" t="s">
        <v>118</v>
      </c>
      <c r="S210" s="144" t="s">
        <v>118</v>
      </c>
      <c r="T210" s="144" t="s">
        <v>118</v>
      </c>
      <c r="U210" s="144" t="s">
        <v>118</v>
      </c>
      <c r="V210" s="144" t="s">
        <v>118</v>
      </c>
      <c r="W210" s="144" t="s">
        <v>118</v>
      </c>
      <c r="X210" s="144" t="s">
        <v>118</v>
      </c>
      <c r="Y210" s="144" t="s">
        <v>118</v>
      </c>
      <c r="Z210" s="144" t="s">
        <v>118</v>
      </c>
      <c r="AA210" s="144" t="s">
        <v>118</v>
      </c>
      <c r="AB210" s="144" t="s">
        <v>118</v>
      </c>
      <c r="AC210" s="144">
        <v>0</v>
      </c>
      <c r="AD210" s="144"/>
      <c r="AE210" s="144">
        <v>0</v>
      </c>
      <c r="AF210" s="144"/>
    </row>
    <row r="211" spans="2:32">
      <c r="B211" s="143" t="s">
        <v>2299</v>
      </c>
      <c r="C211" s="143"/>
      <c r="D211" s="144" t="s">
        <v>118</v>
      </c>
      <c r="E211" s="143"/>
      <c r="F211" s="144" t="s">
        <v>118</v>
      </c>
      <c r="G211" s="143"/>
      <c r="H211" s="144" t="s">
        <v>118</v>
      </c>
      <c r="I211" s="143"/>
      <c r="J211" s="144" t="s">
        <v>118</v>
      </c>
      <c r="K211" s="143"/>
      <c r="L211" s="144" t="s">
        <v>118</v>
      </c>
      <c r="M211" s="143"/>
      <c r="N211" s="144" t="s">
        <v>118</v>
      </c>
      <c r="O211" s="143"/>
      <c r="P211" s="143"/>
      <c r="Q211" s="143"/>
      <c r="R211" s="144" t="s">
        <v>118</v>
      </c>
      <c r="S211" s="144">
        <v>0</v>
      </c>
      <c r="T211" s="144" t="s">
        <v>118</v>
      </c>
      <c r="U211" s="144">
        <v>0</v>
      </c>
      <c r="V211" s="144" t="s">
        <v>118</v>
      </c>
      <c r="W211" s="144" t="s">
        <v>118</v>
      </c>
      <c r="X211" s="144" t="s">
        <v>118</v>
      </c>
      <c r="Y211" s="144" t="s">
        <v>118</v>
      </c>
      <c r="Z211" s="144" t="s">
        <v>118</v>
      </c>
      <c r="AA211" s="144" t="s">
        <v>118</v>
      </c>
      <c r="AB211" s="144" t="s">
        <v>118</v>
      </c>
      <c r="AC211" s="144"/>
      <c r="AD211" s="144"/>
      <c r="AE211" s="144"/>
      <c r="AF211" s="144"/>
    </row>
    <row r="212" spans="2:32">
      <c r="B212" s="145" t="s">
        <v>2300</v>
      </c>
      <c r="C212" s="144">
        <v>0</v>
      </c>
      <c r="D212" s="144">
        <v>0</v>
      </c>
      <c r="E212" s="144">
        <v>0</v>
      </c>
      <c r="F212" s="144">
        <v>0</v>
      </c>
      <c r="G212" s="144">
        <v>0</v>
      </c>
      <c r="H212" s="144">
        <v>0</v>
      </c>
      <c r="I212" s="144">
        <v>0</v>
      </c>
      <c r="J212" s="144">
        <v>0</v>
      </c>
      <c r="K212" s="144">
        <v>0</v>
      </c>
      <c r="L212" s="144">
        <v>0</v>
      </c>
      <c r="M212" s="144">
        <v>0</v>
      </c>
      <c r="N212" s="144">
        <v>0</v>
      </c>
      <c r="O212" s="144">
        <v>0</v>
      </c>
      <c r="P212" s="144">
        <v>0</v>
      </c>
      <c r="Q212" s="144">
        <v>0</v>
      </c>
      <c r="R212" s="144">
        <v>0</v>
      </c>
      <c r="S212" s="144">
        <v>0</v>
      </c>
      <c r="T212" s="144">
        <v>0</v>
      </c>
      <c r="U212" s="144">
        <v>0</v>
      </c>
      <c r="V212" s="144">
        <v>0</v>
      </c>
      <c r="W212" s="144">
        <v>0</v>
      </c>
      <c r="X212" s="144">
        <v>0</v>
      </c>
      <c r="Y212" s="144">
        <v>0</v>
      </c>
      <c r="Z212" s="144">
        <v>0</v>
      </c>
      <c r="AA212" s="144">
        <v>0</v>
      </c>
      <c r="AB212" s="144">
        <v>0</v>
      </c>
      <c r="AC212" s="144">
        <v>0</v>
      </c>
      <c r="AD212" s="144">
        <v>0</v>
      </c>
      <c r="AE212" s="144">
        <v>0</v>
      </c>
      <c r="AF212" s="144">
        <v>0</v>
      </c>
    </row>
    <row r="213" spans="2:32">
      <c r="B213" s="140" t="s">
        <v>1077</v>
      </c>
      <c r="C213" s="141"/>
      <c r="D213" s="141"/>
      <c r="E213" s="141"/>
      <c r="F213" s="141"/>
      <c r="G213" s="141"/>
      <c r="H213" s="141"/>
      <c r="I213" s="141"/>
      <c r="J213" s="141"/>
      <c r="K213" s="141"/>
      <c r="L213" s="141"/>
      <c r="M213" s="141"/>
      <c r="N213" s="141"/>
      <c r="O213" s="141"/>
      <c r="P213" s="141"/>
      <c r="Q213" s="141"/>
      <c r="R213" s="141"/>
      <c r="S213" s="146" t="s">
        <v>118</v>
      </c>
      <c r="T213" s="146" t="s">
        <v>118</v>
      </c>
      <c r="U213" s="146" t="s">
        <v>118</v>
      </c>
      <c r="V213" s="146" t="s">
        <v>118</v>
      </c>
      <c r="W213" s="146" t="s">
        <v>118</v>
      </c>
      <c r="X213" s="146" t="s">
        <v>118</v>
      </c>
      <c r="Y213" s="146" t="s">
        <v>118</v>
      </c>
      <c r="Z213" s="146" t="s">
        <v>118</v>
      </c>
      <c r="AA213" s="146" t="s">
        <v>118</v>
      </c>
      <c r="AB213" s="147" t="s">
        <v>118</v>
      </c>
      <c r="AC213" s="147"/>
      <c r="AD213" s="147"/>
      <c r="AE213" s="144"/>
      <c r="AF213" s="147"/>
    </row>
    <row r="214" spans="2:32">
      <c r="B214" s="143" t="s">
        <v>2301</v>
      </c>
      <c r="C214" s="143"/>
      <c r="D214" s="144" t="s">
        <v>118</v>
      </c>
      <c r="E214" s="143"/>
      <c r="F214" s="144" t="s">
        <v>118</v>
      </c>
      <c r="G214" s="143"/>
      <c r="H214" s="144" t="s">
        <v>118</v>
      </c>
      <c r="I214" s="143"/>
      <c r="J214" s="144" t="s">
        <v>118</v>
      </c>
      <c r="K214" s="143"/>
      <c r="L214" s="144" t="s">
        <v>118</v>
      </c>
      <c r="M214" s="143"/>
      <c r="N214" s="144" t="s">
        <v>118</v>
      </c>
      <c r="O214" s="143"/>
      <c r="P214" s="144" t="s">
        <v>118</v>
      </c>
      <c r="Q214" s="143"/>
      <c r="R214" s="144" t="s">
        <v>118</v>
      </c>
      <c r="S214" s="144" t="s">
        <v>118</v>
      </c>
      <c r="T214" s="144" t="s">
        <v>118</v>
      </c>
      <c r="U214" s="144" t="s">
        <v>118</v>
      </c>
      <c r="V214" s="144" t="s">
        <v>118</v>
      </c>
      <c r="W214" s="144" t="s">
        <v>118</v>
      </c>
      <c r="X214" s="144" t="s">
        <v>118</v>
      </c>
      <c r="Y214" s="144" t="s">
        <v>118</v>
      </c>
      <c r="Z214" s="144" t="s">
        <v>118</v>
      </c>
      <c r="AA214" s="144" t="s">
        <v>118</v>
      </c>
      <c r="AB214" s="144" t="s">
        <v>118</v>
      </c>
      <c r="AC214" s="144">
        <v>0</v>
      </c>
      <c r="AD214" s="144"/>
      <c r="AE214" s="144">
        <v>0</v>
      </c>
      <c r="AF214" s="144"/>
    </row>
    <row r="215" spans="2:32">
      <c r="B215" s="143" t="s">
        <v>1078</v>
      </c>
      <c r="C215" s="143"/>
      <c r="D215" s="144" t="s">
        <v>118</v>
      </c>
      <c r="E215" s="143"/>
      <c r="F215" s="144" t="s">
        <v>118</v>
      </c>
      <c r="G215" s="143"/>
      <c r="H215" s="144" t="s">
        <v>118</v>
      </c>
      <c r="I215" s="143"/>
      <c r="J215" s="144" t="s">
        <v>118</v>
      </c>
      <c r="K215" s="143"/>
      <c r="L215" s="144" t="s">
        <v>118</v>
      </c>
      <c r="M215" s="143"/>
      <c r="N215" s="144" t="s">
        <v>118</v>
      </c>
      <c r="O215" s="143"/>
      <c r="P215" s="144" t="s">
        <v>118</v>
      </c>
      <c r="Q215" s="143"/>
      <c r="R215" s="144" t="s">
        <v>118</v>
      </c>
      <c r="S215" s="144" t="s">
        <v>118</v>
      </c>
      <c r="T215" s="144" t="s">
        <v>118</v>
      </c>
      <c r="U215" s="144" t="s">
        <v>118</v>
      </c>
      <c r="V215" s="144" t="s">
        <v>118</v>
      </c>
      <c r="W215" s="144" t="s">
        <v>118</v>
      </c>
      <c r="X215" s="144" t="s">
        <v>118</v>
      </c>
      <c r="Y215" s="144" t="s">
        <v>118</v>
      </c>
      <c r="Z215" s="144" t="s">
        <v>118</v>
      </c>
      <c r="AA215" s="144" t="s">
        <v>118</v>
      </c>
      <c r="AB215" s="144" t="s">
        <v>118</v>
      </c>
      <c r="AC215" s="144"/>
      <c r="AD215" s="144"/>
      <c r="AE215" s="144"/>
      <c r="AF215" s="144"/>
    </row>
    <row r="216" spans="2:32">
      <c r="B216" s="143" t="s">
        <v>2302</v>
      </c>
      <c r="C216" s="143"/>
      <c r="D216" s="144" t="s">
        <v>118</v>
      </c>
      <c r="E216" s="143"/>
      <c r="F216" s="144" t="s">
        <v>118</v>
      </c>
      <c r="G216" s="143"/>
      <c r="H216" s="144" t="s">
        <v>118</v>
      </c>
      <c r="I216" s="143"/>
      <c r="J216" s="144" t="s">
        <v>118</v>
      </c>
      <c r="K216" s="143"/>
      <c r="L216" s="144" t="s">
        <v>118</v>
      </c>
      <c r="M216" s="143"/>
      <c r="N216" s="144" t="s">
        <v>118</v>
      </c>
      <c r="O216" s="143"/>
      <c r="P216" s="143"/>
      <c r="Q216" s="143"/>
      <c r="R216" s="144" t="s">
        <v>118</v>
      </c>
      <c r="S216" s="144">
        <v>0</v>
      </c>
      <c r="T216" s="144" t="s">
        <v>118</v>
      </c>
      <c r="U216" s="144">
        <v>0</v>
      </c>
      <c r="V216" s="144" t="s">
        <v>118</v>
      </c>
      <c r="W216" s="144" t="s">
        <v>118</v>
      </c>
      <c r="X216" s="144" t="s">
        <v>118</v>
      </c>
      <c r="Y216" s="144" t="s">
        <v>118</v>
      </c>
      <c r="Z216" s="144" t="s">
        <v>118</v>
      </c>
      <c r="AA216" s="144" t="s">
        <v>118</v>
      </c>
      <c r="AB216" s="144" t="s">
        <v>118</v>
      </c>
      <c r="AC216" s="144">
        <v>0</v>
      </c>
      <c r="AD216" s="144"/>
      <c r="AE216" s="144">
        <v>0</v>
      </c>
      <c r="AF216" s="144"/>
    </row>
    <row r="217" spans="2:32">
      <c r="B217" s="145" t="s">
        <v>2303</v>
      </c>
      <c r="C217" s="144">
        <v>0</v>
      </c>
      <c r="D217" s="144">
        <v>0</v>
      </c>
      <c r="E217" s="144">
        <v>0</v>
      </c>
      <c r="F217" s="144">
        <v>0</v>
      </c>
      <c r="G217" s="144">
        <v>0</v>
      </c>
      <c r="H217" s="144">
        <v>0</v>
      </c>
      <c r="I217" s="144">
        <v>0</v>
      </c>
      <c r="J217" s="144">
        <v>0</v>
      </c>
      <c r="K217" s="144">
        <v>0</v>
      </c>
      <c r="L217" s="144">
        <v>0</v>
      </c>
      <c r="M217" s="144">
        <v>0</v>
      </c>
      <c r="N217" s="144">
        <v>0</v>
      </c>
      <c r="O217" s="144">
        <v>0</v>
      </c>
      <c r="P217" s="144">
        <v>0</v>
      </c>
      <c r="Q217" s="144">
        <v>0</v>
      </c>
      <c r="R217" s="144">
        <v>0</v>
      </c>
      <c r="S217" s="144">
        <v>0</v>
      </c>
      <c r="T217" s="144">
        <v>0</v>
      </c>
      <c r="U217" s="144">
        <v>0</v>
      </c>
      <c r="V217" s="144">
        <v>0</v>
      </c>
      <c r="W217" s="144">
        <v>0</v>
      </c>
      <c r="X217" s="144">
        <v>0</v>
      </c>
      <c r="Y217" s="144">
        <v>0</v>
      </c>
      <c r="Z217" s="144">
        <v>0</v>
      </c>
      <c r="AA217" s="144">
        <v>0</v>
      </c>
      <c r="AB217" s="144">
        <v>0</v>
      </c>
      <c r="AC217" s="144">
        <v>0</v>
      </c>
      <c r="AD217" s="144">
        <v>0</v>
      </c>
      <c r="AE217" s="144">
        <v>0</v>
      </c>
      <c r="AF217" s="144">
        <v>0</v>
      </c>
    </row>
    <row r="218" spans="2:32">
      <c r="B218" s="140" t="s">
        <v>1085</v>
      </c>
      <c r="C218" s="141"/>
      <c r="D218" s="141"/>
      <c r="E218" s="141"/>
      <c r="F218" s="141"/>
      <c r="G218" s="141"/>
      <c r="H218" s="141"/>
      <c r="I218" s="141"/>
      <c r="J218" s="141"/>
      <c r="K218" s="141"/>
      <c r="L218" s="141"/>
      <c r="M218" s="141"/>
      <c r="N218" s="141"/>
      <c r="O218" s="141"/>
      <c r="P218" s="141"/>
      <c r="Q218" s="141"/>
      <c r="R218" s="141"/>
      <c r="S218" s="146" t="s">
        <v>118</v>
      </c>
      <c r="T218" s="146" t="s">
        <v>118</v>
      </c>
      <c r="U218" s="146" t="s">
        <v>118</v>
      </c>
      <c r="V218" s="146" t="s">
        <v>118</v>
      </c>
      <c r="W218" s="146" t="s">
        <v>118</v>
      </c>
      <c r="X218" s="146" t="s">
        <v>118</v>
      </c>
      <c r="Y218" s="146" t="s">
        <v>118</v>
      </c>
      <c r="Z218" s="146" t="s">
        <v>118</v>
      </c>
      <c r="AA218" s="146" t="s">
        <v>118</v>
      </c>
      <c r="AB218" s="147" t="s">
        <v>118</v>
      </c>
      <c r="AC218" s="147"/>
      <c r="AD218" s="147"/>
      <c r="AE218" s="144"/>
      <c r="AF218" s="147"/>
    </row>
    <row r="219" spans="2:32">
      <c r="B219" s="143" t="s">
        <v>1086</v>
      </c>
      <c r="C219" s="144">
        <v>24401979.180000003</v>
      </c>
      <c r="D219" s="144">
        <v>3409132.89215936</v>
      </c>
      <c r="E219" s="144">
        <v>43157132.619999997</v>
      </c>
      <c r="F219" s="144">
        <v>13091079.640000001</v>
      </c>
      <c r="G219" s="144">
        <v>17531285.700000007</v>
      </c>
      <c r="H219" s="144">
        <v>4319533.2</v>
      </c>
      <c r="I219" s="144">
        <v>6369521.2900000019</v>
      </c>
      <c r="J219" s="144">
        <v>29440198.079999991</v>
      </c>
      <c r="K219" s="144">
        <v>1593892.4500000002</v>
      </c>
      <c r="L219" s="144">
        <v>11097086.599999998</v>
      </c>
      <c r="M219" s="144">
        <v>-445778.23</v>
      </c>
      <c r="N219" s="144">
        <v>60817838.340000004</v>
      </c>
      <c r="O219" s="144">
        <v>-103589.92</v>
      </c>
      <c r="P219" s="144">
        <v>2920534</v>
      </c>
      <c r="Q219" s="144">
        <v>0</v>
      </c>
      <c r="R219" s="144">
        <v>42816923.879999995</v>
      </c>
      <c r="S219" s="144">
        <v>54962.7</v>
      </c>
      <c r="T219" s="144">
        <v>0</v>
      </c>
      <c r="U219" s="144">
        <v>105.71</v>
      </c>
      <c r="V219" s="144">
        <v>7097063.4500000002</v>
      </c>
      <c r="W219" s="144">
        <v>0</v>
      </c>
      <c r="X219" s="144">
        <v>0</v>
      </c>
      <c r="Y219" s="144">
        <v>0</v>
      </c>
      <c r="Z219" s="144">
        <v>0</v>
      </c>
      <c r="AA219" s="144">
        <v>10775.720000000001</v>
      </c>
      <c r="AB219" s="144">
        <v>0</v>
      </c>
      <c r="AC219" s="144">
        <v>863.6400000000001</v>
      </c>
      <c r="AD219" s="144"/>
      <c r="AE219" s="144">
        <v>0</v>
      </c>
      <c r="AF219" s="144"/>
    </row>
    <row r="220" spans="2:32">
      <c r="B220" s="145" t="s">
        <v>2304</v>
      </c>
      <c r="C220" s="144">
        <v>24401979.180000003</v>
      </c>
      <c r="D220" s="144">
        <v>3409132.89215936</v>
      </c>
      <c r="E220" s="144">
        <v>43157132.619999997</v>
      </c>
      <c r="F220" s="144">
        <v>13091079.640000001</v>
      </c>
      <c r="G220" s="144">
        <v>17531285.700000007</v>
      </c>
      <c r="H220" s="144">
        <v>4319533.2</v>
      </c>
      <c r="I220" s="144">
        <v>6369521.2900000019</v>
      </c>
      <c r="J220" s="144">
        <v>29440198.079999991</v>
      </c>
      <c r="K220" s="144">
        <v>1593892.4500000002</v>
      </c>
      <c r="L220" s="144">
        <v>11097086.599999998</v>
      </c>
      <c r="M220" s="144">
        <v>-445778.23</v>
      </c>
      <c r="N220" s="144">
        <v>60817838.340000004</v>
      </c>
      <c r="O220" s="144">
        <v>-103589.92</v>
      </c>
      <c r="P220" s="144">
        <v>2920534</v>
      </c>
      <c r="Q220" s="144">
        <v>0</v>
      </c>
      <c r="R220" s="144">
        <v>42816923.879999995</v>
      </c>
      <c r="S220" s="144">
        <v>54962.7</v>
      </c>
      <c r="T220" s="144">
        <v>0</v>
      </c>
      <c r="U220" s="144">
        <v>105.71</v>
      </c>
      <c r="V220" s="144">
        <v>7097063.4500000002</v>
      </c>
      <c r="W220" s="144">
        <v>0</v>
      </c>
      <c r="X220" s="144">
        <v>0</v>
      </c>
      <c r="Y220" s="144">
        <v>0</v>
      </c>
      <c r="Z220" s="144">
        <v>0</v>
      </c>
      <c r="AA220" s="144">
        <v>10775.720000000001</v>
      </c>
      <c r="AB220" s="144">
        <v>0</v>
      </c>
      <c r="AC220" s="144">
        <v>863.6400000000001</v>
      </c>
      <c r="AD220" s="144">
        <v>0</v>
      </c>
      <c r="AE220" s="144">
        <v>0</v>
      </c>
      <c r="AF220" s="144">
        <v>0</v>
      </c>
    </row>
    <row r="221" spans="2:32">
      <c r="B221" s="140" t="s">
        <v>1237</v>
      </c>
      <c r="C221" s="141"/>
      <c r="D221" s="141"/>
      <c r="E221" s="141"/>
      <c r="F221" s="141"/>
      <c r="G221" s="141"/>
      <c r="H221" s="141"/>
      <c r="I221" s="141"/>
      <c r="J221" s="141"/>
      <c r="K221" s="141"/>
      <c r="L221" s="141"/>
      <c r="M221" s="141"/>
      <c r="N221" s="141"/>
      <c r="O221" s="141"/>
      <c r="P221" s="141"/>
      <c r="Q221" s="141"/>
      <c r="R221" s="141"/>
      <c r="S221" s="146"/>
      <c r="T221" s="146"/>
      <c r="U221" s="146"/>
      <c r="V221" s="146"/>
      <c r="W221" s="146"/>
      <c r="X221" s="146"/>
      <c r="Y221" s="146"/>
      <c r="Z221" s="146"/>
      <c r="AA221" s="146"/>
      <c r="AB221" s="147"/>
      <c r="AC221" s="147"/>
      <c r="AD221" s="147"/>
      <c r="AE221" s="144"/>
      <c r="AF221" s="147"/>
    </row>
    <row r="222" spans="2:32">
      <c r="B222" s="143" t="s">
        <v>1238</v>
      </c>
      <c r="C222" s="144" t="s">
        <v>118</v>
      </c>
      <c r="D222" s="144" t="s">
        <v>118</v>
      </c>
      <c r="E222" s="144" t="s">
        <v>118</v>
      </c>
      <c r="F222" s="144" t="s">
        <v>118</v>
      </c>
      <c r="G222" s="144" t="s">
        <v>118</v>
      </c>
      <c r="H222" s="144" t="s">
        <v>118</v>
      </c>
      <c r="I222" s="144" t="s">
        <v>118</v>
      </c>
      <c r="J222" s="144" t="s">
        <v>118</v>
      </c>
      <c r="K222" s="144" t="s">
        <v>118</v>
      </c>
      <c r="L222" s="144" t="s">
        <v>118</v>
      </c>
      <c r="M222" s="144" t="s">
        <v>118</v>
      </c>
      <c r="N222" s="144" t="s">
        <v>118</v>
      </c>
      <c r="O222" s="144" t="s">
        <v>118</v>
      </c>
      <c r="P222" s="144" t="s">
        <v>118</v>
      </c>
      <c r="Q222" s="144" t="s">
        <v>118</v>
      </c>
      <c r="R222" s="144" t="s">
        <v>118</v>
      </c>
      <c r="S222" s="144" t="s">
        <v>118</v>
      </c>
      <c r="T222" s="144" t="s">
        <v>118</v>
      </c>
      <c r="U222" s="144" t="s">
        <v>118</v>
      </c>
      <c r="V222" s="144" t="s">
        <v>118</v>
      </c>
      <c r="W222" s="144" t="s">
        <v>118</v>
      </c>
      <c r="X222" s="144" t="s">
        <v>118</v>
      </c>
      <c r="Y222" s="144" t="s">
        <v>118</v>
      </c>
      <c r="Z222" s="144" t="s">
        <v>118</v>
      </c>
      <c r="AA222" s="144" t="s">
        <v>118</v>
      </c>
      <c r="AB222" s="144" t="s">
        <v>118</v>
      </c>
      <c r="AC222" s="144">
        <v>0</v>
      </c>
      <c r="AD222" s="144"/>
      <c r="AE222" s="144">
        <v>0</v>
      </c>
      <c r="AF222" s="144"/>
    </row>
    <row r="223" spans="2:32">
      <c r="B223" s="143" t="s">
        <v>1243</v>
      </c>
      <c r="C223" s="144">
        <v>463301.11</v>
      </c>
      <c r="D223" s="144">
        <v>0</v>
      </c>
      <c r="E223" s="144">
        <v>50104.28</v>
      </c>
      <c r="F223" s="144">
        <v>0</v>
      </c>
      <c r="G223" s="144">
        <v>1434.03</v>
      </c>
      <c r="H223" s="144">
        <v>520569.47</v>
      </c>
      <c r="I223" s="144">
        <v>0</v>
      </c>
      <c r="J223" s="144">
        <v>0</v>
      </c>
      <c r="K223" s="144">
        <v>0</v>
      </c>
      <c r="L223" s="144">
        <v>0</v>
      </c>
      <c r="M223" s="144">
        <v>0</v>
      </c>
      <c r="N223" s="144">
        <v>0</v>
      </c>
      <c r="O223" s="144">
        <v>0</v>
      </c>
      <c r="P223" s="144">
        <v>0</v>
      </c>
      <c r="Q223" s="144">
        <v>0</v>
      </c>
      <c r="R223" s="144">
        <v>0</v>
      </c>
      <c r="S223" s="144" t="s">
        <v>118</v>
      </c>
      <c r="T223" s="144">
        <v>0</v>
      </c>
      <c r="U223" s="144" t="s">
        <v>118</v>
      </c>
      <c r="V223" s="144">
        <v>0</v>
      </c>
      <c r="W223" s="144" t="s">
        <v>118</v>
      </c>
      <c r="X223" s="144">
        <v>0</v>
      </c>
      <c r="Y223" s="144" t="s">
        <v>118</v>
      </c>
      <c r="Z223" s="144">
        <v>0</v>
      </c>
      <c r="AA223" s="144" t="s">
        <v>118</v>
      </c>
      <c r="AB223" s="144">
        <v>0</v>
      </c>
      <c r="AC223" s="144">
        <v>0</v>
      </c>
      <c r="AD223" s="144"/>
      <c r="AE223" s="144">
        <v>0</v>
      </c>
      <c r="AF223" s="144"/>
    </row>
    <row r="224" spans="2:32">
      <c r="B224" s="143" t="s">
        <v>2305</v>
      </c>
      <c r="C224" s="144" t="s">
        <v>118</v>
      </c>
      <c r="D224" s="144" t="s">
        <v>118</v>
      </c>
      <c r="E224" s="144" t="s">
        <v>118</v>
      </c>
      <c r="F224" s="144" t="s">
        <v>118</v>
      </c>
      <c r="G224" s="144" t="s">
        <v>118</v>
      </c>
      <c r="H224" s="144" t="s">
        <v>118</v>
      </c>
      <c r="I224" s="144" t="s">
        <v>118</v>
      </c>
      <c r="J224" s="144" t="s">
        <v>118</v>
      </c>
      <c r="K224" s="144" t="s">
        <v>118</v>
      </c>
      <c r="L224" s="144" t="s">
        <v>118</v>
      </c>
      <c r="M224" s="144" t="s">
        <v>118</v>
      </c>
      <c r="N224" s="144" t="s">
        <v>118</v>
      </c>
      <c r="O224" s="144" t="s">
        <v>118</v>
      </c>
      <c r="P224" s="144" t="s">
        <v>118</v>
      </c>
      <c r="Q224" s="144" t="s">
        <v>118</v>
      </c>
      <c r="R224" s="144" t="s">
        <v>118</v>
      </c>
      <c r="S224" s="144" t="s">
        <v>118</v>
      </c>
      <c r="T224" s="144" t="s">
        <v>118</v>
      </c>
      <c r="U224" s="144" t="s">
        <v>118</v>
      </c>
      <c r="V224" s="144" t="s">
        <v>118</v>
      </c>
      <c r="W224" s="144" t="s">
        <v>118</v>
      </c>
      <c r="X224" s="144" t="s">
        <v>118</v>
      </c>
      <c r="Y224" s="144" t="s">
        <v>118</v>
      </c>
      <c r="Z224" s="144" t="s">
        <v>118</v>
      </c>
      <c r="AA224" s="144" t="s">
        <v>118</v>
      </c>
      <c r="AB224" s="144" t="s">
        <v>118</v>
      </c>
      <c r="AC224" s="144">
        <v>0</v>
      </c>
      <c r="AD224" s="144"/>
      <c r="AE224" s="144">
        <v>0</v>
      </c>
      <c r="AF224" s="144"/>
    </row>
    <row r="225" spans="2:32">
      <c r="B225" s="143" t="s">
        <v>1245</v>
      </c>
      <c r="C225" s="144">
        <v>50514.53</v>
      </c>
      <c r="D225" s="144">
        <v>0</v>
      </c>
      <c r="E225" s="144">
        <v>411783.2</v>
      </c>
      <c r="F225" s="144">
        <v>0</v>
      </c>
      <c r="G225" s="144">
        <v>390844.76</v>
      </c>
      <c r="H225" s="144">
        <v>0</v>
      </c>
      <c r="I225" s="144">
        <v>3791.41</v>
      </c>
      <c r="J225" s="144">
        <v>866091.4</v>
      </c>
      <c r="K225" s="144">
        <v>0</v>
      </c>
      <c r="L225" s="144">
        <v>0</v>
      </c>
      <c r="M225" s="144">
        <v>0</v>
      </c>
      <c r="N225" s="144">
        <v>0</v>
      </c>
      <c r="O225" s="144">
        <v>0</v>
      </c>
      <c r="P225" s="144">
        <v>0</v>
      </c>
      <c r="Q225" s="144">
        <v>0</v>
      </c>
      <c r="R225" s="144">
        <v>0</v>
      </c>
      <c r="S225" s="144" t="s">
        <v>118</v>
      </c>
      <c r="T225" s="144">
        <v>0</v>
      </c>
      <c r="U225" s="144" t="s">
        <v>118</v>
      </c>
      <c r="V225" s="144">
        <v>0</v>
      </c>
      <c r="W225" s="144" t="s">
        <v>118</v>
      </c>
      <c r="X225" s="144">
        <v>0</v>
      </c>
      <c r="Y225" s="144" t="s">
        <v>118</v>
      </c>
      <c r="Z225" s="144">
        <v>0</v>
      </c>
      <c r="AA225" s="144" t="s">
        <v>118</v>
      </c>
      <c r="AB225" s="144">
        <v>0</v>
      </c>
      <c r="AC225" s="144">
        <v>0</v>
      </c>
      <c r="AD225" s="144"/>
      <c r="AE225" s="144">
        <v>0</v>
      </c>
      <c r="AF225" s="144"/>
    </row>
    <row r="226" spans="2:32">
      <c r="B226" s="143" t="s">
        <v>1252</v>
      </c>
      <c r="C226" s="144">
        <v>666515.89</v>
      </c>
      <c r="D226" s="144">
        <v>0</v>
      </c>
      <c r="E226" s="144">
        <v>15558.09</v>
      </c>
      <c r="F226" s="144">
        <v>1165390.96</v>
      </c>
      <c r="G226" s="144">
        <v>-1031.6300000000001</v>
      </c>
      <c r="H226" s="144">
        <v>0</v>
      </c>
      <c r="I226" s="144">
        <v>11068.05</v>
      </c>
      <c r="J226" s="144">
        <v>0</v>
      </c>
      <c r="K226" s="144">
        <v>0</v>
      </c>
      <c r="L226" s="144">
        <v>0</v>
      </c>
      <c r="M226" s="144">
        <v>3705.73</v>
      </c>
      <c r="N226" s="144">
        <v>994499</v>
      </c>
      <c r="O226" s="144">
        <v>12588.51</v>
      </c>
      <c r="P226" s="144">
        <v>0</v>
      </c>
      <c r="Q226" s="144">
        <v>20802.169999999998</v>
      </c>
      <c r="R226" s="144">
        <v>0</v>
      </c>
      <c r="S226" s="144">
        <v>248282.45</v>
      </c>
      <c r="T226" s="144">
        <v>0</v>
      </c>
      <c r="U226" s="144">
        <v>39526.53</v>
      </c>
      <c r="V226" s="144">
        <v>0</v>
      </c>
      <c r="W226" s="144">
        <v>6746070.2899999991</v>
      </c>
      <c r="X226" s="144">
        <v>0</v>
      </c>
      <c r="Y226" s="144">
        <v>100990.36</v>
      </c>
      <c r="Z226" s="144"/>
      <c r="AA226" s="144">
        <v>0</v>
      </c>
      <c r="AB226" s="144">
        <v>7303864.04</v>
      </c>
      <c r="AC226" s="144">
        <v>0</v>
      </c>
      <c r="AD226" s="144"/>
      <c r="AE226" s="144">
        <v>0</v>
      </c>
      <c r="AF226" s="144"/>
    </row>
    <row r="227" spans="2:32">
      <c r="B227" s="143" t="s">
        <v>1262</v>
      </c>
      <c r="C227" s="144">
        <v>216899.37999999998</v>
      </c>
      <c r="D227" s="144">
        <v>386955.72</v>
      </c>
      <c r="E227" s="144">
        <v>652769.52999999991</v>
      </c>
      <c r="F227" s="144">
        <v>1564389.76</v>
      </c>
      <c r="G227" s="144">
        <v>2271820.77</v>
      </c>
      <c r="H227" s="144">
        <v>861986.69</v>
      </c>
      <c r="I227" s="144">
        <v>542169.20000000007</v>
      </c>
      <c r="J227" s="144">
        <v>486964.2</v>
      </c>
      <c r="K227" s="144">
        <v>1179826.48</v>
      </c>
      <c r="L227" s="144">
        <v>3384961.16</v>
      </c>
      <c r="M227" s="144">
        <v>1727349.1700000002</v>
      </c>
      <c r="N227" s="144">
        <v>0</v>
      </c>
      <c r="O227" s="144">
        <v>387838.07</v>
      </c>
      <c r="P227" s="144">
        <v>0</v>
      </c>
      <c r="Q227" s="144">
        <v>-25794.5</v>
      </c>
      <c r="R227" s="144">
        <v>3406041.39</v>
      </c>
      <c r="S227" s="144">
        <v>2483.5300000000002</v>
      </c>
      <c r="T227" s="144">
        <v>0</v>
      </c>
      <c r="U227" s="144">
        <v>2603.0100000000002</v>
      </c>
      <c r="V227" s="144">
        <v>0</v>
      </c>
      <c r="W227" s="144">
        <v>-37473.350000000006</v>
      </c>
      <c r="X227" s="144">
        <v>0</v>
      </c>
      <c r="Y227" s="144">
        <v>0</v>
      </c>
      <c r="Z227" s="144">
        <v>0</v>
      </c>
      <c r="AA227" s="144">
        <v>0</v>
      </c>
      <c r="AB227" s="144">
        <v>0</v>
      </c>
      <c r="AC227" s="144">
        <v>89739.83</v>
      </c>
      <c r="AD227" s="144"/>
      <c r="AE227" s="144">
        <v>96435.019999999975</v>
      </c>
      <c r="AF227" s="144"/>
    </row>
    <row r="228" spans="2:32">
      <c r="B228" s="143" t="s">
        <v>1286</v>
      </c>
      <c r="C228" s="144">
        <v>0</v>
      </c>
      <c r="D228" s="144">
        <v>242942.70338624</v>
      </c>
      <c r="E228" s="144">
        <v>0</v>
      </c>
      <c r="F228" s="144">
        <v>0</v>
      </c>
      <c r="G228" s="144">
        <v>0</v>
      </c>
      <c r="H228" s="144">
        <v>0</v>
      </c>
      <c r="I228" s="144">
        <v>0</v>
      </c>
      <c r="J228" s="144">
        <v>0</v>
      </c>
      <c r="K228" s="144">
        <v>0</v>
      </c>
      <c r="L228" s="144">
        <v>0</v>
      </c>
      <c r="M228" s="144">
        <v>91059.05</v>
      </c>
      <c r="N228" s="144">
        <v>0</v>
      </c>
      <c r="O228" s="144">
        <v>153717.20000000001</v>
      </c>
      <c r="P228" s="144">
        <v>0</v>
      </c>
      <c r="Q228" s="144">
        <v>477757.46</v>
      </c>
      <c r="R228" s="144">
        <v>0</v>
      </c>
      <c r="S228" s="144">
        <v>20632.46</v>
      </c>
      <c r="T228" s="144">
        <v>749975</v>
      </c>
      <c r="U228" s="144">
        <v>0</v>
      </c>
      <c r="V228" s="144">
        <v>0</v>
      </c>
      <c r="W228" s="144">
        <v>0</v>
      </c>
      <c r="X228" s="144">
        <v>0</v>
      </c>
      <c r="Y228" s="144">
        <v>0</v>
      </c>
      <c r="Z228" s="144">
        <v>0</v>
      </c>
      <c r="AA228" s="144">
        <v>0</v>
      </c>
      <c r="AB228" s="144">
        <v>0</v>
      </c>
      <c r="AC228" s="144">
        <v>0</v>
      </c>
      <c r="AD228" s="144"/>
      <c r="AE228" s="144">
        <v>0</v>
      </c>
      <c r="AF228" s="144"/>
    </row>
    <row r="229" spans="2:32">
      <c r="B229" s="145" t="s">
        <v>2306</v>
      </c>
      <c r="C229" s="144">
        <v>1397230.91</v>
      </c>
      <c r="D229" s="144">
        <v>629898.42338623991</v>
      </c>
      <c r="E229" s="144">
        <v>1130215.0999999999</v>
      </c>
      <c r="F229" s="144">
        <v>2729780.7199999997</v>
      </c>
      <c r="G229" s="144">
        <v>2663067.9300000002</v>
      </c>
      <c r="H229" s="144">
        <v>1382556.16</v>
      </c>
      <c r="I229" s="144">
        <v>557028.66</v>
      </c>
      <c r="J229" s="144">
        <v>1353055.6</v>
      </c>
      <c r="K229" s="144">
        <v>1179826.48</v>
      </c>
      <c r="L229" s="144">
        <v>3384961.16</v>
      </c>
      <c r="M229" s="144">
        <v>1822113.9500000002</v>
      </c>
      <c r="N229" s="144">
        <v>994499</v>
      </c>
      <c r="O229" s="144">
        <v>554143.78</v>
      </c>
      <c r="P229" s="144">
        <v>0</v>
      </c>
      <c r="Q229" s="144">
        <v>472765.13</v>
      </c>
      <c r="R229" s="144">
        <v>3406041.39</v>
      </c>
      <c r="S229" s="144">
        <v>271398.44</v>
      </c>
      <c r="T229" s="144">
        <v>749975</v>
      </c>
      <c r="U229" s="144">
        <v>42129.54</v>
      </c>
      <c r="V229" s="144">
        <v>0</v>
      </c>
      <c r="W229" s="144">
        <v>6708596.9399999995</v>
      </c>
      <c r="X229" s="144">
        <v>0</v>
      </c>
      <c r="Y229" s="144">
        <v>100990.36</v>
      </c>
      <c r="Z229" s="144">
        <v>0</v>
      </c>
      <c r="AA229" s="144">
        <v>0</v>
      </c>
      <c r="AB229" s="144">
        <v>7303864.04</v>
      </c>
      <c r="AC229" s="144">
        <v>89739.83</v>
      </c>
      <c r="AD229" s="144">
        <v>0</v>
      </c>
      <c r="AE229" s="144">
        <v>96435.019999999975</v>
      </c>
      <c r="AF229" s="144">
        <v>0</v>
      </c>
    </row>
    <row r="230" spans="2:32">
      <c r="B230" s="140" t="s">
        <v>1293</v>
      </c>
      <c r="C230" s="141"/>
      <c r="D230" s="141"/>
      <c r="E230" s="141"/>
      <c r="F230" s="141"/>
      <c r="G230" s="141"/>
      <c r="H230" s="141"/>
      <c r="I230" s="141"/>
      <c r="J230" s="141"/>
      <c r="K230" s="141"/>
      <c r="L230" s="141"/>
      <c r="M230" s="141"/>
      <c r="N230" s="141"/>
      <c r="O230" s="141"/>
      <c r="P230" s="141"/>
      <c r="Q230" s="141"/>
      <c r="R230" s="141"/>
      <c r="S230" s="146"/>
      <c r="T230" s="146"/>
      <c r="U230" s="146"/>
      <c r="V230" s="146"/>
      <c r="W230" s="146"/>
      <c r="X230" s="146"/>
      <c r="Y230" s="146"/>
      <c r="Z230" s="146"/>
      <c r="AA230" s="146"/>
      <c r="AB230" s="147"/>
      <c r="AC230" s="147"/>
      <c r="AD230" s="147"/>
      <c r="AE230" s="144"/>
      <c r="AF230" s="147"/>
    </row>
    <row r="231" spans="2:32">
      <c r="B231" s="143" t="s">
        <v>1294</v>
      </c>
      <c r="C231" s="144">
        <v>5942.65</v>
      </c>
      <c r="D231" s="144">
        <v>727377.37</v>
      </c>
      <c r="E231" s="144">
        <v>-8587.8099999999904</v>
      </c>
      <c r="F231" s="144">
        <v>0</v>
      </c>
      <c r="G231" s="144">
        <v>4173.71</v>
      </c>
      <c r="H231" s="144">
        <v>0</v>
      </c>
      <c r="I231" s="144">
        <v>5205.5099999999993</v>
      </c>
      <c r="J231" s="144">
        <v>0</v>
      </c>
      <c r="K231" s="144">
        <v>13507.39</v>
      </c>
      <c r="L231" s="144">
        <v>0</v>
      </c>
      <c r="M231" s="144">
        <v>13047.849999999999</v>
      </c>
      <c r="N231" s="144">
        <v>0</v>
      </c>
      <c r="O231" s="144">
        <v>32848.020000000011</v>
      </c>
      <c r="P231" s="144">
        <v>0</v>
      </c>
      <c r="Q231" s="144">
        <v>39883.81</v>
      </c>
      <c r="R231" s="144">
        <v>0</v>
      </c>
      <c r="S231" s="144">
        <v>2026149.48</v>
      </c>
      <c r="T231" s="144">
        <v>0</v>
      </c>
      <c r="U231" s="144">
        <v>49666.049999999988</v>
      </c>
      <c r="V231" s="144">
        <v>0</v>
      </c>
      <c r="W231" s="144">
        <v>54207.939999999988</v>
      </c>
      <c r="X231" s="144">
        <v>2312479.7799999998</v>
      </c>
      <c r="Y231" s="144">
        <v>822.5</v>
      </c>
      <c r="Z231" s="144">
        <v>0</v>
      </c>
      <c r="AA231" s="144">
        <v>1110.51</v>
      </c>
      <c r="AB231" s="144">
        <v>0</v>
      </c>
      <c r="AC231" s="144">
        <v>987.98000000000013</v>
      </c>
      <c r="AD231" s="144"/>
      <c r="AE231" s="144">
        <v>702.78</v>
      </c>
      <c r="AF231" s="144"/>
    </row>
    <row r="232" spans="2:32">
      <c r="B232" s="143" t="s">
        <v>2307</v>
      </c>
      <c r="C232" s="144" t="s">
        <v>118</v>
      </c>
      <c r="D232" s="144" t="s">
        <v>118</v>
      </c>
      <c r="E232" s="144" t="s">
        <v>118</v>
      </c>
      <c r="F232" s="144" t="s">
        <v>118</v>
      </c>
      <c r="G232" s="144" t="s">
        <v>118</v>
      </c>
      <c r="H232" s="144" t="s">
        <v>118</v>
      </c>
      <c r="I232" s="144" t="s">
        <v>118</v>
      </c>
      <c r="J232" s="144" t="s">
        <v>118</v>
      </c>
      <c r="K232" s="144" t="s">
        <v>118</v>
      </c>
      <c r="L232" s="144" t="s">
        <v>118</v>
      </c>
      <c r="M232" s="144" t="s">
        <v>118</v>
      </c>
      <c r="N232" s="144" t="s">
        <v>118</v>
      </c>
      <c r="O232" s="144" t="s">
        <v>118</v>
      </c>
      <c r="P232" s="144" t="s">
        <v>118</v>
      </c>
      <c r="Q232" s="144" t="s">
        <v>118</v>
      </c>
      <c r="R232" s="144" t="s">
        <v>118</v>
      </c>
      <c r="S232" s="144" t="s">
        <v>118</v>
      </c>
      <c r="T232" s="144" t="s">
        <v>118</v>
      </c>
      <c r="U232" s="144" t="s">
        <v>118</v>
      </c>
      <c r="V232" s="144" t="s">
        <v>118</v>
      </c>
      <c r="W232" s="144" t="s">
        <v>118</v>
      </c>
      <c r="X232" s="144" t="s">
        <v>118</v>
      </c>
      <c r="Y232" s="144" t="s">
        <v>118</v>
      </c>
      <c r="Z232" s="144" t="s">
        <v>118</v>
      </c>
      <c r="AA232" s="144" t="s">
        <v>118</v>
      </c>
      <c r="AB232" s="144" t="s">
        <v>118</v>
      </c>
      <c r="AC232" s="144">
        <v>0</v>
      </c>
      <c r="AD232" s="144"/>
      <c r="AE232" s="144">
        <v>0</v>
      </c>
      <c r="AF232" s="144"/>
    </row>
    <row r="233" spans="2:32">
      <c r="B233" s="143" t="s">
        <v>1305</v>
      </c>
      <c r="C233" s="144">
        <v>15443.85</v>
      </c>
      <c r="D233" s="144">
        <v>0</v>
      </c>
      <c r="E233" s="144">
        <v>7272.6299999999901</v>
      </c>
      <c r="F233" s="144">
        <v>0</v>
      </c>
      <c r="G233" s="144">
        <v>8454.77</v>
      </c>
      <c r="H233" s="144">
        <v>0</v>
      </c>
      <c r="I233" s="144">
        <v>49064.28</v>
      </c>
      <c r="J233" s="144">
        <v>0</v>
      </c>
      <c r="K233" s="144">
        <v>152292.18</v>
      </c>
      <c r="L233" s="144">
        <v>0</v>
      </c>
      <c r="M233" s="144">
        <v>480627.81</v>
      </c>
      <c r="N233" s="144">
        <v>0</v>
      </c>
      <c r="O233" s="144">
        <v>397079.99</v>
      </c>
      <c r="P233" s="144">
        <v>0</v>
      </c>
      <c r="Q233" s="144">
        <v>-909.95</v>
      </c>
      <c r="R233" s="144">
        <v>1169785.93</v>
      </c>
      <c r="S233" s="144">
        <v>194.46</v>
      </c>
      <c r="T233" s="144">
        <v>0</v>
      </c>
      <c r="U233" s="144">
        <v>203.79000000000002</v>
      </c>
      <c r="V233" s="144">
        <v>0</v>
      </c>
      <c r="W233" s="144">
        <v>-2775.85</v>
      </c>
      <c r="X233" s="144">
        <v>0</v>
      </c>
      <c r="Y233" s="144">
        <v>0</v>
      </c>
      <c r="Z233" s="144">
        <v>0</v>
      </c>
      <c r="AA233" s="144">
        <v>0</v>
      </c>
      <c r="AB233" s="144">
        <v>0</v>
      </c>
      <c r="AC233" s="144">
        <v>0</v>
      </c>
      <c r="AD233" s="144"/>
      <c r="AE233" s="144">
        <v>0</v>
      </c>
      <c r="AF233" s="144"/>
    </row>
    <row r="234" spans="2:32">
      <c r="B234" s="143" t="s">
        <v>1309</v>
      </c>
      <c r="C234" s="144">
        <v>-209473.67</v>
      </c>
      <c r="D234" s="144" t="s">
        <v>118</v>
      </c>
      <c r="E234" s="144">
        <v>0</v>
      </c>
      <c r="F234" s="144" t="s">
        <v>118</v>
      </c>
      <c r="G234" s="144">
        <v>0</v>
      </c>
      <c r="H234" s="144" t="s">
        <v>118</v>
      </c>
      <c r="I234" s="144">
        <v>0</v>
      </c>
      <c r="J234" s="144" t="s">
        <v>118</v>
      </c>
      <c r="K234" s="144">
        <v>0</v>
      </c>
      <c r="L234" s="144" t="s">
        <v>118</v>
      </c>
      <c r="M234" s="144">
        <v>0</v>
      </c>
      <c r="N234" s="144" t="s">
        <v>118</v>
      </c>
      <c r="O234" s="144">
        <v>0</v>
      </c>
      <c r="P234" s="144" t="s">
        <v>118</v>
      </c>
      <c r="Q234" s="144">
        <v>0</v>
      </c>
      <c r="R234" s="144" t="s">
        <v>118</v>
      </c>
      <c r="S234" s="144">
        <v>0</v>
      </c>
      <c r="T234" s="144" t="s">
        <v>118</v>
      </c>
      <c r="U234" s="144">
        <v>16969.609999999997</v>
      </c>
      <c r="V234" s="144" t="s">
        <v>118</v>
      </c>
      <c r="W234" s="144">
        <v>15962.56</v>
      </c>
      <c r="X234" s="144" t="s">
        <v>118</v>
      </c>
      <c r="Y234" s="144">
        <v>161976.24999999997</v>
      </c>
      <c r="Z234" s="144" t="s">
        <v>118</v>
      </c>
      <c r="AA234" s="144">
        <v>119763.59000000001</v>
      </c>
      <c r="AB234" s="144" t="s">
        <v>118</v>
      </c>
      <c r="AC234" s="144">
        <v>-314672.01</v>
      </c>
      <c r="AD234" s="144"/>
      <c r="AE234" s="144">
        <v>0</v>
      </c>
      <c r="AF234" s="144"/>
    </row>
    <row r="235" spans="2:32">
      <c r="B235" s="143" t="s">
        <v>1315</v>
      </c>
      <c r="C235" s="144">
        <v>0</v>
      </c>
      <c r="D235" s="144">
        <v>0</v>
      </c>
      <c r="E235" s="144">
        <v>57.21</v>
      </c>
      <c r="F235" s="144">
        <v>0</v>
      </c>
      <c r="G235" s="144">
        <v>3.52</v>
      </c>
      <c r="H235" s="144">
        <v>0</v>
      </c>
      <c r="I235" s="144">
        <v>485.76000000000005</v>
      </c>
      <c r="J235" s="144">
        <v>0</v>
      </c>
      <c r="K235" s="144">
        <v>-546.52</v>
      </c>
      <c r="L235" s="144">
        <v>0</v>
      </c>
      <c r="M235" s="144">
        <v>2726.07</v>
      </c>
      <c r="N235" s="144">
        <v>0</v>
      </c>
      <c r="O235" s="144">
        <v>241.87</v>
      </c>
      <c r="P235" s="144">
        <v>0</v>
      </c>
      <c r="Q235" s="144">
        <v>261.51</v>
      </c>
      <c r="R235" s="144">
        <v>0</v>
      </c>
      <c r="S235" s="144">
        <v>14062.32</v>
      </c>
      <c r="T235" s="144">
        <v>0</v>
      </c>
      <c r="U235" s="144">
        <v>1376273.3599999996</v>
      </c>
      <c r="V235" s="144">
        <v>0</v>
      </c>
      <c r="W235" s="144">
        <v>1246519.0799999998</v>
      </c>
      <c r="X235" s="144">
        <v>0</v>
      </c>
      <c r="Y235" s="144">
        <v>0</v>
      </c>
      <c r="Z235" s="144">
        <v>2720690.18</v>
      </c>
      <c r="AA235" s="144">
        <v>0</v>
      </c>
      <c r="AB235" s="144">
        <v>0</v>
      </c>
      <c r="AC235" s="144">
        <v>0</v>
      </c>
      <c r="AD235" s="144"/>
      <c r="AE235" s="144">
        <v>0</v>
      </c>
      <c r="AF235" s="144"/>
    </row>
    <row r="236" spans="2:32">
      <c r="B236" s="143" t="s">
        <v>1324</v>
      </c>
      <c r="C236" s="144">
        <v>0</v>
      </c>
      <c r="D236" s="144" t="s">
        <v>118</v>
      </c>
      <c r="E236" s="144">
        <v>0</v>
      </c>
      <c r="F236" s="144" t="s">
        <v>118</v>
      </c>
      <c r="G236" s="144">
        <v>0</v>
      </c>
      <c r="H236" s="144" t="s">
        <v>118</v>
      </c>
      <c r="I236" s="144">
        <v>0</v>
      </c>
      <c r="J236" s="144" t="s">
        <v>118</v>
      </c>
      <c r="K236" s="144">
        <v>0</v>
      </c>
      <c r="L236" s="144" t="s">
        <v>118</v>
      </c>
      <c r="M236" s="144">
        <v>0</v>
      </c>
      <c r="N236" s="144" t="s">
        <v>118</v>
      </c>
      <c r="O236" s="144">
        <v>0</v>
      </c>
      <c r="P236" s="144" t="s">
        <v>118</v>
      </c>
      <c r="Q236" s="144">
        <v>0</v>
      </c>
      <c r="R236" s="144" t="s">
        <v>118</v>
      </c>
      <c r="S236" s="144">
        <v>0</v>
      </c>
      <c r="T236" s="144" t="s">
        <v>118</v>
      </c>
      <c r="U236" s="144">
        <v>1613.9599999999998</v>
      </c>
      <c r="V236" s="144" t="s">
        <v>118</v>
      </c>
      <c r="W236" s="144">
        <v>80049.490000000005</v>
      </c>
      <c r="X236" s="144" t="s">
        <v>118</v>
      </c>
      <c r="Y236" s="144">
        <v>102154.25000000001</v>
      </c>
      <c r="Z236" s="144" t="s">
        <v>118</v>
      </c>
      <c r="AA236" s="144">
        <v>234319.19000000003</v>
      </c>
      <c r="AB236" s="144" t="s">
        <v>118</v>
      </c>
      <c r="AC236" s="144">
        <v>1609873.7900000003</v>
      </c>
      <c r="AD236" s="144"/>
      <c r="AE236" s="144">
        <v>3470078.98</v>
      </c>
      <c r="AF236" s="144"/>
    </row>
    <row r="237" spans="2:32">
      <c r="B237" s="143" t="s">
        <v>1916</v>
      </c>
      <c r="C237" s="144">
        <v>171333.5111</v>
      </c>
      <c r="D237" s="144">
        <v>0</v>
      </c>
      <c r="E237" s="144">
        <v>8848.2646999999997</v>
      </c>
      <c r="F237" s="144">
        <v>0</v>
      </c>
      <c r="G237" s="144">
        <v>-1400.3646000000003</v>
      </c>
      <c r="H237" s="144">
        <v>0</v>
      </c>
      <c r="I237" s="144">
        <v>113517.85751634515</v>
      </c>
      <c r="J237" s="144">
        <v>0</v>
      </c>
      <c r="K237" s="144">
        <v>1639937.5124541074</v>
      </c>
      <c r="L237" s="144">
        <v>0</v>
      </c>
      <c r="M237" s="144">
        <v>1072685.7211040952</v>
      </c>
      <c r="N237" s="144">
        <v>0</v>
      </c>
      <c r="O237" s="144">
        <v>674633.80108151946</v>
      </c>
      <c r="P237" s="144">
        <v>0</v>
      </c>
      <c r="Q237" s="144">
        <v>1808996.2141181014</v>
      </c>
      <c r="R237" s="144">
        <v>0</v>
      </c>
      <c r="S237" s="144">
        <v>515612.6248295703</v>
      </c>
      <c r="T237" s="144">
        <v>2221577</v>
      </c>
      <c r="U237" s="144">
        <v>0</v>
      </c>
      <c r="V237" s="144">
        <v>3464321.87</v>
      </c>
      <c r="W237" s="144">
        <v>0</v>
      </c>
      <c r="X237" s="144">
        <v>0</v>
      </c>
      <c r="Y237" s="144">
        <v>0</v>
      </c>
      <c r="Z237" s="144">
        <v>0</v>
      </c>
      <c r="AA237" s="144">
        <v>0</v>
      </c>
      <c r="AB237" s="144">
        <v>0</v>
      </c>
      <c r="AC237" s="144">
        <v>0</v>
      </c>
      <c r="AD237" s="144"/>
      <c r="AE237" s="144">
        <v>0</v>
      </c>
      <c r="AF237" s="144"/>
    </row>
    <row r="238" spans="2:32">
      <c r="B238" s="143" t="s">
        <v>1329</v>
      </c>
      <c r="C238" s="144">
        <v>-8884.4310999999998</v>
      </c>
      <c r="D238" s="144">
        <v>0</v>
      </c>
      <c r="E238" s="144">
        <v>14408.765300000001</v>
      </c>
      <c r="F238" s="144">
        <v>1682417.54</v>
      </c>
      <c r="G238" s="144">
        <v>476.2646000000002</v>
      </c>
      <c r="H238" s="144">
        <v>0</v>
      </c>
      <c r="I238" s="144">
        <v>114545.09248365485</v>
      </c>
      <c r="J238" s="144">
        <v>0</v>
      </c>
      <c r="K238" s="144">
        <v>842805.01754589239</v>
      </c>
      <c r="L238" s="144">
        <v>0</v>
      </c>
      <c r="M238" s="144">
        <v>682909.17889590492</v>
      </c>
      <c r="N238" s="144">
        <v>0</v>
      </c>
      <c r="O238" s="144">
        <v>725073.99891848047</v>
      </c>
      <c r="P238" s="144">
        <v>0</v>
      </c>
      <c r="Q238" s="144">
        <v>1148650.5958818989</v>
      </c>
      <c r="R238" s="144">
        <v>937277</v>
      </c>
      <c r="S238" s="144">
        <v>257112.47517042971</v>
      </c>
      <c r="T238" s="144">
        <v>1045448</v>
      </c>
      <c r="U238" s="144">
        <v>47945.369999999995</v>
      </c>
      <c r="V238" s="144">
        <v>1630269.11</v>
      </c>
      <c r="W238" s="144">
        <v>1172272.22</v>
      </c>
      <c r="X238" s="144">
        <v>0</v>
      </c>
      <c r="Y238" s="144">
        <v>1796648.0599999996</v>
      </c>
      <c r="Z238" s="144">
        <v>2085205.56</v>
      </c>
      <c r="AA238" s="144">
        <v>3891421.9599999995</v>
      </c>
      <c r="AB238" s="144">
        <v>0</v>
      </c>
      <c r="AC238" s="144">
        <v>386811.31999999989</v>
      </c>
      <c r="AD238" s="144">
        <v>5318373.62</v>
      </c>
      <c r="AE238" s="144">
        <v>0</v>
      </c>
      <c r="AF238" s="144"/>
    </row>
    <row r="239" spans="2:32">
      <c r="B239" s="145" t="s">
        <v>2308</v>
      </c>
      <c r="C239" s="144">
        <v>-25638.090000000011</v>
      </c>
      <c r="D239" s="144">
        <v>727377.37</v>
      </c>
      <c r="E239" s="144">
        <v>21999.06</v>
      </c>
      <c r="F239" s="144">
        <v>1682417.54</v>
      </c>
      <c r="G239" s="144">
        <v>11707.9</v>
      </c>
      <c r="H239" s="144">
        <v>0</v>
      </c>
      <c r="I239" s="144">
        <v>282818.5</v>
      </c>
      <c r="J239" s="144">
        <v>0</v>
      </c>
      <c r="K239" s="144">
        <v>2647995.58</v>
      </c>
      <c r="L239" s="144">
        <v>0</v>
      </c>
      <c r="M239" s="144">
        <v>2251996.63</v>
      </c>
      <c r="N239" s="144">
        <v>0</v>
      </c>
      <c r="O239" s="144">
        <v>1829877.68</v>
      </c>
      <c r="P239" s="144">
        <v>0</v>
      </c>
      <c r="Q239" s="144">
        <v>2996882.1800000006</v>
      </c>
      <c r="R239" s="144">
        <v>2107062.9299999997</v>
      </c>
      <c r="S239" s="144">
        <v>2813131.3600000003</v>
      </c>
      <c r="T239" s="144">
        <v>3267025</v>
      </c>
      <c r="U239" s="144">
        <v>1492672.1399999997</v>
      </c>
      <c r="V239" s="144">
        <v>5094590.9800000004</v>
      </c>
      <c r="W239" s="144">
        <v>2566235.4399999995</v>
      </c>
      <c r="X239" s="144">
        <v>2312479.7799999998</v>
      </c>
      <c r="Y239" s="144">
        <v>2061601.0599999996</v>
      </c>
      <c r="Z239" s="144">
        <v>4805895.74</v>
      </c>
      <c r="AA239" s="144">
        <v>4246615.25</v>
      </c>
      <c r="AB239" s="144">
        <v>0</v>
      </c>
      <c r="AC239" s="144">
        <v>1683001.08</v>
      </c>
      <c r="AD239" s="144">
        <v>5318373.62</v>
      </c>
      <c r="AE239" s="144">
        <v>3470781.76</v>
      </c>
      <c r="AF239" s="144">
        <v>0</v>
      </c>
    </row>
    <row r="240" spans="2:32">
      <c r="B240" s="140" t="s">
        <v>1358</v>
      </c>
      <c r="C240" s="141"/>
      <c r="D240" s="141"/>
      <c r="E240" s="141"/>
      <c r="F240" s="141"/>
      <c r="G240" s="141"/>
      <c r="H240" s="141"/>
      <c r="I240" s="141"/>
      <c r="J240" s="141"/>
      <c r="K240" s="141"/>
      <c r="L240" s="141"/>
      <c r="M240" s="141"/>
      <c r="N240" s="141"/>
      <c r="O240" s="141"/>
      <c r="P240" s="141"/>
      <c r="Q240" s="141"/>
      <c r="R240" s="141"/>
      <c r="S240" s="146"/>
      <c r="T240" s="146"/>
      <c r="U240" s="146"/>
      <c r="V240" s="146"/>
      <c r="W240" s="146"/>
      <c r="X240" s="146"/>
      <c r="Y240" s="146"/>
      <c r="Z240" s="146"/>
      <c r="AA240" s="146"/>
      <c r="AB240" s="147"/>
      <c r="AC240" s="147"/>
      <c r="AD240" s="147"/>
      <c r="AE240" s="144"/>
      <c r="AF240" s="147"/>
    </row>
    <row r="241" spans="2:32">
      <c r="B241" s="143" t="s">
        <v>2309</v>
      </c>
      <c r="C241" s="144" t="s">
        <v>118</v>
      </c>
      <c r="D241" s="144" t="s">
        <v>118</v>
      </c>
      <c r="E241" s="144" t="s">
        <v>118</v>
      </c>
      <c r="F241" s="144" t="s">
        <v>118</v>
      </c>
      <c r="G241" s="144" t="s">
        <v>118</v>
      </c>
      <c r="H241" s="144" t="s">
        <v>118</v>
      </c>
      <c r="I241" s="144" t="s">
        <v>118</v>
      </c>
      <c r="J241" s="144" t="s">
        <v>118</v>
      </c>
      <c r="K241" s="144" t="s">
        <v>118</v>
      </c>
      <c r="L241" s="144" t="s">
        <v>118</v>
      </c>
      <c r="M241" s="144" t="s">
        <v>118</v>
      </c>
      <c r="N241" s="144" t="s">
        <v>118</v>
      </c>
      <c r="O241" s="144" t="s">
        <v>118</v>
      </c>
      <c r="P241" s="144" t="s">
        <v>118</v>
      </c>
      <c r="Q241" s="144" t="s">
        <v>118</v>
      </c>
      <c r="R241" s="144" t="s">
        <v>118</v>
      </c>
      <c r="S241" s="144" t="s">
        <v>118</v>
      </c>
      <c r="T241" s="144" t="s">
        <v>118</v>
      </c>
      <c r="U241" s="144" t="s">
        <v>118</v>
      </c>
      <c r="V241" s="144" t="s">
        <v>118</v>
      </c>
      <c r="W241" s="144" t="s">
        <v>118</v>
      </c>
      <c r="X241" s="144" t="s">
        <v>118</v>
      </c>
      <c r="Y241" s="144" t="s">
        <v>118</v>
      </c>
      <c r="Z241" s="144" t="s">
        <v>118</v>
      </c>
      <c r="AA241" s="144" t="s">
        <v>118</v>
      </c>
      <c r="AB241" s="144" t="s">
        <v>118</v>
      </c>
      <c r="AC241" s="144">
        <v>0</v>
      </c>
      <c r="AD241" s="144"/>
      <c r="AE241" s="144">
        <v>0</v>
      </c>
      <c r="AF241" s="144"/>
    </row>
    <row r="242" spans="2:32">
      <c r="B242" s="143" t="s">
        <v>2310</v>
      </c>
      <c r="C242" s="144">
        <v>106372.74189999999</v>
      </c>
      <c r="D242" s="144" t="s">
        <v>118</v>
      </c>
      <c r="E242" s="144">
        <v>62940.604800000001</v>
      </c>
      <c r="F242" s="144" t="s">
        <v>118</v>
      </c>
      <c r="G242" s="144">
        <v>19844.11</v>
      </c>
      <c r="H242" s="144" t="s">
        <v>118</v>
      </c>
      <c r="I242" s="144">
        <v>860150.58669999987</v>
      </c>
      <c r="J242" s="144" t="s">
        <v>118</v>
      </c>
      <c r="K242" s="144">
        <v>122810.15919999998</v>
      </c>
      <c r="L242" s="144" t="s">
        <v>118</v>
      </c>
      <c r="M242" s="144">
        <v>131512.68060000002</v>
      </c>
      <c r="N242" s="144" t="s">
        <v>118</v>
      </c>
      <c r="O242" s="144">
        <v>110685.38629999998</v>
      </c>
      <c r="P242" s="144" t="s">
        <v>118</v>
      </c>
      <c r="Q242" s="144">
        <v>-383175.74177999992</v>
      </c>
      <c r="R242" s="144" t="s">
        <v>118</v>
      </c>
      <c r="S242" s="144">
        <v>86925.927494999982</v>
      </c>
      <c r="T242" s="144" t="s">
        <v>118</v>
      </c>
      <c r="U242" s="144">
        <v>94854.128885000013</v>
      </c>
      <c r="V242" s="144" t="s">
        <v>118</v>
      </c>
      <c r="W242" s="144">
        <v>147088.76</v>
      </c>
      <c r="X242" s="144" t="s">
        <v>118</v>
      </c>
      <c r="Y242" s="144">
        <v>265045.68</v>
      </c>
      <c r="Z242" s="144" t="s">
        <v>118</v>
      </c>
      <c r="AA242" s="144">
        <v>1506569</v>
      </c>
      <c r="AB242" s="144" t="s">
        <v>118</v>
      </c>
      <c r="AC242" s="144">
        <v>1386737.53064</v>
      </c>
      <c r="AD242" s="144"/>
      <c r="AE242" s="144">
        <v>0</v>
      </c>
      <c r="AF242" s="144">
        <v>4435363.4800000004</v>
      </c>
    </row>
    <row r="243" spans="2:32">
      <c r="B243" s="143" t="s">
        <v>2311</v>
      </c>
      <c r="C243" s="144" t="s">
        <v>118</v>
      </c>
      <c r="D243" s="144" t="s">
        <v>118</v>
      </c>
      <c r="E243" s="144" t="s">
        <v>118</v>
      </c>
      <c r="F243" s="144" t="s">
        <v>118</v>
      </c>
      <c r="G243" s="144" t="s">
        <v>118</v>
      </c>
      <c r="H243" s="144" t="s">
        <v>118</v>
      </c>
      <c r="I243" s="144" t="s">
        <v>118</v>
      </c>
      <c r="J243" s="144" t="s">
        <v>118</v>
      </c>
      <c r="K243" s="144" t="s">
        <v>118</v>
      </c>
      <c r="L243" s="144" t="s">
        <v>118</v>
      </c>
      <c r="M243" s="144" t="s">
        <v>118</v>
      </c>
      <c r="N243" s="144" t="s">
        <v>118</v>
      </c>
      <c r="O243" s="144" t="s">
        <v>118</v>
      </c>
      <c r="P243" s="144" t="s">
        <v>118</v>
      </c>
      <c r="Q243" s="144" t="s">
        <v>118</v>
      </c>
      <c r="R243" s="144" t="s">
        <v>118</v>
      </c>
      <c r="S243" s="144" t="s">
        <v>118</v>
      </c>
      <c r="T243" s="144" t="s">
        <v>118</v>
      </c>
      <c r="U243" s="144" t="s">
        <v>118</v>
      </c>
      <c r="V243" s="144" t="s">
        <v>118</v>
      </c>
      <c r="W243" s="144" t="s">
        <v>118</v>
      </c>
      <c r="X243" s="144" t="s">
        <v>118</v>
      </c>
      <c r="Y243" s="144" t="s">
        <v>118</v>
      </c>
      <c r="Z243" s="144" t="s">
        <v>118</v>
      </c>
      <c r="AA243" s="144" t="s">
        <v>118</v>
      </c>
      <c r="AB243" s="144" t="s">
        <v>118</v>
      </c>
      <c r="AC243" s="144">
        <v>0</v>
      </c>
      <c r="AD243" s="144"/>
      <c r="AE243" s="144">
        <v>0</v>
      </c>
      <c r="AF243" s="144"/>
    </row>
    <row r="244" spans="2:32">
      <c r="B244" s="143" t="s">
        <v>1365</v>
      </c>
      <c r="C244" s="144" t="s">
        <v>118</v>
      </c>
      <c r="D244" s="144" t="s">
        <v>118</v>
      </c>
      <c r="E244" s="144" t="s">
        <v>118</v>
      </c>
      <c r="F244" s="144" t="s">
        <v>118</v>
      </c>
      <c r="G244" s="144" t="s">
        <v>118</v>
      </c>
      <c r="H244" s="144" t="s">
        <v>118</v>
      </c>
      <c r="I244" s="144" t="s">
        <v>118</v>
      </c>
      <c r="J244" s="144" t="s">
        <v>118</v>
      </c>
      <c r="K244" s="144" t="s">
        <v>118</v>
      </c>
      <c r="L244" s="144" t="s">
        <v>118</v>
      </c>
      <c r="M244" s="144" t="s">
        <v>118</v>
      </c>
      <c r="N244" s="144" t="s">
        <v>118</v>
      </c>
      <c r="O244" s="144" t="s">
        <v>118</v>
      </c>
      <c r="P244" s="144" t="s">
        <v>118</v>
      </c>
      <c r="Q244" s="144" t="s">
        <v>118</v>
      </c>
      <c r="R244" s="144" t="s">
        <v>118</v>
      </c>
      <c r="S244" s="144" t="s">
        <v>118</v>
      </c>
      <c r="T244" s="144" t="s">
        <v>118</v>
      </c>
      <c r="U244" s="144" t="s">
        <v>118</v>
      </c>
      <c r="V244" s="144" t="s">
        <v>118</v>
      </c>
      <c r="W244" s="144" t="s">
        <v>118</v>
      </c>
      <c r="X244" s="144" t="s">
        <v>118</v>
      </c>
      <c r="Y244" s="144" t="s">
        <v>118</v>
      </c>
      <c r="Z244" s="144" t="s">
        <v>118</v>
      </c>
      <c r="AA244" s="144" t="s">
        <v>118</v>
      </c>
      <c r="AB244" s="144" t="s">
        <v>118</v>
      </c>
      <c r="AC244" s="144">
        <v>0</v>
      </c>
      <c r="AD244" s="144"/>
      <c r="AE244" s="144">
        <v>0</v>
      </c>
      <c r="AF244" s="144"/>
    </row>
    <row r="245" spans="2:32">
      <c r="B245" s="143" t="s">
        <v>2312</v>
      </c>
      <c r="C245" s="144">
        <v>3355.6410000000005</v>
      </c>
      <c r="D245" s="144">
        <v>0</v>
      </c>
      <c r="E245" s="144">
        <v>1289.567</v>
      </c>
      <c r="F245" s="144">
        <v>0</v>
      </c>
      <c r="G245" s="144">
        <v>6252.1510000000007</v>
      </c>
      <c r="H245" s="144">
        <v>0</v>
      </c>
      <c r="I245" s="144">
        <v>161681.88300000003</v>
      </c>
      <c r="J245" s="144">
        <v>0</v>
      </c>
      <c r="K245" s="144">
        <v>41851.771000000008</v>
      </c>
      <c r="L245" s="144">
        <v>0</v>
      </c>
      <c r="M245" s="144">
        <v>2555.3389999999999</v>
      </c>
      <c r="N245" s="144">
        <v>0</v>
      </c>
      <c r="O245" s="144">
        <v>0</v>
      </c>
      <c r="P245" s="144">
        <v>225557</v>
      </c>
      <c r="Q245" s="144">
        <v>0</v>
      </c>
      <c r="R245" s="144">
        <v>0</v>
      </c>
      <c r="S245" s="144" t="s">
        <v>118</v>
      </c>
      <c r="T245" s="144">
        <v>0</v>
      </c>
      <c r="U245" s="144" t="s">
        <v>118</v>
      </c>
      <c r="V245" s="144">
        <v>0</v>
      </c>
      <c r="W245" s="144" t="s">
        <v>118</v>
      </c>
      <c r="X245" s="144">
        <v>0</v>
      </c>
      <c r="Y245" s="144" t="s">
        <v>118</v>
      </c>
      <c r="Z245" s="144">
        <v>0</v>
      </c>
      <c r="AA245" s="144" t="s">
        <v>118</v>
      </c>
      <c r="AB245" s="144">
        <v>0</v>
      </c>
      <c r="AC245" s="144">
        <v>0</v>
      </c>
      <c r="AD245" s="144"/>
      <c r="AE245" s="144">
        <v>0</v>
      </c>
      <c r="AF245" s="144"/>
    </row>
    <row r="246" spans="2:32">
      <c r="B246" s="143" t="s">
        <v>1371</v>
      </c>
      <c r="C246" s="144">
        <v>14093.692200000001</v>
      </c>
      <c r="D246" s="144">
        <v>0</v>
      </c>
      <c r="E246" s="144">
        <v>20948.491399999999</v>
      </c>
      <c r="F246" s="144">
        <v>0</v>
      </c>
      <c r="G246" s="144">
        <v>27222.894199999999</v>
      </c>
      <c r="H246" s="144">
        <v>0</v>
      </c>
      <c r="I246" s="144">
        <v>679233.38859999995</v>
      </c>
      <c r="J246" s="144">
        <v>0</v>
      </c>
      <c r="K246" s="144">
        <v>320289.78820000001</v>
      </c>
      <c r="L246" s="144">
        <v>0</v>
      </c>
      <c r="M246" s="144">
        <v>60395.923799999997</v>
      </c>
      <c r="N246" s="144">
        <v>0</v>
      </c>
      <c r="O246" s="144">
        <v>32988.880000000005</v>
      </c>
      <c r="P246" s="144">
        <v>1066920</v>
      </c>
      <c r="Q246" s="144">
        <v>68744.500000000015</v>
      </c>
      <c r="R246" s="144">
        <v>0</v>
      </c>
      <c r="S246" s="144">
        <v>34997.53</v>
      </c>
      <c r="T246" s="144">
        <v>0</v>
      </c>
      <c r="U246" s="144">
        <v>5269471.7700000014</v>
      </c>
      <c r="V246" s="144">
        <v>0</v>
      </c>
      <c r="W246" s="144">
        <v>651544.86000000057</v>
      </c>
      <c r="X246" s="144">
        <v>0</v>
      </c>
      <c r="Y246" s="144">
        <v>17.880000000000003</v>
      </c>
      <c r="Z246" s="144">
        <v>6011029.7800000003</v>
      </c>
      <c r="AA246" s="144">
        <v>200.73</v>
      </c>
      <c r="AB246" s="144">
        <v>0</v>
      </c>
      <c r="AC246" s="144">
        <v>736.67000000000007</v>
      </c>
      <c r="AD246" s="144"/>
      <c r="AE246" s="144">
        <v>4224.51</v>
      </c>
      <c r="AF246" s="144"/>
    </row>
    <row r="247" spans="2:32">
      <c r="B247" s="143" t="s">
        <v>1381</v>
      </c>
      <c r="C247" s="144">
        <v>0</v>
      </c>
      <c r="D247" s="144">
        <v>0</v>
      </c>
      <c r="E247" s="144">
        <v>0</v>
      </c>
      <c r="F247" s="144">
        <v>0</v>
      </c>
      <c r="G247" s="144">
        <v>0</v>
      </c>
      <c r="H247" s="144">
        <v>0</v>
      </c>
      <c r="I247" s="144">
        <v>0</v>
      </c>
      <c r="J247" s="144">
        <v>0</v>
      </c>
      <c r="K247" s="144">
        <v>0</v>
      </c>
      <c r="L247" s="144">
        <v>0</v>
      </c>
      <c r="M247" s="144">
        <v>0</v>
      </c>
      <c r="N247" s="144">
        <v>0</v>
      </c>
      <c r="O247" s="144">
        <v>0</v>
      </c>
      <c r="P247" s="144">
        <v>0</v>
      </c>
      <c r="Q247" s="144">
        <v>0</v>
      </c>
      <c r="R247" s="144">
        <v>0</v>
      </c>
      <c r="S247" s="144">
        <v>0</v>
      </c>
      <c r="T247" s="144">
        <v>0</v>
      </c>
      <c r="U247" s="144">
        <v>19201.679999999997</v>
      </c>
      <c r="V247" s="144">
        <v>0</v>
      </c>
      <c r="W247" s="144">
        <v>39660.06</v>
      </c>
      <c r="X247" s="144">
        <v>0</v>
      </c>
      <c r="Y247" s="144">
        <v>640699.07000000007</v>
      </c>
      <c r="Z247" s="144">
        <v>0</v>
      </c>
      <c r="AA247" s="144">
        <v>1180146.6000000001</v>
      </c>
      <c r="AB247" s="144"/>
      <c r="AC247" s="144">
        <v>0</v>
      </c>
      <c r="AD247" s="144"/>
      <c r="AE247" s="144">
        <v>0</v>
      </c>
      <c r="AF247" s="144">
        <v>1920415.41</v>
      </c>
    </row>
    <row r="248" spans="2:32">
      <c r="B248" s="143" t="s">
        <v>2313</v>
      </c>
      <c r="C248" s="144" t="s">
        <v>118</v>
      </c>
      <c r="D248" s="144" t="s">
        <v>118</v>
      </c>
      <c r="E248" s="144" t="s">
        <v>118</v>
      </c>
      <c r="F248" s="144" t="s">
        <v>118</v>
      </c>
      <c r="G248" s="144" t="s">
        <v>118</v>
      </c>
      <c r="H248" s="144" t="s">
        <v>118</v>
      </c>
      <c r="I248" s="144" t="s">
        <v>118</v>
      </c>
      <c r="J248" s="144" t="s">
        <v>118</v>
      </c>
      <c r="K248" s="144" t="s">
        <v>118</v>
      </c>
      <c r="L248" s="144" t="s">
        <v>118</v>
      </c>
      <c r="M248" s="144" t="s">
        <v>118</v>
      </c>
      <c r="N248" s="144" t="s">
        <v>118</v>
      </c>
      <c r="O248" s="144" t="s">
        <v>118</v>
      </c>
      <c r="P248" s="144" t="s">
        <v>118</v>
      </c>
      <c r="Q248" s="144" t="s">
        <v>118</v>
      </c>
      <c r="R248" s="144" t="s">
        <v>118</v>
      </c>
      <c r="S248" s="144" t="s">
        <v>118</v>
      </c>
      <c r="T248" s="144" t="s">
        <v>118</v>
      </c>
      <c r="U248" s="144" t="s">
        <v>118</v>
      </c>
      <c r="V248" s="144" t="s">
        <v>118</v>
      </c>
      <c r="W248" s="144" t="s">
        <v>118</v>
      </c>
      <c r="X248" s="144" t="s">
        <v>118</v>
      </c>
      <c r="Y248" s="144" t="s">
        <v>118</v>
      </c>
      <c r="Z248" s="144" t="s">
        <v>118</v>
      </c>
      <c r="AA248" s="144" t="s">
        <v>118</v>
      </c>
      <c r="AB248" s="144" t="s">
        <v>118</v>
      </c>
      <c r="AC248" s="144">
        <v>0</v>
      </c>
      <c r="AD248" s="144"/>
      <c r="AE248" s="144">
        <v>0</v>
      </c>
      <c r="AF248" s="144"/>
    </row>
    <row r="249" spans="2:32">
      <c r="B249" s="143" t="s">
        <v>1387</v>
      </c>
      <c r="C249" s="144">
        <v>71633.64</v>
      </c>
      <c r="D249" s="144">
        <v>0</v>
      </c>
      <c r="E249" s="144">
        <v>42769.08</v>
      </c>
      <c r="F249" s="144">
        <v>0</v>
      </c>
      <c r="G249" s="144">
        <v>609553.80000000005</v>
      </c>
      <c r="H249" s="144">
        <v>0</v>
      </c>
      <c r="I249" s="144">
        <v>70076.72</v>
      </c>
      <c r="J249" s="144">
        <v>0</v>
      </c>
      <c r="K249" s="144">
        <v>9556.1299999999992</v>
      </c>
      <c r="L249" s="144">
        <v>0</v>
      </c>
      <c r="M249" s="144">
        <v>0</v>
      </c>
      <c r="N249" s="144">
        <v>0</v>
      </c>
      <c r="O249" s="144">
        <v>0</v>
      </c>
      <c r="P249" s="144">
        <v>845737</v>
      </c>
      <c r="Q249" s="144">
        <v>0</v>
      </c>
      <c r="R249" s="144">
        <v>0</v>
      </c>
      <c r="S249" s="144">
        <v>0</v>
      </c>
      <c r="T249" s="144">
        <v>0</v>
      </c>
      <c r="U249" s="144">
        <v>0</v>
      </c>
      <c r="V249" s="144">
        <v>0</v>
      </c>
      <c r="W249" s="144">
        <v>0</v>
      </c>
      <c r="X249" s="144">
        <v>0</v>
      </c>
      <c r="Y249" s="144">
        <v>17971.87</v>
      </c>
      <c r="Z249" s="144">
        <v>0</v>
      </c>
      <c r="AA249" s="144">
        <v>164523.62000000002</v>
      </c>
      <c r="AB249" s="144">
        <v>0</v>
      </c>
      <c r="AC249" s="144">
        <v>1040764.4000000001</v>
      </c>
      <c r="AD249" s="144"/>
      <c r="AE249" s="144">
        <v>-12430.64</v>
      </c>
      <c r="AF249" s="144"/>
    </row>
    <row r="250" spans="2:32">
      <c r="B250" s="143" t="s">
        <v>1395</v>
      </c>
      <c r="C250" s="144">
        <v>8330.43</v>
      </c>
      <c r="D250" s="144">
        <v>0</v>
      </c>
      <c r="E250" s="144">
        <v>13477.664999999997</v>
      </c>
      <c r="F250" s="144">
        <v>0</v>
      </c>
      <c r="G250" s="144">
        <v>2960.5153999999998</v>
      </c>
      <c r="H250" s="144">
        <v>0</v>
      </c>
      <c r="I250" s="144">
        <v>1552553.4296000001</v>
      </c>
      <c r="J250" s="144">
        <v>0</v>
      </c>
      <c r="K250" s="144">
        <v>474629.02</v>
      </c>
      <c r="L250" s="144">
        <v>0</v>
      </c>
      <c r="M250" s="144">
        <v>10241.42</v>
      </c>
      <c r="N250" s="144">
        <v>0</v>
      </c>
      <c r="O250" s="144">
        <v>-4262.87</v>
      </c>
      <c r="P250" s="144">
        <v>0</v>
      </c>
      <c r="Q250" s="144">
        <v>0</v>
      </c>
      <c r="R250" s="144">
        <v>2058774.42</v>
      </c>
      <c r="S250" s="144" t="s">
        <v>118</v>
      </c>
      <c r="T250" s="144">
        <v>0</v>
      </c>
      <c r="U250" s="144" t="s">
        <v>118</v>
      </c>
      <c r="V250" s="144">
        <v>0</v>
      </c>
      <c r="W250" s="144" t="s">
        <v>118</v>
      </c>
      <c r="X250" s="144">
        <v>0</v>
      </c>
      <c r="Y250" s="144" t="s">
        <v>118</v>
      </c>
      <c r="Z250" s="144">
        <v>0</v>
      </c>
      <c r="AA250" s="144" t="s">
        <v>118</v>
      </c>
      <c r="AB250" s="144">
        <v>0</v>
      </c>
      <c r="AC250" s="144">
        <v>0</v>
      </c>
      <c r="AD250" s="144"/>
      <c r="AE250" s="144">
        <v>0</v>
      </c>
      <c r="AF250" s="144"/>
    </row>
    <row r="251" spans="2:32">
      <c r="B251" s="143" t="s">
        <v>2314</v>
      </c>
      <c r="C251" s="144" t="s">
        <v>118</v>
      </c>
      <c r="D251" s="144" t="s">
        <v>118</v>
      </c>
      <c r="E251" s="144" t="s">
        <v>118</v>
      </c>
      <c r="F251" s="144" t="s">
        <v>118</v>
      </c>
      <c r="G251" s="144" t="s">
        <v>118</v>
      </c>
      <c r="H251" s="144" t="s">
        <v>118</v>
      </c>
      <c r="I251" s="144" t="s">
        <v>118</v>
      </c>
      <c r="J251" s="144" t="s">
        <v>118</v>
      </c>
      <c r="K251" s="144" t="s">
        <v>118</v>
      </c>
      <c r="L251" s="144" t="s">
        <v>118</v>
      </c>
      <c r="M251" s="144" t="s">
        <v>118</v>
      </c>
      <c r="N251" s="144" t="s">
        <v>118</v>
      </c>
      <c r="O251" s="144" t="s">
        <v>118</v>
      </c>
      <c r="P251" s="144" t="s">
        <v>118</v>
      </c>
      <c r="Q251" s="144" t="s">
        <v>118</v>
      </c>
      <c r="R251" s="144" t="s">
        <v>118</v>
      </c>
      <c r="S251" s="144" t="s">
        <v>118</v>
      </c>
      <c r="T251" s="144" t="s">
        <v>118</v>
      </c>
      <c r="U251" s="144" t="s">
        <v>118</v>
      </c>
      <c r="V251" s="144" t="s">
        <v>118</v>
      </c>
      <c r="W251" s="144" t="s">
        <v>118</v>
      </c>
      <c r="X251" s="144" t="s">
        <v>118</v>
      </c>
      <c r="Y251" s="144" t="s">
        <v>118</v>
      </c>
      <c r="Z251" s="144" t="s">
        <v>118</v>
      </c>
      <c r="AA251" s="144" t="s">
        <v>118</v>
      </c>
      <c r="AB251" s="144" t="s">
        <v>118</v>
      </c>
      <c r="AC251" s="144">
        <v>0</v>
      </c>
      <c r="AD251" s="144"/>
      <c r="AE251" s="144">
        <v>0</v>
      </c>
      <c r="AF251" s="144"/>
    </row>
    <row r="252" spans="2:32">
      <c r="B252" s="143" t="s">
        <v>2315</v>
      </c>
      <c r="C252" s="144" t="s">
        <v>118</v>
      </c>
      <c r="D252" s="144" t="s">
        <v>118</v>
      </c>
      <c r="E252" s="144" t="s">
        <v>118</v>
      </c>
      <c r="F252" s="144" t="s">
        <v>118</v>
      </c>
      <c r="G252" s="144" t="s">
        <v>118</v>
      </c>
      <c r="H252" s="144" t="s">
        <v>118</v>
      </c>
      <c r="I252" s="144" t="s">
        <v>118</v>
      </c>
      <c r="J252" s="144" t="s">
        <v>118</v>
      </c>
      <c r="K252" s="144" t="s">
        <v>118</v>
      </c>
      <c r="L252" s="144" t="s">
        <v>118</v>
      </c>
      <c r="M252" s="144" t="s">
        <v>118</v>
      </c>
      <c r="N252" s="144" t="s">
        <v>118</v>
      </c>
      <c r="O252" s="144" t="s">
        <v>118</v>
      </c>
      <c r="P252" s="144" t="s">
        <v>118</v>
      </c>
      <c r="Q252" s="144" t="s">
        <v>118</v>
      </c>
      <c r="R252" s="144" t="s">
        <v>118</v>
      </c>
      <c r="S252" s="144" t="s">
        <v>118</v>
      </c>
      <c r="T252" s="144" t="s">
        <v>118</v>
      </c>
      <c r="U252" s="144" t="s">
        <v>118</v>
      </c>
      <c r="V252" s="144" t="s">
        <v>118</v>
      </c>
      <c r="W252" s="144" t="s">
        <v>118</v>
      </c>
      <c r="X252" s="144" t="s">
        <v>118</v>
      </c>
      <c r="Y252" s="144" t="s">
        <v>118</v>
      </c>
      <c r="Z252" s="144" t="s">
        <v>118</v>
      </c>
      <c r="AA252" s="144" t="s">
        <v>118</v>
      </c>
      <c r="AB252" s="144" t="s">
        <v>118</v>
      </c>
      <c r="AC252" s="144">
        <v>0</v>
      </c>
      <c r="AD252" s="144"/>
      <c r="AE252" s="144">
        <v>0</v>
      </c>
      <c r="AF252" s="144"/>
    </row>
    <row r="253" spans="2:32">
      <c r="B253" s="143" t="s">
        <v>1398</v>
      </c>
      <c r="C253" s="144">
        <v>-188428.48</v>
      </c>
      <c r="D253" s="144">
        <v>0</v>
      </c>
      <c r="E253" s="144">
        <v>266910.5</v>
      </c>
      <c r="F253" s="144">
        <v>0</v>
      </c>
      <c r="G253" s="144">
        <v>51450.23</v>
      </c>
      <c r="H253" s="144">
        <v>401204.26</v>
      </c>
      <c r="I253" s="144">
        <v>0</v>
      </c>
      <c r="J253" s="144">
        <v>0</v>
      </c>
      <c r="K253" s="144">
        <v>525.46</v>
      </c>
      <c r="L253" s="144">
        <v>165487.87</v>
      </c>
      <c r="M253" s="144">
        <v>46.62</v>
      </c>
      <c r="N253" s="144">
        <v>0</v>
      </c>
      <c r="O253" s="144">
        <v>9042.1</v>
      </c>
      <c r="P253" s="144">
        <v>0</v>
      </c>
      <c r="Q253" s="144">
        <v>390532.33</v>
      </c>
      <c r="R253" s="144">
        <v>0</v>
      </c>
      <c r="S253" s="144">
        <v>4832710.12</v>
      </c>
      <c r="T253" s="144">
        <v>0</v>
      </c>
      <c r="U253" s="144">
        <v>160324.91999999993</v>
      </c>
      <c r="V253" s="144">
        <v>0</v>
      </c>
      <c r="W253" s="144">
        <v>1307.51</v>
      </c>
      <c r="X253" s="144">
        <v>0</v>
      </c>
      <c r="Y253" s="144">
        <v>0</v>
      </c>
      <c r="Z253" s="144"/>
      <c r="AA253" s="144">
        <v>634.95000000000005</v>
      </c>
      <c r="AB253" s="144">
        <v>0</v>
      </c>
      <c r="AC253" s="144">
        <v>104964.21999999996</v>
      </c>
      <c r="AD253" s="144"/>
      <c r="AE253" s="144">
        <v>472.11</v>
      </c>
      <c r="AF253" s="144">
        <v>5555654.9199999999</v>
      </c>
    </row>
    <row r="254" spans="2:32">
      <c r="B254" s="143" t="s">
        <v>1406</v>
      </c>
      <c r="C254" s="144">
        <v>0</v>
      </c>
      <c r="D254" s="144" t="s">
        <v>118</v>
      </c>
      <c r="E254" s="144">
        <v>0</v>
      </c>
      <c r="F254" s="144" t="s">
        <v>118</v>
      </c>
      <c r="G254" s="144">
        <v>0</v>
      </c>
      <c r="H254" s="144" t="s">
        <v>118</v>
      </c>
      <c r="I254" s="144">
        <v>0</v>
      </c>
      <c r="J254" s="144" t="s">
        <v>118</v>
      </c>
      <c r="K254" s="144">
        <v>0</v>
      </c>
      <c r="L254" s="144" t="s">
        <v>118</v>
      </c>
      <c r="M254" s="144">
        <v>0</v>
      </c>
      <c r="N254" s="144" t="s">
        <v>118</v>
      </c>
      <c r="O254" s="144">
        <v>0</v>
      </c>
      <c r="P254" s="144" t="s">
        <v>118</v>
      </c>
      <c r="Q254" s="144">
        <v>0</v>
      </c>
      <c r="R254" s="144" t="s">
        <v>118</v>
      </c>
      <c r="S254" s="144">
        <v>5378.76</v>
      </c>
      <c r="T254" s="144" t="s">
        <v>118</v>
      </c>
      <c r="U254" s="144">
        <v>26314.23</v>
      </c>
      <c r="V254" s="144" t="s">
        <v>118</v>
      </c>
      <c r="W254" s="144">
        <v>12565.48</v>
      </c>
      <c r="X254" s="144" t="s">
        <v>118</v>
      </c>
      <c r="Y254" s="144">
        <v>4165.59</v>
      </c>
      <c r="Z254" s="144" t="s">
        <v>118</v>
      </c>
      <c r="AA254" s="144">
        <v>3981.53</v>
      </c>
      <c r="AB254" s="144" t="s">
        <v>118</v>
      </c>
      <c r="AC254" s="144">
        <v>5453.28</v>
      </c>
      <c r="AD254" s="144"/>
      <c r="AE254" s="144">
        <v>5226.6499999999996</v>
      </c>
      <c r="AF254" s="144"/>
    </row>
    <row r="255" spans="2:32">
      <c r="B255" s="143" t="s">
        <v>1411</v>
      </c>
      <c r="C255" s="144">
        <v>0</v>
      </c>
      <c r="D255" s="144">
        <v>0</v>
      </c>
      <c r="E255" s="144">
        <v>0</v>
      </c>
      <c r="F255" s="144">
        <v>1218971.72</v>
      </c>
      <c r="G255" s="144">
        <v>0</v>
      </c>
      <c r="H255" s="144">
        <v>0</v>
      </c>
      <c r="I255" s="144">
        <v>0</v>
      </c>
      <c r="J255" s="144">
        <v>0</v>
      </c>
      <c r="K255" s="144">
        <v>0</v>
      </c>
      <c r="L255" s="144">
        <v>0</v>
      </c>
      <c r="M255" s="144">
        <v>0</v>
      </c>
      <c r="N255" s="144">
        <v>0</v>
      </c>
      <c r="O255" s="144">
        <v>0</v>
      </c>
      <c r="P255" s="144">
        <v>0</v>
      </c>
      <c r="Q255" s="144">
        <v>1747.79</v>
      </c>
      <c r="R255" s="144">
        <v>0</v>
      </c>
      <c r="S255" s="144">
        <v>33405.279999999999</v>
      </c>
      <c r="T255" s="144">
        <v>0</v>
      </c>
      <c r="U255" s="144">
        <v>81219.240000000005</v>
      </c>
      <c r="V255" s="144">
        <v>0</v>
      </c>
      <c r="W255" s="144">
        <v>76088.929999999993</v>
      </c>
      <c r="X255" s="144">
        <v>0</v>
      </c>
      <c r="Y255" s="144">
        <v>86380.910000000033</v>
      </c>
      <c r="Z255" s="144">
        <v>0</v>
      </c>
      <c r="AA255" s="144">
        <v>102954.86000000003</v>
      </c>
      <c r="AB255" s="144">
        <v>0</v>
      </c>
      <c r="AC255" s="144">
        <v>2301843.2000000002</v>
      </c>
      <c r="AD255" s="144"/>
      <c r="AE255" s="144">
        <v>3158235.9699999993</v>
      </c>
      <c r="AF255" s="144"/>
    </row>
    <row r="256" spans="2:32">
      <c r="B256" s="143" t="s">
        <v>2316</v>
      </c>
      <c r="C256" s="144" t="s">
        <v>118</v>
      </c>
      <c r="D256" s="144" t="s">
        <v>118</v>
      </c>
      <c r="E256" s="144" t="s">
        <v>118</v>
      </c>
      <c r="F256" s="144" t="s">
        <v>118</v>
      </c>
      <c r="G256" s="144" t="s">
        <v>118</v>
      </c>
      <c r="H256" s="144" t="s">
        <v>118</v>
      </c>
      <c r="I256" s="144" t="s">
        <v>118</v>
      </c>
      <c r="J256" s="144" t="s">
        <v>118</v>
      </c>
      <c r="K256" s="144" t="s">
        <v>118</v>
      </c>
      <c r="L256" s="144" t="s">
        <v>118</v>
      </c>
      <c r="M256" s="144" t="s">
        <v>118</v>
      </c>
      <c r="N256" s="144" t="s">
        <v>118</v>
      </c>
      <c r="O256" s="144" t="s">
        <v>118</v>
      </c>
      <c r="P256" s="144" t="s">
        <v>118</v>
      </c>
      <c r="Q256" s="144" t="s">
        <v>118</v>
      </c>
      <c r="R256" s="144" t="s">
        <v>118</v>
      </c>
      <c r="S256" s="144" t="s">
        <v>118</v>
      </c>
      <c r="T256" s="144" t="s">
        <v>118</v>
      </c>
      <c r="U256" s="144" t="s">
        <v>118</v>
      </c>
      <c r="V256" s="144" t="s">
        <v>118</v>
      </c>
      <c r="W256" s="144" t="s">
        <v>118</v>
      </c>
      <c r="X256" s="144" t="s">
        <v>118</v>
      </c>
      <c r="Y256" s="144" t="s">
        <v>118</v>
      </c>
      <c r="Z256" s="144" t="s">
        <v>118</v>
      </c>
      <c r="AA256" s="144" t="s">
        <v>118</v>
      </c>
      <c r="AB256" s="144" t="s">
        <v>118</v>
      </c>
      <c r="AC256" s="144">
        <v>0</v>
      </c>
      <c r="AD256" s="144"/>
      <c r="AE256" s="144">
        <v>0</v>
      </c>
      <c r="AF256" s="144"/>
    </row>
    <row r="257" spans="2:32">
      <c r="B257" s="143" t="s">
        <v>1418</v>
      </c>
      <c r="C257" s="144">
        <v>730315.48</v>
      </c>
      <c r="D257" s="144">
        <v>0</v>
      </c>
      <c r="E257" s="144">
        <v>106727.01000000001</v>
      </c>
      <c r="F257" s="144">
        <v>0</v>
      </c>
      <c r="G257" s="144">
        <v>4558.87</v>
      </c>
      <c r="H257" s="144">
        <v>0</v>
      </c>
      <c r="I257" s="144">
        <v>0</v>
      </c>
      <c r="J257" s="144">
        <v>2934893.06</v>
      </c>
      <c r="K257" s="144">
        <v>0</v>
      </c>
      <c r="L257" s="144">
        <v>0</v>
      </c>
      <c r="M257" s="144">
        <v>-41771.760000000002</v>
      </c>
      <c r="N257" s="144">
        <v>0</v>
      </c>
      <c r="O257" s="144">
        <v>0</v>
      </c>
      <c r="P257" s="144">
        <v>0</v>
      </c>
      <c r="Q257" s="144">
        <v>24757.08</v>
      </c>
      <c r="R257" s="144">
        <v>0</v>
      </c>
      <c r="S257" s="144">
        <v>514102.37</v>
      </c>
      <c r="T257" s="144">
        <v>0</v>
      </c>
      <c r="U257" s="144">
        <v>2439738.8199999998</v>
      </c>
      <c r="V257" s="144">
        <v>0</v>
      </c>
      <c r="W257" s="144">
        <v>13993.35</v>
      </c>
      <c r="X257" s="144">
        <v>0</v>
      </c>
      <c r="Y257" s="144">
        <v>0</v>
      </c>
      <c r="Z257" s="144">
        <v>3072449.62</v>
      </c>
      <c r="AA257" s="144">
        <v>0</v>
      </c>
      <c r="AB257" s="144">
        <v>0</v>
      </c>
      <c r="AC257" s="144">
        <v>0</v>
      </c>
      <c r="AD257" s="144"/>
      <c r="AE257" s="144">
        <v>0</v>
      </c>
      <c r="AF257" s="144"/>
    </row>
    <row r="258" spans="2:32">
      <c r="B258" s="143" t="s">
        <v>1425</v>
      </c>
      <c r="C258" s="144">
        <v>0</v>
      </c>
      <c r="D258" s="144">
        <v>354040.51</v>
      </c>
      <c r="E258" s="144">
        <v>0</v>
      </c>
      <c r="F258" s="144">
        <v>0</v>
      </c>
      <c r="G258" s="144">
        <v>0</v>
      </c>
      <c r="H258" s="144">
        <v>0</v>
      </c>
      <c r="I258" s="144">
        <v>1853.51</v>
      </c>
      <c r="J258" s="144">
        <v>0</v>
      </c>
      <c r="K258" s="144">
        <v>82049.61</v>
      </c>
      <c r="L258" s="144">
        <v>0</v>
      </c>
      <c r="M258" s="144">
        <v>9006.16</v>
      </c>
      <c r="N258" s="144">
        <v>0</v>
      </c>
      <c r="O258" s="144">
        <v>8496.25</v>
      </c>
      <c r="P258" s="144">
        <v>0</v>
      </c>
      <c r="Q258" s="144">
        <v>58624.44</v>
      </c>
      <c r="R258" s="144">
        <v>0</v>
      </c>
      <c r="S258" s="144">
        <v>26918.100000000002</v>
      </c>
      <c r="T258" s="144">
        <v>0</v>
      </c>
      <c r="U258" s="144">
        <v>53296.85</v>
      </c>
      <c r="V258" s="144">
        <v>0</v>
      </c>
      <c r="W258" s="144">
        <v>528193.20000000007</v>
      </c>
      <c r="X258" s="144">
        <v>0</v>
      </c>
      <c r="Y258" s="144">
        <v>2209143.9799999991</v>
      </c>
      <c r="Z258" s="144"/>
      <c r="AA258" s="144">
        <v>31405.949999999997</v>
      </c>
      <c r="AB258" s="144">
        <v>0</v>
      </c>
      <c r="AC258" s="144">
        <v>24854.910000000003</v>
      </c>
      <c r="AD258" s="144">
        <v>3088685.06</v>
      </c>
      <c r="AE258" s="144">
        <v>35.39</v>
      </c>
      <c r="AF258" s="144"/>
    </row>
    <row r="259" spans="2:32">
      <c r="B259" s="143" t="s">
        <v>1435</v>
      </c>
      <c r="C259" s="144">
        <v>63236.904900000001</v>
      </c>
      <c r="D259" s="144">
        <v>0</v>
      </c>
      <c r="E259" s="144">
        <v>37270.641799999998</v>
      </c>
      <c r="F259" s="144">
        <v>0</v>
      </c>
      <c r="G259" s="144">
        <v>44715.609400000001</v>
      </c>
      <c r="H259" s="144">
        <v>0</v>
      </c>
      <c r="I259" s="144">
        <v>979092.19209999999</v>
      </c>
      <c r="J259" s="144">
        <v>0</v>
      </c>
      <c r="K259" s="144">
        <v>253551.15160000001</v>
      </c>
      <c r="L259" s="144">
        <v>0</v>
      </c>
      <c r="M259" s="144">
        <v>57926.866599999994</v>
      </c>
      <c r="N259" s="144">
        <v>0</v>
      </c>
      <c r="O259" s="144">
        <v>40959.29369999998</v>
      </c>
      <c r="P259" s="144">
        <v>946137</v>
      </c>
      <c r="Q259" s="144">
        <v>252763.32178</v>
      </c>
      <c r="R259" s="144">
        <v>0</v>
      </c>
      <c r="S259" s="144">
        <v>113473.15250500001</v>
      </c>
      <c r="T259" s="144">
        <v>0</v>
      </c>
      <c r="U259" s="144">
        <v>735329.54111499991</v>
      </c>
      <c r="V259" s="144">
        <v>0</v>
      </c>
      <c r="W259" s="144">
        <v>99193.700000000012</v>
      </c>
      <c r="X259" s="144">
        <v>833659.07</v>
      </c>
      <c r="Y259" s="144">
        <v>250130.67999999993</v>
      </c>
      <c r="Z259" s="144">
        <v>0</v>
      </c>
      <c r="AA259" s="144">
        <v>801695.73</v>
      </c>
      <c r="AB259" s="144">
        <v>0</v>
      </c>
      <c r="AC259" s="144">
        <v>769537.40935999993</v>
      </c>
      <c r="AD259" s="144"/>
      <c r="AE259" s="144">
        <v>49579.369999999995</v>
      </c>
      <c r="AF259" s="144">
        <v>2044349.42</v>
      </c>
    </row>
    <row r="260" spans="2:32">
      <c r="B260" s="143" t="s">
        <v>1442</v>
      </c>
      <c r="C260" s="144">
        <v>0</v>
      </c>
      <c r="D260" s="144" t="s">
        <v>118</v>
      </c>
      <c r="E260" s="144">
        <v>0</v>
      </c>
      <c r="F260" s="144" t="s">
        <v>118</v>
      </c>
      <c r="G260" s="144">
        <v>0</v>
      </c>
      <c r="H260" s="144" t="s">
        <v>118</v>
      </c>
      <c r="I260" s="144">
        <v>0</v>
      </c>
      <c r="J260" s="144" t="s">
        <v>118</v>
      </c>
      <c r="K260" s="144">
        <v>0</v>
      </c>
      <c r="L260" s="144" t="s">
        <v>118</v>
      </c>
      <c r="M260" s="144">
        <v>0</v>
      </c>
      <c r="N260" s="144" t="s">
        <v>118</v>
      </c>
      <c r="O260" s="144">
        <v>0</v>
      </c>
      <c r="P260" s="144" t="s">
        <v>118</v>
      </c>
      <c r="Q260" s="144">
        <v>0</v>
      </c>
      <c r="R260" s="144" t="s">
        <v>118</v>
      </c>
      <c r="S260" s="144">
        <v>0</v>
      </c>
      <c r="T260" s="144" t="s">
        <v>118</v>
      </c>
      <c r="U260" s="144">
        <v>0</v>
      </c>
      <c r="V260" s="144" t="s">
        <v>118</v>
      </c>
      <c r="W260" s="144">
        <v>0</v>
      </c>
      <c r="X260" s="144" t="s">
        <v>118</v>
      </c>
      <c r="Y260" s="144">
        <v>524.42000000000007</v>
      </c>
      <c r="Z260" s="144" t="s">
        <v>118</v>
      </c>
      <c r="AA260" s="144">
        <v>157.69999999999999</v>
      </c>
      <c r="AB260" s="144" t="s">
        <v>118</v>
      </c>
      <c r="AC260" s="144">
        <v>157462.51999999999</v>
      </c>
      <c r="AD260" s="144"/>
      <c r="AE260" s="144">
        <v>1527617.1500000011</v>
      </c>
      <c r="AF260" s="144"/>
    </row>
    <row r="261" spans="2:32">
      <c r="B261" s="143" t="s">
        <v>2317</v>
      </c>
      <c r="C261" s="144" t="s">
        <v>118</v>
      </c>
      <c r="D261" s="144" t="s">
        <v>118</v>
      </c>
      <c r="E261" s="144" t="s">
        <v>118</v>
      </c>
      <c r="F261" s="144" t="s">
        <v>118</v>
      </c>
      <c r="G261" s="144" t="s">
        <v>118</v>
      </c>
      <c r="H261" s="144" t="s">
        <v>118</v>
      </c>
      <c r="I261" s="144" t="s">
        <v>118</v>
      </c>
      <c r="J261" s="144" t="s">
        <v>118</v>
      </c>
      <c r="K261" s="144" t="s">
        <v>118</v>
      </c>
      <c r="L261" s="144" t="s">
        <v>118</v>
      </c>
      <c r="M261" s="144" t="s">
        <v>118</v>
      </c>
      <c r="N261" s="144" t="s">
        <v>118</v>
      </c>
      <c r="O261" s="144" t="s">
        <v>118</v>
      </c>
      <c r="P261" s="144" t="s">
        <v>118</v>
      </c>
      <c r="Q261" s="144" t="s">
        <v>118</v>
      </c>
      <c r="R261" s="144" t="s">
        <v>118</v>
      </c>
      <c r="S261" s="144" t="s">
        <v>118</v>
      </c>
      <c r="T261" s="144" t="s">
        <v>118</v>
      </c>
      <c r="U261" s="144" t="s">
        <v>118</v>
      </c>
      <c r="V261" s="144" t="s">
        <v>118</v>
      </c>
      <c r="W261" s="144" t="s">
        <v>118</v>
      </c>
      <c r="X261" s="144" t="s">
        <v>118</v>
      </c>
      <c r="Y261" s="144" t="s">
        <v>118</v>
      </c>
      <c r="Z261" s="144" t="s">
        <v>118</v>
      </c>
      <c r="AA261" s="144" t="s">
        <v>118</v>
      </c>
      <c r="AB261" s="144" t="s">
        <v>118</v>
      </c>
      <c r="AC261" s="144">
        <v>0</v>
      </c>
      <c r="AD261" s="144"/>
      <c r="AE261" s="144">
        <v>0</v>
      </c>
      <c r="AF261" s="144"/>
    </row>
    <row r="262" spans="2:32">
      <c r="B262" s="145" t="s">
        <v>2318</v>
      </c>
      <c r="C262" s="144">
        <v>808910.04999999993</v>
      </c>
      <c r="D262" s="144">
        <v>354040.51</v>
      </c>
      <c r="E262" s="144">
        <v>552333.56000000006</v>
      </c>
      <c r="F262" s="144">
        <v>1218971.72</v>
      </c>
      <c r="G262" s="144">
        <v>766558.18</v>
      </c>
      <c r="H262" s="144">
        <v>401204.26</v>
      </c>
      <c r="I262" s="144">
        <v>4304641.71</v>
      </c>
      <c r="J262" s="144">
        <v>2934893.06</v>
      </c>
      <c r="K262" s="144">
        <v>1305263.0900000001</v>
      </c>
      <c r="L262" s="144">
        <v>165487.87</v>
      </c>
      <c r="M262" s="144">
        <v>229913.25</v>
      </c>
      <c r="N262" s="144">
        <v>0</v>
      </c>
      <c r="O262" s="144">
        <v>197909.03999999998</v>
      </c>
      <c r="P262" s="144">
        <v>3084351</v>
      </c>
      <c r="Q262" s="144">
        <v>413993.72000000009</v>
      </c>
      <c r="R262" s="144">
        <v>2058774.42</v>
      </c>
      <c r="S262" s="144">
        <v>5647911.2400000002</v>
      </c>
      <c r="T262" s="144">
        <v>0</v>
      </c>
      <c r="U262" s="144">
        <v>8879751.1799999997</v>
      </c>
      <c r="V262" s="144">
        <v>0</v>
      </c>
      <c r="W262" s="144">
        <v>1569635.8500000006</v>
      </c>
      <c r="X262" s="144">
        <v>833659.07</v>
      </c>
      <c r="Y262" s="144">
        <v>3474080.0799999991</v>
      </c>
      <c r="Z262" s="144">
        <v>9083479.4000000004</v>
      </c>
      <c r="AA262" s="144">
        <v>3792270.6700000004</v>
      </c>
      <c r="AB262" s="144">
        <v>0</v>
      </c>
      <c r="AC262" s="144">
        <v>5792354.1399999997</v>
      </c>
      <c r="AD262" s="144">
        <v>3088685.06</v>
      </c>
      <c r="AE262" s="144">
        <v>4732960.5100000007</v>
      </c>
      <c r="AF262" s="144">
        <v>13955783.23</v>
      </c>
    </row>
    <row r="263" spans="2:32">
      <c r="B263" s="140" t="s">
        <v>1456</v>
      </c>
      <c r="C263" s="141"/>
      <c r="D263" s="141"/>
      <c r="E263" s="141"/>
      <c r="F263" s="141"/>
      <c r="G263" s="141"/>
      <c r="H263" s="141"/>
      <c r="I263" s="141"/>
      <c r="J263" s="141"/>
      <c r="K263" s="141"/>
      <c r="L263" s="141"/>
      <c r="M263" s="141"/>
      <c r="N263" s="141"/>
      <c r="O263" s="141"/>
      <c r="P263" s="141"/>
      <c r="Q263" s="141"/>
      <c r="R263" s="141"/>
      <c r="S263" s="146"/>
      <c r="T263" s="146"/>
      <c r="U263" s="146"/>
      <c r="V263" s="146"/>
      <c r="W263" s="146"/>
      <c r="X263" s="146"/>
      <c r="Y263" s="146"/>
      <c r="Z263" s="146"/>
      <c r="AA263" s="146"/>
      <c r="AB263" s="147"/>
      <c r="AC263" s="147"/>
      <c r="AD263" s="147"/>
      <c r="AE263" s="144"/>
      <c r="AF263" s="147"/>
    </row>
    <row r="264" spans="2:32">
      <c r="B264" s="143" t="s">
        <v>2319</v>
      </c>
      <c r="C264" s="144" t="s">
        <v>118</v>
      </c>
      <c r="D264" s="144" t="s">
        <v>118</v>
      </c>
      <c r="E264" s="144" t="s">
        <v>118</v>
      </c>
      <c r="F264" s="144" t="s">
        <v>118</v>
      </c>
      <c r="G264" s="144" t="s">
        <v>118</v>
      </c>
      <c r="H264" s="144" t="s">
        <v>118</v>
      </c>
      <c r="I264" s="144" t="s">
        <v>118</v>
      </c>
      <c r="J264" s="144" t="s">
        <v>118</v>
      </c>
      <c r="K264" s="144" t="s">
        <v>118</v>
      </c>
      <c r="L264" s="144" t="s">
        <v>118</v>
      </c>
      <c r="M264" s="144" t="s">
        <v>118</v>
      </c>
      <c r="N264" s="144" t="s">
        <v>118</v>
      </c>
      <c r="O264" s="144" t="s">
        <v>118</v>
      </c>
      <c r="P264" s="144" t="s">
        <v>118</v>
      </c>
      <c r="Q264" s="144" t="s">
        <v>118</v>
      </c>
      <c r="R264" s="144" t="s">
        <v>118</v>
      </c>
      <c r="S264" s="144" t="s">
        <v>118</v>
      </c>
      <c r="T264" s="144" t="s">
        <v>118</v>
      </c>
      <c r="U264" s="144" t="s">
        <v>118</v>
      </c>
      <c r="V264" s="144" t="s">
        <v>118</v>
      </c>
      <c r="W264" s="144" t="s">
        <v>118</v>
      </c>
      <c r="X264" s="144" t="s">
        <v>118</v>
      </c>
      <c r="Y264" s="144" t="s">
        <v>118</v>
      </c>
      <c r="Z264" s="144" t="s">
        <v>118</v>
      </c>
      <c r="AA264" s="144" t="s">
        <v>118</v>
      </c>
      <c r="AB264" s="144" t="s">
        <v>118</v>
      </c>
      <c r="AC264" s="144">
        <v>0</v>
      </c>
      <c r="AD264" s="144"/>
      <c r="AE264" s="144">
        <v>0</v>
      </c>
      <c r="AF264" s="144"/>
    </row>
    <row r="265" spans="2:32">
      <c r="B265" s="143" t="s">
        <v>2320</v>
      </c>
      <c r="C265" s="144" t="s">
        <v>118</v>
      </c>
      <c r="D265" s="144" t="s">
        <v>118</v>
      </c>
      <c r="E265" s="144" t="s">
        <v>118</v>
      </c>
      <c r="F265" s="144" t="s">
        <v>118</v>
      </c>
      <c r="G265" s="144" t="s">
        <v>118</v>
      </c>
      <c r="H265" s="144" t="s">
        <v>118</v>
      </c>
      <c r="I265" s="144" t="s">
        <v>118</v>
      </c>
      <c r="J265" s="144" t="s">
        <v>118</v>
      </c>
      <c r="K265" s="144" t="s">
        <v>118</v>
      </c>
      <c r="L265" s="144" t="s">
        <v>118</v>
      </c>
      <c r="M265" s="144" t="s">
        <v>118</v>
      </c>
      <c r="N265" s="144" t="s">
        <v>118</v>
      </c>
      <c r="O265" s="144" t="s">
        <v>118</v>
      </c>
      <c r="P265" s="144" t="s">
        <v>118</v>
      </c>
      <c r="Q265" s="144" t="s">
        <v>118</v>
      </c>
      <c r="R265" s="144" t="s">
        <v>118</v>
      </c>
      <c r="S265" s="144" t="s">
        <v>118</v>
      </c>
      <c r="T265" s="144" t="s">
        <v>118</v>
      </c>
      <c r="U265" s="144" t="s">
        <v>118</v>
      </c>
      <c r="V265" s="144" t="s">
        <v>118</v>
      </c>
      <c r="W265" s="144" t="s">
        <v>118</v>
      </c>
      <c r="X265" s="144" t="s">
        <v>118</v>
      </c>
      <c r="Y265" s="144" t="s">
        <v>118</v>
      </c>
      <c r="Z265" s="144" t="s">
        <v>118</v>
      </c>
      <c r="AA265" s="144" t="s">
        <v>118</v>
      </c>
      <c r="AB265" s="144" t="s">
        <v>118</v>
      </c>
      <c r="AC265" s="144">
        <v>0</v>
      </c>
      <c r="AD265" s="144"/>
      <c r="AE265" s="144">
        <v>0</v>
      </c>
      <c r="AF265" s="144"/>
    </row>
    <row r="266" spans="2:32">
      <c r="B266" s="143" t="s">
        <v>1457</v>
      </c>
      <c r="C266" s="144">
        <v>6624.6100000000006</v>
      </c>
      <c r="D266" s="144">
        <v>0</v>
      </c>
      <c r="E266" s="144">
        <v>7283.1100000000006</v>
      </c>
      <c r="F266" s="144">
        <v>0</v>
      </c>
      <c r="G266" s="144">
        <v>19103.36</v>
      </c>
      <c r="H266" s="144">
        <v>0</v>
      </c>
      <c r="I266" s="144">
        <v>131061.45999999999</v>
      </c>
      <c r="J266" s="144">
        <v>0</v>
      </c>
      <c r="K266" s="144">
        <v>45041.14</v>
      </c>
      <c r="L266" s="144">
        <v>0</v>
      </c>
      <c r="M266" s="144">
        <v>50257.94</v>
      </c>
      <c r="N266" s="144">
        <v>0</v>
      </c>
      <c r="O266" s="144">
        <v>305126.03999999998</v>
      </c>
      <c r="P266" s="144">
        <v>0</v>
      </c>
      <c r="Q266" s="144">
        <v>795856.05</v>
      </c>
      <c r="R266" s="144">
        <v>0</v>
      </c>
      <c r="S266" s="144">
        <v>238.98000000000002</v>
      </c>
      <c r="T266" s="144">
        <v>1337063</v>
      </c>
      <c r="U266" s="144">
        <v>250.55000000000004</v>
      </c>
      <c r="V266" s="144">
        <v>0</v>
      </c>
      <c r="W266" s="144">
        <v>448.46000000000004</v>
      </c>
      <c r="X266" s="144">
        <v>0</v>
      </c>
      <c r="Y266" s="144">
        <v>12120.48</v>
      </c>
      <c r="Z266" s="144">
        <v>0</v>
      </c>
      <c r="AA266" s="144">
        <v>77634.14</v>
      </c>
      <c r="AB266" s="144">
        <v>0</v>
      </c>
      <c r="AC266" s="144">
        <v>200026.87000000002</v>
      </c>
      <c r="AD266" s="144"/>
      <c r="AE266" s="144">
        <v>60970.580000000009</v>
      </c>
      <c r="AF266" s="144"/>
    </row>
    <row r="267" spans="2:32">
      <c r="B267" s="143" t="s">
        <v>1464</v>
      </c>
      <c r="C267" s="144">
        <v>0</v>
      </c>
      <c r="D267" s="144" t="s">
        <v>118</v>
      </c>
      <c r="E267" s="144">
        <v>0</v>
      </c>
      <c r="F267" s="144" t="s">
        <v>118</v>
      </c>
      <c r="G267" s="144">
        <v>0</v>
      </c>
      <c r="H267" s="144" t="s">
        <v>118</v>
      </c>
      <c r="I267" s="144">
        <v>0</v>
      </c>
      <c r="J267" s="144" t="s">
        <v>118</v>
      </c>
      <c r="K267" s="144">
        <v>0</v>
      </c>
      <c r="L267" s="144" t="s">
        <v>118</v>
      </c>
      <c r="M267" s="144">
        <v>0</v>
      </c>
      <c r="N267" s="144" t="s">
        <v>118</v>
      </c>
      <c r="O267" s="144">
        <v>0</v>
      </c>
      <c r="P267" s="144" t="s">
        <v>118</v>
      </c>
      <c r="Q267" s="144">
        <v>0</v>
      </c>
      <c r="R267" s="144" t="s">
        <v>118</v>
      </c>
      <c r="S267" s="144">
        <v>0</v>
      </c>
      <c r="T267" s="144" t="s">
        <v>118</v>
      </c>
      <c r="U267" s="144">
        <v>0</v>
      </c>
      <c r="V267" s="144" t="s">
        <v>118</v>
      </c>
      <c r="W267" s="144">
        <v>0</v>
      </c>
      <c r="X267" s="144" t="s">
        <v>118</v>
      </c>
      <c r="Y267" s="144">
        <v>129.72999999999999</v>
      </c>
      <c r="Z267" s="144" t="s">
        <v>118</v>
      </c>
      <c r="AA267" s="144">
        <v>11385.180000000002</v>
      </c>
      <c r="AB267" s="144" t="s">
        <v>118</v>
      </c>
      <c r="AC267" s="144">
        <v>890.47999999999979</v>
      </c>
      <c r="AD267" s="144"/>
      <c r="AE267" s="144">
        <v>4067.34</v>
      </c>
      <c r="AF267" s="144"/>
    </row>
    <row r="268" spans="2:32">
      <c r="B268" s="143" t="s">
        <v>1468</v>
      </c>
      <c r="C268" s="144">
        <v>0</v>
      </c>
      <c r="D268" s="144" t="s">
        <v>118</v>
      </c>
      <c r="E268" s="144">
        <v>0</v>
      </c>
      <c r="F268" s="144" t="s">
        <v>118</v>
      </c>
      <c r="G268" s="144">
        <v>0</v>
      </c>
      <c r="H268" s="144" t="s">
        <v>118</v>
      </c>
      <c r="I268" s="144">
        <v>0</v>
      </c>
      <c r="J268" s="144" t="s">
        <v>118</v>
      </c>
      <c r="K268" s="144">
        <v>0</v>
      </c>
      <c r="L268" s="144" t="s">
        <v>118</v>
      </c>
      <c r="M268" s="144">
        <v>0</v>
      </c>
      <c r="N268" s="144" t="s">
        <v>118</v>
      </c>
      <c r="O268" s="144">
        <v>0</v>
      </c>
      <c r="P268" s="144" t="s">
        <v>118</v>
      </c>
      <c r="Q268" s="144">
        <v>0</v>
      </c>
      <c r="R268" s="144" t="s">
        <v>118</v>
      </c>
      <c r="S268" s="144">
        <v>0</v>
      </c>
      <c r="T268" s="144" t="s">
        <v>118</v>
      </c>
      <c r="U268" s="144">
        <v>0</v>
      </c>
      <c r="V268" s="144" t="s">
        <v>118</v>
      </c>
      <c r="W268" s="144">
        <v>0</v>
      </c>
      <c r="X268" s="144" t="s">
        <v>118</v>
      </c>
      <c r="Y268" s="144">
        <v>4645.38</v>
      </c>
      <c r="Z268" s="144" t="s">
        <v>118</v>
      </c>
      <c r="AA268" s="144">
        <v>11339.04</v>
      </c>
      <c r="AB268" s="144" t="s">
        <v>118</v>
      </c>
      <c r="AC268" s="144">
        <v>172528.31000000003</v>
      </c>
      <c r="AD268" s="144"/>
      <c r="AE268" s="144">
        <v>10102.509999999997</v>
      </c>
      <c r="AF268" s="144"/>
    </row>
    <row r="269" spans="2:32">
      <c r="B269" s="145" t="s">
        <v>2321</v>
      </c>
      <c r="C269" s="144">
        <v>6624.6100000000006</v>
      </c>
      <c r="D269" s="144">
        <v>0</v>
      </c>
      <c r="E269" s="144">
        <v>7283.1100000000006</v>
      </c>
      <c r="F269" s="144">
        <v>0</v>
      </c>
      <c r="G269" s="144">
        <v>19103.36</v>
      </c>
      <c r="H269" s="144">
        <v>0</v>
      </c>
      <c r="I269" s="144">
        <v>131061.45999999999</v>
      </c>
      <c r="J269" s="144">
        <v>0</v>
      </c>
      <c r="K269" s="144">
        <v>45041.14</v>
      </c>
      <c r="L269" s="144">
        <v>0</v>
      </c>
      <c r="M269" s="144">
        <v>50257.94</v>
      </c>
      <c r="N269" s="144">
        <v>0</v>
      </c>
      <c r="O269" s="144">
        <v>305126.03999999998</v>
      </c>
      <c r="P269" s="144">
        <v>0</v>
      </c>
      <c r="Q269" s="144">
        <v>795856.05</v>
      </c>
      <c r="R269" s="144">
        <v>0</v>
      </c>
      <c r="S269" s="144">
        <v>238.98000000000002</v>
      </c>
      <c r="T269" s="144">
        <v>1337063</v>
      </c>
      <c r="U269" s="144">
        <v>250.55000000000004</v>
      </c>
      <c r="V269" s="144">
        <v>0</v>
      </c>
      <c r="W269" s="144">
        <v>448.46000000000004</v>
      </c>
      <c r="X269" s="144">
        <v>0</v>
      </c>
      <c r="Y269" s="144">
        <v>16895.59</v>
      </c>
      <c r="Z269" s="144">
        <v>0</v>
      </c>
      <c r="AA269" s="144">
        <v>100358.36000000002</v>
      </c>
      <c r="AB269" s="144">
        <v>0</v>
      </c>
      <c r="AC269" s="144">
        <v>373445.66000000003</v>
      </c>
      <c r="AD269" s="144">
        <v>0</v>
      </c>
      <c r="AE269" s="144">
        <v>75140.430000000008</v>
      </c>
      <c r="AF269" s="144">
        <v>0</v>
      </c>
    </row>
    <row r="270" spans="2:32">
      <c r="B270" s="140" t="s">
        <v>1474</v>
      </c>
      <c r="C270" s="141"/>
      <c r="D270" s="141"/>
      <c r="E270" s="141"/>
      <c r="F270" s="141"/>
      <c r="G270" s="141"/>
      <c r="H270" s="141"/>
      <c r="I270" s="141"/>
      <c r="J270" s="141"/>
      <c r="K270" s="141"/>
      <c r="L270" s="141"/>
      <c r="M270" s="141"/>
      <c r="N270" s="141"/>
      <c r="O270" s="141"/>
      <c r="P270" s="141"/>
      <c r="Q270" s="141"/>
      <c r="R270" s="141"/>
      <c r="S270" s="146"/>
      <c r="T270" s="146"/>
      <c r="U270" s="146"/>
      <c r="V270" s="146"/>
      <c r="W270" s="146"/>
      <c r="X270" s="146"/>
      <c r="Y270" s="146"/>
      <c r="Z270" s="146"/>
      <c r="AA270" s="146"/>
      <c r="AB270" s="147"/>
      <c r="AC270" s="147"/>
      <c r="AD270" s="147"/>
      <c r="AE270" s="144"/>
      <c r="AF270" s="147"/>
    </row>
    <row r="271" spans="2:32">
      <c r="B271" s="143" t="s">
        <v>1475</v>
      </c>
      <c r="C271" s="144">
        <v>0</v>
      </c>
      <c r="D271" s="144">
        <v>0</v>
      </c>
      <c r="E271" s="144">
        <v>0</v>
      </c>
      <c r="F271" s="144">
        <v>0</v>
      </c>
      <c r="G271" s="144">
        <v>0</v>
      </c>
      <c r="H271" s="144">
        <v>0</v>
      </c>
      <c r="I271" s="144">
        <v>0</v>
      </c>
      <c r="J271" s="144">
        <v>0</v>
      </c>
      <c r="K271" s="144">
        <v>0</v>
      </c>
      <c r="L271" s="144">
        <v>0</v>
      </c>
      <c r="M271" s="144">
        <v>8504.94</v>
      </c>
      <c r="N271" s="144">
        <v>0</v>
      </c>
      <c r="O271" s="144">
        <v>313141.12</v>
      </c>
      <c r="P271" s="144">
        <v>0</v>
      </c>
      <c r="Q271" s="144">
        <v>202821.90999999997</v>
      </c>
      <c r="R271" s="144">
        <v>0</v>
      </c>
      <c r="S271" s="144">
        <v>5618123.1499999994</v>
      </c>
      <c r="T271" s="144">
        <v>0</v>
      </c>
      <c r="U271" s="144">
        <v>5910.05</v>
      </c>
      <c r="V271" s="144">
        <v>0</v>
      </c>
      <c r="W271" s="144">
        <v>107725.92</v>
      </c>
      <c r="X271" s="144">
        <v>6429730.0899999999</v>
      </c>
      <c r="Y271" s="144">
        <v>0</v>
      </c>
      <c r="Z271" s="144">
        <v>0</v>
      </c>
      <c r="AA271" s="144">
        <v>0</v>
      </c>
      <c r="AB271" s="144">
        <v>0</v>
      </c>
      <c r="AC271" s="144">
        <v>0</v>
      </c>
      <c r="AD271" s="144"/>
      <c r="AE271" s="144">
        <v>0</v>
      </c>
      <c r="AF271" s="144"/>
    </row>
    <row r="272" spans="2:32">
      <c r="B272" s="143" t="s">
        <v>1479</v>
      </c>
      <c r="C272" s="144">
        <v>29723.142400000004</v>
      </c>
      <c r="D272" s="144">
        <v>0</v>
      </c>
      <c r="E272" s="144">
        <v>9774.4447999999993</v>
      </c>
      <c r="F272" s="144">
        <v>0</v>
      </c>
      <c r="G272" s="144">
        <v>4751.0847999999996</v>
      </c>
      <c r="H272" s="144">
        <v>0</v>
      </c>
      <c r="I272" s="144">
        <v>12360.2688</v>
      </c>
      <c r="J272" s="144">
        <v>0</v>
      </c>
      <c r="K272" s="144">
        <v>23560.313599999998</v>
      </c>
      <c r="L272" s="144">
        <v>0</v>
      </c>
      <c r="M272" s="144">
        <v>31037.7536</v>
      </c>
      <c r="N272" s="144">
        <v>0</v>
      </c>
      <c r="O272" s="144">
        <v>450100.87680000003</v>
      </c>
      <c r="P272" s="144">
        <v>0</v>
      </c>
      <c r="Q272" s="144">
        <v>435447.10399999999</v>
      </c>
      <c r="R272" s="144">
        <v>0</v>
      </c>
      <c r="S272" s="144" t="s">
        <v>118</v>
      </c>
      <c r="T272" s="144">
        <v>983264</v>
      </c>
      <c r="U272" s="144" t="s">
        <v>118</v>
      </c>
      <c r="V272" s="144">
        <v>0</v>
      </c>
      <c r="W272" s="144" t="s">
        <v>118</v>
      </c>
      <c r="X272" s="144">
        <v>0</v>
      </c>
      <c r="Y272" s="144" t="s">
        <v>118</v>
      </c>
      <c r="Z272" s="144">
        <v>0</v>
      </c>
      <c r="AA272" s="144" t="s">
        <v>118</v>
      </c>
      <c r="AB272" s="144">
        <v>0</v>
      </c>
      <c r="AC272" s="144">
        <v>0</v>
      </c>
      <c r="AD272" s="144"/>
      <c r="AE272" s="144">
        <v>0</v>
      </c>
      <c r="AF272" s="144"/>
    </row>
    <row r="273" spans="2:32">
      <c r="B273" s="143" t="s">
        <v>2322</v>
      </c>
      <c r="C273" s="144" t="s">
        <v>118</v>
      </c>
      <c r="D273" s="144" t="s">
        <v>118</v>
      </c>
      <c r="E273" s="144" t="s">
        <v>118</v>
      </c>
      <c r="F273" s="144" t="s">
        <v>118</v>
      </c>
      <c r="G273" s="144" t="s">
        <v>118</v>
      </c>
      <c r="H273" s="144" t="s">
        <v>118</v>
      </c>
      <c r="I273" s="144" t="s">
        <v>118</v>
      </c>
      <c r="J273" s="144" t="s">
        <v>118</v>
      </c>
      <c r="K273" s="144" t="s">
        <v>118</v>
      </c>
      <c r="L273" s="144" t="s">
        <v>118</v>
      </c>
      <c r="M273" s="144" t="s">
        <v>118</v>
      </c>
      <c r="N273" s="144" t="s">
        <v>118</v>
      </c>
      <c r="O273" s="144" t="s">
        <v>118</v>
      </c>
      <c r="P273" s="144" t="s">
        <v>118</v>
      </c>
      <c r="Q273" s="144" t="s">
        <v>118</v>
      </c>
      <c r="R273" s="144" t="s">
        <v>118</v>
      </c>
      <c r="S273" s="144" t="s">
        <v>118</v>
      </c>
      <c r="T273" s="144" t="s">
        <v>118</v>
      </c>
      <c r="U273" s="144" t="s">
        <v>118</v>
      </c>
      <c r="V273" s="144" t="s">
        <v>118</v>
      </c>
      <c r="W273" s="144" t="s">
        <v>118</v>
      </c>
      <c r="X273" s="144" t="s">
        <v>118</v>
      </c>
      <c r="Y273" s="144" t="s">
        <v>118</v>
      </c>
      <c r="Z273" s="144" t="s">
        <v>118</v>
      </c>
      <c r="AA273" s="144" t="s">
        <v>118</v>
      </c>
      <c r="AB273" s="144" t="s">
        <v>118</v>
      </c>
      <c r="AC273" s="144">
        <v>0</v>
      </c>
      <c r="AD273" s="144"/>
      <c r="AE273" s="144">
        <v>0</v>
      </c>
      <c r="AF273" s="144"/>
    </row>
    <row r="274" spans="2:32">
      <c r="B274" s="143" t="s">
        <v>1485</v>
      </c>
      <c r="C274" s="144">
        <v>0</v>
      </c>
      <c r="D274" s="144">
        <v>0</v>
      </c>
      <c r="E274" s="144">
        <v>0</v>
      </c>
      <c r="F274" s="144">
        <v>0</v>
      </c>
      <c r="G274" s="144">
        <v>0</v>
      </c>
      <c r="H274" s="144">
        <v>0</v>
      </c>
      <c r="I274" s="144">
        <v>0</v>
      </c>
      <c r="J274" s="144">
        <v>0</v>
      </c>
      <c r="K274" s="144">
        <v>123199.88</v>
      </c>
      <c r="L274" s="144">
        <v>0</v>
      </c>
      <c r="M274" s="144">
        <v>733887.53</v>
      </c>
      <c r="N274" s="144">
        <v>0</v>
      </c>
      <c r="O274" s="144">
        <v>1472717.62</v>
      </c>
      <c r="P274" s="144">
        <v>0</v>
      </c>
      <c r="Q274" s="144">
        <v>-1510.21</v>
      </c>
      <c r="R274" s="144">
        <v>0</v>
      </c>
      <c r="S274" s="144">
        <v>0.36</v>
      </c>
      <c r="T274" s="144">
        <v>2250164</v>
      </c>
      <c r="U274" s="144">
        <v>17619.95</v>
      </c>
      <c r="V274" s="144">
        <v>0</v>
      </c>
      <c r="W274" s="144">
        <v>37658.14</v>
      </c>
      <c r="X274" s="144">
        <v>0</v>
      </c>
      <c r="Y274" s="144">
        <v>1537121.3100000003</v>
      </c>
      <c r="Z274" s="144">
        <v>0</v>
      </c>
      <c r="AA274" s="144">
        <v>-5511.4500000000626</v>
      </c>
      <c r="AB274" s="144">
        <v>1630968.37</v>
      </c>
      <c r="AC274" s="144">
        <v>0</v>
      </c>
      <c r="AD274" s="144"/>
      <c r="AE274" s="144">
        <v>0</v>
      </c>
      <c r="AF274" s="144"/>
    </row>
    <row r="275" spans="2:32">
      <c r="B275" s="143" t="s">
        <v>1492</v>
      </c>
      <c r="C275" s="144">
        <v>2986.36</v>
      </c>
      <c r="D275" s="144">
        <v>0</v>
      </c>
      <c r="E275" s="144">
        <v>30957.93</v>
      </c>
      <c r="F275" s="144">
        <v>0</v>
      </c>
      <c r="G275" s="144">
        <v>26867.94</v>
      </c>
      <c r="H275" s="144">
        <v>0</v>
      </c>
      <c r="I275" s="144">
        <v>758962.24</v>
      </c>
      <c r="J275" s="144">
        <v>0</v>
      </c>
      <c r="K275" s="144">
        <v>-8797.61</v>
      </c>
      <c r="L275" s="144">
        <v>815900.21</v>
      </c>
      <c r="M275" s="144">
        <v>-2712.9300000000003</v>
      </c>
      <c r="N275" s="144">
        <v>0</v>
      </c>
      <c r="O275" s="144">
        <v>0</v>
      </c>
      <c r="P275" s="144">
        <v>0</v>
      </c>
      <c r="Q275" s="144">
        <v>0</v>
      </c>
      <c r="R275" s="144">
        <v>0</v>
      </c>
      <c r="S275" s="144" t="s">
        <v>118</v>
      </c>
      <c r="T275" s="144">
        <v>0</v>
      </c>
      <c r="U275" s="144" t="s">
        <v>118</v>
      </c>
      <c r="V275" s="144">
        <v>0</v>
      </c>
      <c r="W275" s="144" t="s">
        <v>118</v>
      </c>
      <c r="X275" s="144">
        <v>0</v>
      </c>
      <c r="Y275" s="144" t="s">
        <v>118</v>
      </c>
      <c r="Z275" s="144">
        <v>0</v>
      </c>
      <c r="AA275" s="144" t="s">
        <v>118</v>
      </c>
      <c r="AB275" s="144">
        <v>0</v>
      </c>
      <c r="AC275" s="144">
        <v>0</v>
      </c>
      <c r="AD275" s="144"/>
      <c r="AE275" s="144">
        <v>0</v>
      </c>
      <c r="AF275" s="144"/>
    </row>
    <row r="276" spans="2:32">
      <c r="B276" s="143" t="s">
        <v>1500</v>
      </c>
      <c r="C276" s="144">
        <v>0</v>
      </c>
      <c r="D276" s="144" t="s">
        <v>118</v>
      </c>
      <c r="E276" s="144">
        <v>0</v>
      </c>
      <c r="F276" s="144" t="s">
        <v>118</v>
      </c>
      <c r="G276" s="144">
        <v>0</v>
      </c>
      <c r="H276" s="144" t="s">
        <v>118</v>
      </c>
      <c r="I276" s="144">
        <v>0</v>
      </c>
      <c r="J276" s="144" t="s">
        <v>118</v>
      </c>
      <c r="K276" s="144">
        <v>0</v>
      </c>
      <c r="L276" s="144" t="s">
        <v>118</v>
      </c>
      <c r="M276" s="144">
        <v>0</v>
      </c>
      <c r="N276" s="144" t="s">
        <v>118</v>
      </c>
      <c r="O276" s="144">
        <v>0</v>
      </c>
      <c r="P276" s="144" t="s">
        <v>118</v>
      </c>
      <c r="Q276" s="144">
        <v>0</v>
      </c>
      <c r="R276" s="144" t="s">
        <v>118</v>
      </c>
      <c r="S276" s="144">
        <v>0</v>
      </c>
      <c r="T276" s="144" t="s">
        <v>118</v>
      </c>
      <c r="U276" s="144">
        <v>0</v>
      </c>
      <c r="V276" s="144" t="s">
        <v>118</v>
      </c>
      <c r="W276" s="144">
        <v>0</v>
      </c>
      <c r="X276" s="144" t="s">
        <v>118</v>
      </c>
      <c r="Y276" s="144">
        <v>314.21000000000004</v>
      </c>
      <c r="Z276" s="144" t="s">
        <v>118</v>
      </c>
      <c r="AA276" s="144">
        <v>66960.52</v>
      </c>
      <c r="AB276" s="144" t="s">
        <v>118</v>
      </c>
      <c r="AC276" s="144">
        <v>75698.000000000015</v>
      </c>
      <c r="AD276" s="144"/>
      <c r="AE276" s="144">
        <v>15805.62</v>
      </c>
      <c r="AF276" s="144"/>
    </row>
    <row r="277" spans="2:32">
      <c r="B277" s="143" t="s">
        <v>1505</v>
      </c>
      <c r="C277" s="144">
        <v>0</v>
      </c>
      <c r="D277" s="144" t="s">
        <v>118</v>
      </c>
      <c r="E277" s="144">
        <v>0</v>
      </c>
      <c r="F277" s="144" t="s">
        <v>118</v>
      </c>
      <c r="G277" s="144">
        <v>0</v>
      </c>
      <c r="H277" s="144" t="s">
        <v>118</v>
      </c>
      <c r="I277" s="144">
        <v>0</v>
      </c>
      <c r="J277" s="144" t="s">
        <v>118</v>
      </c>
      <c r="K277" s="144">
        <v>0</v>
      </c>
      <c r="L277" s="144" t="s">
        <v>118</v>
      </c>
      <c r="M277" s="144">
        <v>0</v>
      </c>
      <c r="N277" s="144" t="s">
        <v>118</v>
      </c>
      <c r="O277" s="144">
        <v>0</v>
      </c>
      <c r="P277" s="144" t="s">
        <v>118</v>
      </c>
      <c r="Q277" s="144">
        <v>0</v>
      </c>
      <c r="R277" s="144" t="s">
        <v>118</v>
      </c>
      <c r="S277" s="144">
        <v>0</v>
      </c>
      <c r="T277" s="144" t="s">
        <v>118</v>
      </c>
      <c r="U277" s="144">
        <v>0</v>
      </c>
      <c r="V277" s="144" t="s">
        <v>118</v>
      </c>
      <c r="W277" s="144">
        <v>0</v>
      </c>
      <c r="X277" s="144" t="s">
        <v>118</v>
      </c>
      <c r="Y277" s="144">
        <v>0</v>
      </c>
      <c r="Z277" s="144" t="s">
        <v>118</v>
      </c>
      <c r="AA277" s="144">
        <v>17276.810000000001</v>
      </c>
      <c r="AB277" s="144" t="s">
        <v>118</v>
      </c>
      <c r="AC277" s="144">
        <v>167618.886</v>
      </c>
      <c r="AD277" s="144"/>
      <c r="AE277" s="144">
        <v>231203.04799999995</v>
      </c>
      <c r="AF277" s="144"/>
    </row>
    <row r="278" spans="2:32">
      <c r="B278" s="143" t="s">
        <v>2323</v>
      </c>
      <c r="C278" s="144" t="s">
        <v>118</v>
      </c>
      <c r="D278" s="144" t="s">
        <v>118</v>
      </c>
      <c r="E278" s="144" t="s">
        <v>118</v>
      </c>
      <c r="F278" s="144" t="s">
        <v>118</v>
      </c>
      <c r="G278" s="144" t="s">
        <v>118</v>
      </c>
      <c r="H278" s="144" t="s">
        <v>118</v>
      </c>
      <c r="I278" s="144" t="s">
        <v>118</v>
      </c>
      <c r="J278" s="144" t="s">
        <v>118</v>
      </c>
      <c r="K278" s="144" t="s">
        <v>118</v>
      </c>
      <c r="L278" s="144" t="s">
        <v>118</v>
      </c>
      <c r="M278" s="144" t="s">
        <v>118</v>
      </c>
      <c r="N278" s="144" t="s">
        <v>118</v>
      </c>
      <c r="O278" s="144" t="s">
        <v>118</v>
      </c>
      <c r="P278" s="144" t="s">
        <v>118</v>
      </c>
      <c r="Q278" s="144" t="s">
        <v>118</v>
      </c>
      <c r="R278" s="144" t="s">
        <v>118</v>
      </c>
      <c r="S278" s="144" t="s">
        <v>118</v>
      </c>
      <c r="T278" s="144" t="s">
        <v>118</v>
      </c>
      <c r="U278" s="144" t="s">
        <v>118</v>
      </c>
      <c r="V278" s="144" t="s">
        <v>118</v>
      </c>
      <c r="W278" s="144" t="s">
        <v>118</v>
      </c>
      <c r="X278" s="144" t="s">
        <v>118</v>
      </c>
      <c r="Y278" s="144" t="s">
        <v>118</v>
      </c>
      <c r="Z278" s="144" t="s">
        <v>118</v>
      </c>
      <c r="AA278" s="144" t="s">
        <v>118</v>
      </c>
      <c r="AB278" s="144" t="s">
        <v>118</v>
      </c>
      <c r="AC278" s="144">
        <v>0</v>
      </c>
      <c r="AD278" s="144"/>
      <c r="AE278" s="144">
        <v>0</v>
      </c>
      <c r="AF278" s="144"/>
    </row>
    <row r="279" spans="2:32">
      <c r="B279" s="143" t="s">
        <v>1511</v>
      </c>
      <c r="C279" s="144">
        <v>0</v>
      </c>
      <c r="D279" s="144">
        <v>0</v>
      </c>
      <c r="E279" s="144">
        <v>0</v>
      </c>
      <c r="F279" s="144">
        <v>0</v>
      </c>
      <c r="G279" s="144">
        <v>1393.73</v>
      </c>
      <c r="H279" s="144">
        <v>0</v>
      </c>
      <c r="I279" s="144">
        <v>121548.16</v>
      </c>
      <c r="J279" s="144">
        <v>0</v>
      </c>
      <c r="K279" s="144">
        <v>16374.080000000002</v>
      </c>
      <c r="L279" s="144">
        <v>0</v>
      </c>
      <c r="M279" s="144">
        <v>17555.28</v>
      </c>
      <c r="N279" s="144">
        <v>0</v>
      </c>
      <c r="O279" s="144">
        <v>36587.25</v>
      </c>
      <c r="P279" s="144">
        <v>0</v>
      </c>
      <c r="Q279" s="144">
        <v>82665.61</v>
      </c>
      <c r="R279" s="144">
        <v>0</v>
      </c>
      <c r="S279" s="144">
        <v>27392.41</v>
      </c>
      <c r="T279" s="144">
        <v>0</v>
      </c>
      <c r="U279" s="144">
        <v>65158.169999999991</v>
      </c>
      <c r="V279" s="144">
        <v>0</v>
      </c>
      <c r="W279" s="144">
        <v>39269.11</v>
      </c>
      <c r="X279" s="144">
        <v>0</v>
      </c>
      <c r="Y279" s="144">
        <v>1983123.8700000003</v>
      </c>
      <c r="Z279" s="144">
        <v>0</v>
      </c>
      <c r="AA279" s="144">
        <v>32493.13</v>
      </c>
      <c r="AB279" s="144">
        <v>2372458.7999999998</v>
      </c>
      <c r="AC279" s="144">
        <v>0</v>
      </c>
      <c r="AD279" s="144"/>
      <c r="AE279" s="144">
        <v>0</v>
      </c>
      <c r="AF279" s="144"/>
    </row>
    <row r="280" spans="2:32">
      <c r="B280" s="143" t="s">
        <v>1517</v>
      </c>
      <c r="C280" s="144">
        <v>7794.27</v>
      </c>
      <c r="D280" s="144">
        <v>0</v>
      </c>
      <c r="E280" s="144">
        <v>8920.82</v>
      </c>
      <c r="F280" s="144">
        <v>0</v>
      </c>
      <c r="G280" s="144">
        <v>72587.61</v>
      </c>
      <c r="H280" s="144">
        <v>0</v>
      </c>
      <c r="I280" s="144">
        <v>88682.16</v>
      </c>
      <c r="J280" s="144">
        <v>0</v>
      </c>
      <c r="K280" s="144">
        <v>58507.06</v>
      </c>
      <c r="L280" s="144">
        <v>0</v>
      </c>
      <c r="M280" s="144">
        <v>255340.79999999999</v>
      </c>
      <c r="N280" s="144">
        <v>0</v>
      </c>
      <c r="O280" s="144">
        <v>1440683.91</v>
      </c>
      <c r="P280" s="144">
        <v>0</v>
      </c>
      <c r="Q280" s="144">
        <v>1358961.33</v>
      </c>
      <c r="R280" s="144">
        <v>0</v>
      </c>
      <c r="S280" s="144">
        <v>5772.25</v>
      </c>
      <c r="T280" s="144">
        <v>0</v>
      </c>
      <c r="U280" s="144">
        <v>6555.2899999999991</v>
      </c>
      <c r="V280" s="144">
        <v>0</v>
      </c>
      <c r="W280" s="144">
        <v>-296.47999999999956</v>
      </c>
      <c r="X280" s="144">
        <v>2986716.5</v>
      </c>
      <c r="Y280" s="144">
        <v>38281.9</v>
      </c>
      <c r="Z280" s="144">
        <v>0</v>
      </c>
      <c r="AA280" s="144">
        <v>112146.43999999999</v>
      </c>
      <c r="AB280" s="144">
        <v>0</v>
      </c>
      <c r="AC280" s="144">
        <v>73973.260000000009</v>
      </c>
      <c r="AD280" s="144"/>
      <c r="AE280" s="144">
        <v>25929.180000000004</v>
      </c>
      <c r="AF280" s="144"/>
    </row>
    <row r="281" spans="2:32">
      <c r="B281" s="143" t="s">
        <v>1527</v>
      </c>
      <c r="C281" s="144">
        <v>1893949.1175999998</v>
      </c>
      <c r="D281" s="144">
        <v>720044.6</v>
      </c>
      <c r="E281" s="144">
        <v>450393.52519999992</v>
      </c>
      <c r="F281" s="144">
        <v>1045126.85</v>
      </c>
      <c r="G281" s="144">
        <v>1936179.6952</v>
      </c>
      <c r="H281" s="144">
        <v>2174100.5699999998</v>
      </c>
      <c r="I281" s="144">
        <v>3931563.6000999999</v>
      </c>
      <c r="J281" s="144">
        <v>647311.72</v>
      </c>
      <c r="K281" s="144">
        <v>6508587.975899999</v>
      </c>
      <c r="L281" s="144">
        <v>0</v>
      </c>
      <c r="M281" s="144">
        <v>2117034.8514</v>
      </c>
      <c r="N281" s="144">
        <v>0</v>
      </c>
      <c r="O281" s="144">
        <v>1137297.5960000001</v>
      </c>
      <c r="P281" s="144">
        <v>0</v>
      </c>
      <c r="Q281" s="144">
        <v>1227660.9344000001</v>
      </c>
      <c r="R281" s="144">
        <v>4992592.5599999996</v>
      </c>
      <c r="S281" s="144">
        <v>8747611.5182999987</v>
      </c>
      <c r="T281" s="144">
        <v>6200000</v>
      </c>
      <c r="U281" s="144">
        <v>9024601.1148000006</v>
      </c>
      <c r="V281" s="144">
        <v>4135751.22</v>
      </c>
      <c r="W281" s="144">
        <v>3753466.8599999994</v>
      </c>
      <c r="X281" s="144">
        <v>12804582.229999999</v>
      </c>
      <c r="Y281" s="144">
        <v>311005.82</v>
      </c>
      <c r="Z281" s="144">
        <v>10152258.129999999</v>
      </c>
      <c r="AA281" s="144">
        <v>490005.77999999991</v>
      </c>
      <c r="AB281" s="144">
        <v>0</v>
      </c>
      <c r="AC281" s="144">
        <v>2582142.64</v>
      </c>
      <c r="AD281" s="144"/>
      <c r="AE281" s="144">
        <v>67388.87</v>
      </c>
      <c r="AF281" s="144"/>
    </row>
    <row r="282" spans="2:32">
      <c r="B282" s="143" t="s">
        <v>1586</v>
      </c>
      <c r="C282" s="144">
        <v>0</v>
      </c>
      <c r="D282" s="144">
        <v>0</v>
      </c>
      <c r="E282" s="144">
        <v>0</v>
      </c>
      <c r="F282" s="144">
        <v>0</v>
      </c>
      <c r="G282" s="144">
        <v>0</v>
      </c>
      <c r="H282" s="144">
        <v>0</v>
      </c>
      <c r="I282" s="144">
        <v>16904.681100000002</v>
      </c>
      <c r="J282" s="144">
        <v>0</v>
      </c>
      <c r="K282" s="144">
        <v>3842.9505000000004</v>
      </c>
      <c r="L282" s="144">
        <v>0</v>
      </c>
      <c r="M282" s="144">
        <v>2294.0550000000003</v>
      </c>
      <c r="N282" s="144">
        <v>0</v>
      </c>
      <c r="O282" s="144">
        <v>3665.0772000000002</v>
      </c>
      <c r="P282" s="144">
        <v>0</v>
      </c>
      <c r="Q282" s="144">
        <v>6585.3816000000006</v>
      </c>
      <c r="R282" s="144">
        <v>0</v>
      </c>
      <c r="S282" s="144">
        <v>11798.021700000001</v>
      </c>
      <c r="T282" s="144">
        <v>0</v>
      </c>
      <c r="U282" s="144">
        <v>13409.475199999995</v>
      </c>
      <c r="V282" s="144">
        <v>0</v>
      </c>
      <c r="W282" s="144">
        <v>828008.51</v>
      </c>
      <c r="X282" s="144">
        <v>0</v>
      </c>
      <c r="Y282" s="144">
        <v>1179.96</v>
      </c>
      <c r="Z282" s="144">
        <v>886235.16999999993</v>
      </c>
      <c r="AA282" s="144">
        <v>21605.920000000002</v>
      </c>
      <c r="AB282" s="144">
        <v>0</v>
      </c>
      <c r="AC282" s="144">
        <v>86922.374000000011</v>
      </c>
      <c r="AD282" s="144"/>
      <c r="AE282" s="144">
        <v>194051.76199999999</v>
      </c>
      <c r="AF282" s="144"/>
    </row>
    <row r="283" spans="2:32">
      <c r="B283" s="143" t="s">
        <v>2324</v>
      </c>
      <c r="C283" s="144" t="s">
        <v>118</v>
      </c>
      <c r="D283" s="144" t="s">
        <v>118</v>
      </c>
      <c r="E283" s="144" t="s">
        <v>118</v>
      </c>
      <c r="F283" s="144" t="s">
        <v>118</v>
      </c>
      <c r="G283" s="144" t="s">
        <v>118</v>
      </c>
      <c r="H283" s="144" t="s">
        <v>118</v>
      </c>
      <c r="I283" s="144" t="s">
        <v>118</v>
      </c>
      <c r="J283" s="144" t="s">
        <v>118</v>
      </c>
      <c r="K283" s="144" t="s">
        <v>118</v>
      </c>
      <c r="L283" s="144" t="s">
        <v>118</v>
      </c>
      <c r="M283" s="144" t="s">
        <v>118</v>
      </c>
      <c r="N283" s="144" t="s">
        <v>118</v>
      </c>
      <c r="O283" s="144" t="s">
        <v>118</v>
      </c>
      <c r="P283" s="144" t="s">
        <v>118</v>
      </c>
      <c r="Q283" s="144" t="s">
        <v>118</v>
      </c>
      <c r="R283" s="144" t="s">
        <v>118</v>
      </c>
      <c r="S283" s="144" t="s">
        <v>118</v>
      </c>
      <c r="T283" s="144" t="s">
        <v>118</v>
      </c>
      <c r="U283" s="144" t="s">
        <v>118</v>
      </c>
      <c r="V283" s="144" t="s">
        <v>118</v>
      </c>
      <c r="W283" s="144" t="s">
        <v>118</v>
      </c>
      <c r="X283" s="144" t="s">
        <v>118</v>
      </c>
      <c r="Y283" s="144" t="s">
        <v>118</v>
      </c>
      <c r="Z283" s="144" t="s">
        <v>118</v>
      </c>
      <c r="AA283" s="144" t="s">
        <v>118</v>
      </c>
      <c r="AB283" s="144" t="s">
        <v>118</v>
      </c>
      <c r="AC283" s="144">
        <v>0</v>
      </c>
      <c r="AD283" s="144"/>
      <c r="AE283" s="144">
        <v>0</v>
      </c>
      <c r="AF283" s="144"/>
    </row>
    <row r="284" spans="2:32">
      <c r="B284" s="143" t="s">
        <v>1600</v>
      </c>
      <c r="C284" s="144">
        <v>0</v>
      </c>
      <c r="D284" s="144">
        <v>143963.1</v>
      </c>
      <c r="E284" s="144">
        <v>0</v>
      </c>
      <c r="F284" s="144">
        <v>0</v>
      </c>
      <c r="G284" s="144">
        <v>0</v>
      </c>
      <c r="H284" s="144">
        <v>0</v>
      </c>
      <c r="I284" s="144">
        <v>0</v>
      </c>
      <c r="J284" s="144">
        <v>0</v>
      </c>
      <c r="K284" s="144">
        <v>4431.46</v>
      </c>
      <c r="L284" s="144">
        <v>0</v>
      </c>
      <c r="M284" s="144">
        <v>7888.59</v>
      </c>
      <c r="N284" s="144">
        <v>0</v>
      </c>
      <c r="O284" s="144">
        <v>1630.83</v>
      </c>
      <c r="P284" s="144">
        <v>0</v>
      </c>
      <c r="Q284" s="144">
        <v>3637.5</v>
      </c>
      <c r="R284" s="144">
        <v>0</v>
      </c>
      <c r="S284" s="144">
        <v>248808.84</v>
      </c>
      <c r="T284" s="144">
        <v>0</v>
      </c>
      <c r="U284" s="144">
        <v>120974.21999999999</v>
      </c>
      <c r="V284" s="144">
        <v>0</v>
      </c>
      <c r="W284" s="144">
        <v>4328261.33</v>
      </c>
      <c r="X284" s="144">
        <v>0</v>
      </c>
      <c r="Y284" s="144">
        <v>325132.3</v>
      </c>
      <c r="Z284" s="144"/>
      <c r="AA284" s="144">
        <v>105712.01999999999</v>
      </c>
      <c r="AB284" s="144">
        <v>4906621.16</v>
      </c>
      <c r="AC284" s="144">
        <v>70090.74000000002</v>
      </c>
      <c r="AD284" s="144"/>
      <c r="AE284" s="144">
        <v>126806.01</v>
      </c>
      <c r="AF284" s="144"/>
    </row>
    <row r="285" spans="2:32">
      <c r="B285" s="145" t="s">
        <v>2325</v>
      </c>
      <c r="C285" s="144">
        <v>1934452.8899999997</v>
      </c>
      <c r="D285" s="144">
        <v>864007.7</v>
      </c>
      <c r="E285" s="144">
        <v>500046.71999999991</v>
      </c>
      <c r="F285" s="144">
        <v>1045126.85</v>
      </c>
      <c r="G285" s="144">
        <v>2041780.06</v>
      </c>
      <c r="H285" s="144">
        <v>2174100.5699999998</v>
      </c>
      <c r="I285" s="144">
        <v>4930021.1099999994</v>
      </c>
      <c r="J285" s="144">
        <v>647311.72</v>
      </c>
      <c r="K285" s="144">
        <v>6729706.1099999994</v>
      </c>
      <c r="L285" s="144">
        <v>815900.21</v>
      </c>
      <c r="M285" s="144">
        <v>3170830.87</v>
      </c>
      <c r="N285" s="144">
        <v>0</v>
      </c>
      <c r="O285" s="144">
        <v>4855824.28</v>
      </c>
      <c r="P285" s="144">
        <v>0</v>
      </c>
      <c r="Q285" s="144">
        <v>3316269.56</v>
      </c>
      <c r="R285" s="144">
        <v>4992592.5599999996</v>
      </c>
      <c r="S285" s="144">
        <v>14659506.549999999</v>
      </c>
      <c r="T285" s="144">
        <v>9433428</v>
      </c>
      <c r="U285" s="144">
        <v>9254228.2700000014</v>
      </c>
      <c r="V285" s="144">
        <v>4135751.22</v>
      </c>
      <c r="W285" s="144">
        <v>9094093.3900000006</v>
      </c>
      <c r="X285" s="144">
        <v>22221028.82</v>
      </c>
      <c r="Y285" s="144">
        <v>4196159.37</v>
      </c>
      <c r="Z285" s="144">
        <v>11038493.299999999</v>
      </c>
      <c r="AA285" s="144">
        <v>840689.16999999993</v>
      </c>
      <c r="AB285" s="144">
        <v>8910048.3300000001</v>
      </c>
      <c r="AC285" s="144">
        <v>3056445.9000000004</v>
      </c>
      <c r="AD285" s="144">
        <v>0</v>
      </c>
      <c r="AE285" s="144">
        <v>661184.49</v>
      </c>
      <c r="AF285" s="144">
        <v>0</v>
      </c>
    </row>
    <row r="286" spans="2:32">
      <c r="B286" s="140" t="s">
        <v>1613</v>
      </c>
      <c r="C286" s="141"/>
      <c r="D286" s="141"/>
      <c r="E286" s="141"/>
      <c r="F286" s="141"/>
      <c r="G286" s="141"/>
      <c r="H286" s="141"/>
      <c r="I286" s="141"/>
      <c r="J286" s="141"/>
      <c r="K286" s="141"/>
      <c r="L286" s="141"/>
      <c r="M286" s="141"/>
      <c r="N286" s="141"/>
      <c r="O286" s="141"/>
      <c r="P286" s="141"/>
      <c r="Q286" s="141"/>
      <c r="R286" s="141"/>
      <c r="S286" s="146"/>
      <c r="T286" s="146"/>
      <c r="U286" s="146"/>
      <c r="V286" s="146"/>
      <c r="W286" s="146"/>
      <c r="X286" s="146"/>
      <c r="Y286" s="146"/>
      <c r="Z286" s="146"/>
      <c r="AA286" s="146"/>
      <c r="AB286" s="147"/>
      <c r="AC286" s="147"/>
      <c r="AD286" s="147"/>
      <c r="AE286" s="144"/>
      <c r="AF286" s="147"/>
    </row>
    <row r="287" spans="2:32">
      <c r="B287" s="143" t="s">
        <v>1614</v>
      </c>
      <c r="C287" s="144">
        <v>-11692.91</v>
      </c>
      <c r="D287" s="144" t="s">
        <v>118</v>
      </c>
      <c r="E287" s="144">
        <v>0</v>
      </c>
      <c r="F287" s="144" t="s">
        <v>118</v>
      </c>
      <c r="G287" s="144">
        <v>0</v>
      </c>
      <c r="H287" s="144" t="s">
        <v>118</v>
      </c>
      <c r="I287" s="144">
        <v>0</v>
      </c>
      <c r="J287" s="144" t="s">
        <v>118</v>
      </c>
      <c r="K287" s="144">
        <v>0</v>
      </c>
      <c r="L287" s="144" t="s">
        <v>118</v>
      </c>
      <c r="M287" s="144">
        <v>0</v>
      </c>
      <c r="N287" s="144" t="s">
        <v>118</v>
      </c>
      <c r="O287" s="144">
        <v>0</v>
      </c>
      <c r="P287" s="144" t="s">
        <v>118</v>
      </c>
      <c r="Q287" s="144">
        <v>0</v>
      </c>
      <c r="R287" s="144" t="s">
        <v>118</v>
      </c>
      <c r="S287" s="144">
        <v>0</v>
      </c>
      <c r="T287" s="144" t="s">
        <v>118</v>
      </c>
      <c r="U287" s="144">
        <v>0</v>
      </c>
      <c r="V287" s="144" t="s">
        <v>118</v>
      </c>
      <c r="W287" s="144">
        <v>0</v>
      </c>
      <c r="X287" s="144" t="s">
        <v>118</v>
      </c>
      <c r="Y287" s="144">
        <v>0</v>
      </c>
      <c r="Z287" s="144" t="s">
        <v>118</v>
      </c>
      <c r="AA287" s="144">
        <v>161.59</v>
      </c>
      <c r="AB287" s="144" t="s">
        <v>118</v>
      </c>
      <c r="AC287" s="144">
        <v>55502.050000000017</v>
      </c>
      <c r="AD287" s="144"/>
      <c r="AE287" s="144">
        <v>51152.29</v>
      </c>
      <c r="AF287" s="144"/>
    </row>
    <row r="288" spans="2:32">
      <c r="B288" s="143" t="s">
        <v>1620</v>
      </c>
      <c r="C288" s="144">
        <v>118045.51000000001</v>
      </c>
      <c r="D288" s="144">
        <v>0</v>
      </c>
      <c r="E288" s="144">
        <v>361994.85</v>
      </c>
      <c r="F288" s="144">
        <v>3091119.09</v>
      </c>
      <c r="G288" s="144">
        <v>3010593.86</v>
      </c>
      <c r="H288" s="144">
        <v>0</v>
      </c>
      <c r="I288" s="144">
        <v>223497.17</v>
      </c>
      <c r="J288" s="144">
        <v>0</v>
      </c>
      <c r="K288" s="144">
        <v>4293.0399999999991</v>
      </c>
      <c r="L288" s="144">
        <v>0</v>
      </c>
      <c r="M288" s="144">
        <v>1876.6</v>
      </c>
      <c r="N288" s="144">
        <v>0</v>
      </c>
      <c r="O288" s="144">
        <v>0</v>
      </c>
      <c r="P288" s="144">
        <v>0</v>
      </c>
      <c r="Q288" s="144">
        <v>0</v>
      </c>
      <c r="R288" s="144">
        <v>3897340.59</v>
      </c>
      <c r="S288" s="144">
        <v>22450.87</v>
      </c>
      <c r="T288" s="144">
        <v>0</v>
      </c>
      <c r="U288" s="144">
        <v>36765.86</v>
      </c>
      <c r="V288" s="144">
        <v>0</v>
      </c>
      <c r="W288" s="144">
        <v>18579.66</v>
      </c>
      <c r="X288" s="144">
        <v>0</v>
      </c>
      <c r="Y288" s="144">
        <v>132208.23000000001</v>
      </c>
      <c r="Z288" s="144">
        <v>0</v>
      </c>
      <c r="AA288" s="144">
        <v>164034.43</v>
      </c>
      <c r="AB288" s="144">
        <v>0</v>
      </c>
      <c r="AC288" s="144">
        <v>85556.56</v>
      </c>
      <c r="AD288" s="144"/>
      <c r="AE288" s="144">
        <v>29656.679999999993</v>
      </c>
      <c r="AF288" s="144"/>
    </row>
    <row r="289" spans="2:32">
      <c r="B289" s="143" t="s">
        <v>1634</v>
      </c>
      <c r="C289" s="144">
        <v>680700.57</v>
      </c>
      <c r="D289" s="144">
        <v>0</v>
      </c>
      <c r="E289" s="144">
        <v>593360.18000000005</v>
      </c>
      <c r="F289" s="144">
        <v>0</v>
      </c>
      <c r="G289" s="144">
        <v>3778.46</v>
      </c>
      <c r="H289" s="144">
        <v>1594312.61</v>
      </c>
      <c r="I289" s="144">
        <v>71905.11</v>
      </c>
      <c r="J289" s="144">
        <v>0</v>
      </c>
      <c r="K289" s="144">
        <v>11537.08</v>
      </c>
      <c r="L289" s="144">
        <v>0</v>
      </c>
      <c r="M289" s="144">
        <v>13242.14</v>
      </c>
      <c r="N289" s="144">
        <v>0</v>
      </c>
      <c r="O289" s="144">
        <v>15703.37</v>
      </c>
      <c r="P289" s="144">
        <v>0</v>
      </c>
      <c r="Q289" s="144">
        <v>34727.85</v>
      </c>
      <c r="R289" s="144">
        <v>0</v>
      </c>
      <c r="S289" s="144">
        <v>58327.68</v>
      </c>
      <c r="T289" s="144">
        <v>0</v>
      </c>
      <c r="U289" s="144">
        <v>92002.98</v>
      </c>
      <c r="V289" s="144">
        <v>0</v>
      </c>
      <c r="W289" s="144">
        <v>53083.009999999995</v>
      </c>
      <c r="X289" s="144">
        <v>0</v>
      </c>
      <c r="Y289" s="144">
        <v>389722.46000000008</v>
      </c>
      <c r="Z289" s="144">
        <v>0</v>
      </c>
      <c r="AA289" s="144">
        <v>1278996.8299999996</v>
      </c>
      <c r="AB289" s="144">
        <v>0</v>
      </c>
      <c r="AC289" s="144">
        <v>23100.780000000002</v>
      </c>
      <c r="AD289" s="144">
        <v>2023838.48</v>
      </c>
      <c r="AE289" s="144">
        <v>0</v>
      </c>
      <c r="AF289" s="144"/>
    </row>
    <row r="290" spans="2:32">
      <c r="B290" s="143" t="s">
        <v>2326</v>
      </c>
      <c r="C290" s="144" t="s">
        <v>118</v>
      </c>
      <c r="D290" s="144" t="s">
        <v>118</v>
      </c>
      <c r="E290" s="144" t="s">
        <v>118</v>
      </c>
      <c r="F290" s="144" t="s">
        <v>118</v>
      </c>
      <c r="G290" s="144" t="s">
        <v>118</v>
      </c>
      <c r="H290" s="144" t="s">
        <v>118</v>
      </c>
      <c r="I290" s="144" t="s">
        <v>118</v>
      </c>
      <c r="J290" s="144" t="s">
        <v>118</v>
      </c>
      <c r="K290" s="144" t="s">
        <v>118</v>
      </c>
      <c r="L290" s="144" t="s">
        <v>118</v>
      </c>
      <c r="M290" s="144" t="s">
        <v>118</v>
      </c>
      <c r="N290" s="144" t="s">
        <v>118</v>
      </c>
      <c r="O290" s="144" t="s">
        <v>118</v>
      </c>
      <c r="P290" s="144" t="s">
        <v>118</v>
      </c>
      <c r="Q290" s="144" t="s">
        <v>118</v>
      </c>
      <c r="R290" s="144" t="s">
        <v>118</v>
      </c>
      <c r="S290" s="144" t="s">
        <v>118</v>
      </c>
      <c r="T290" s="144" t="s">
        <v>118</v>
      </c>
      <c r="U290" s="144" t="s">
        <v>118</v>
      </c>
      <c r="V290" s="144" t="s">
        <v>118</v>
      </c>
      <c r="W290" s="144" t="s">
        <v>118</v>
      </c>
      <c r="X290" s="144" t="s">
        <v>118</v>
      </c>
      <c r="Y290" s="144" t="s">
        <v>118</v>
      </c>
      <c r="Z290" s="144" t="s">
        <v>118</v>
      </c>
      <c r="AA290" s="144" t="s">
        <v>118</v>
      </c>
      <c r="AB290" s="144" t="s">
        <v>118</v>
      </c>
      <c r="AC290" s="144">
        <v>0</v>
      </c>
      <c r="AD290" s="144"/>
      <c r="AE290" s="144">
        <v>0</v>
      </c>
      <c r="AF290" s="144"/>
    </row>
    <row r="291" spans="2:32">
      <c r="B291" s="143" t="s">
        <v>1640</v>
      </c>
      <c r="C291" s="144">
        <v>0</v>
      </c>
      <c r="D291" s="144">
        <v>0</v>
      </c>
      <c r="E291" s="144">
        <v>0</v>
      </c>
      <c r="F291" s="144">
        <v>0</v>
      </c>
      <c r="G291" s="144">
        <v>0</v>
      </c>
      <c r="H291" s="144">
        <v>0</v>
      </c>
      <c r="I291" s="144">
        <v>0</v>
      </c>
      <c r="J291" s="144">
        <v>0</v>
      </c>
      <c r="K291" s="144">
        <v>0</v>
      </c>
      <c r="L291" s="144">
        <v>0</v>
      </c>
      <c r="M291" s="144">
        <v>0</v>
      </c>
      <c r="N291" s="144">
        <v>0</v>
      </c>
      <c r="O291" s="144">
        <v>0</v>
      </c>
      <c r="P291" s="144">
        <v>0</v>
      </c>
      <c r="Q291" s="144">
        <v>0</v>
      </c>
      <c r="R291" s="144">
        <v>0</v>
      </c>
      <c r="S291" s="144">
        <v>6094.88</v>
      </c>
      <c r="T291" s="144">
        <v>0</v>
      </c>
      <c r="U291" s="144">
        <v>23091.74</v>
      </c>
      <c r="V291" s="144">
        <v>0</v>
      </c>
      <c r="W291" s="144">
        <v>64268.41</v>
      </c>
      <c r="X291" s="144">
        <v>0</v>
      </c>
      <c r="Y291" s="144">
        <v>1417255.3800000004</v>
      </c>
      <c r="Z291" s="144"/>
      <c r="AA291" s="144">
        <v>-14555.63</v>
      </c>
      <c r="AB291" s="144">
        <v>0</v>
      </c>
      <c r="AC291" s="144">
        <v>0</v>
      </c>
      <c r="AD291" s="144">
        <v>1368203.78</v>
      </c>
      <c r="AE291" s="144">
        <v>0</v>
      </c>
      <c r="AF291" s="144"/>
    </row>
    <row r="292" spans="2:32">
      <c r="B292" s="145" t="s">
        <v>2327</v>
      </c>
      <c r="C292" s="144">
        <v>787053.16999999993</v>
      </c>
      <c r="D292" s="144">
        <v>0</v>
      </c>
      <c r="E292" s="144">
        <v>955355.03</v>
      </c>
      <c r="F292" s="144">
        <v>3091119.09</v>
      </c>
      <c r="G292" s="144">
        <v>3014372.32</v>
      </c>
      <c r="H292" s="144">
        <v>1594312.61</v>
      </c>
      <c r="I292" s="144">
        <v>295402.28000000003</v>
      </c>
      <c r="J292" s="144">
        <v>0</v>
      </c>
      <c r="K292" s="144">
        <v>15830.119999999999</v>
      </c>
      <c r="L292" s="144">
        <v>0</v>
      </c>
      <c r="M292" s="144">
        <v>15118.74</v>
      </c>
      <c r="N292" s="144">
        <v>0</v>
      </c>
      <c r="O292" s="144">
        <v>15703.37</v>
      </c>
      <c r="P292" s="144">
        <v>0</v>
      </c>
      <c r="Q292" s="144">
        <v>34727.85</v>
      </c>
      <c r="R292" s="144">
        <v>3897340.59</v>
      </c>
      <c r="S292" s="144">
        <v>86873.430000000008</v>
      </c>
      <c r="T292" s="144">
        <v>0</v>
      </c>
      <c r="U292" s="144">
        <v>151860.57999999999</v>
      </c>
      <c r="V292" s="144">
        <v>0</v>
      </c>
      <c r="W292" s="144">
        <v>135931.08000000002</v>
      </c>
      <c r="X292" s="144">
        <v>0</v>
      </c>
      <c r="Y292" s="144">
        <v>1939186.0700000003</v>
      </c>
      <c r="Z292" s="144">
        <v>0</v>
      </c>
      <c r="AA292" s="144">
        <v>1428637.2199999997</v>
      </c>
      <c r="AB292" s="144">
        <v>0</v>
      </c>
      <c r="AC292" s="144">
        <v>164159.39000000001</v>
      </c>
      <c r="AD292" s="144">
        <v>3392042.26</v>
      </c>
      <c r="AE292" s="144">
        <v>80808.97</v>
      </c>
      <c r="AF292" s="144">
        <v>0</v>
      </c>
    </row>
    <row r="293" spans="2:32">
      <c r="B293" s="140" t="s">
        <v>1650</v>
      </c>
      <c r="C293" s="141"/>
      <c r="D293" s="141"/>
      <c r="E293" s="141"/>
      <c r="F293" s="141"/>
      <c r="G293" s="141"/>
      <c r="H293" s="141"/>
      <c r="I293" s="141"/>
      <c r="J293" s="141"/>
      <c r="K293" s="141"/>
      <c r="L293" s="141"/>
      <c r="M293" s="141"/>
      <c r="N293" s="141"/>
      <c r="O293" s="141"/>
      <c r="P293" s="141"/>
      <c r="Q293" s="141"/>
      <c r="R293" s="141"/>
      <c r="S293" s="146" t="s">
        <v>118</v>
      </c>
      <c r="T293" s="146" t="s">
        <v>118</v>
      </c>
      <c r="U293" s="146" t="s">
        <v>118</v>
      </c>
      <c r="V293" s="146" t="s">
        <v>118</v>
      </c>
      <c r="W293" s="146" t="s">
        <v>118</v>
      </c>
      <c r="X293" s="146" t="s">
        <v>118</v>
      </c>
      <c r="Y293" s="146" t="s">
        <v>118</v>
      </c>
      <c r="Z293" s="146" t="s">
        <v>118</v>
      </c>
      <c r="AA293" s="146" t="s">
        <v>118</v>
      </c>
      <c r="AB293" s="147" t="s">
        <v>118</v>
      </c>
      <c r="AC293" s="147"/>
      <c r="AD293" s="147"/>
      <c r="AE293" s="144"/>
      <c r="AF293" s="147"/>
    </row>
    <row r="294" spans="2:32">
      <c r="B294" s="143" t="s">
        <v>1651</v>
      </c>
      <c r="C294" s="144">
        <v>0</v>
      </c>
      <c r="D294" s="144">
        <v>0</v>
      </c>
      <c r="E294" s="144">
        <v>0</v>
      </c>
      <c r="F294" s="144">
        <v>0</v>
      </c>
      <c r="G294" s="144">
        <v>0</v>
      </c>
      <c r="H294" s="144">
        <v>0</v>
      </c>
      <c r="I294" s="144">
        <v>540.29</v>
      </c>
      <c r="J294" s="144">
        <v>0</v>
      </c>
      <c r="K294" s="144">
        <v>87403.25</v>
      </c>
      <c r="L294" s="144">
        <v>0</v>
      </c>
      <c r="M294" s="144">
        <v>75383.12</v>
      </c>
      <c r="N294" s="144">
        <v>0</v>
      </c>
      <c r="O294" s="144">
        <v>55612.04</v>
      </c>
      <c r="P294" s="144">
        <v>0</v>
      </c>
      <c r="Q294" s="144">
        <v>64705.7</v>
      </c>
      <c r="R294" s="144">
        <v>0</v>
      </c>
      <c r="S294" s="144">
        <v>2992258.77</v>
      </c>
      <c r="T294" s="144">
        <v>0</v>
      </c>
      <c r="U294" s="144">
        <v>44930.010000000009</v>
      </c>
      <c r="V294" s="144">
        <v>0</v>
      </c>
      <c r="W294" s="144">
        <v>-213</v>
      </c>
      <c r="X294" s="144">
        <v>3333295.26</v>
      </c>
      <c r="Y294" s="144">
        <v>0</v>
      </c>
      <c r="Z294" s="144">
        <v>0</v>
      </c>
      <c r="AA294" s="144">
        <v>0</v>
      </c>
      <c r="AB294" s="144">
        <v>0</v>
      </c>
      <c r="AC294" s="144">
        <v>0</v>
      </c>
      <c r="AD294" s="144"/>
      <c r="AE294" s="144">
        <v>0</v>
      </c>
      <c r="AF294" s="144"/>
    </row>
    <row r="295" spans="2:32">
      <c r="B295" s="143" t="s">
        <v>1657</v>
      </c>
      <c r="C295" s="144">
        <v>2316.5199999999977</v>
      </c>
      <c r="D295" s="144">
        <v>1177635.1000000001</v>
      </c>
      <c r="E295" s="144">
        <v>716451.57</v>
      </c>
      <c r="F295" s="144">
        <v>0</v>
      </c>
      <c r="G295" s="144">
        <v>2960.5400000000009</v>
      </c>
      <c r="H295" s="144">
        <v>709869.62</v>
      </c>
      <c r="I295" s="144">
        <v>172670.71</v>
      </c>
      <c r="J295" s="144">
        <v>275197.53000000003</v>
      </c>
      <c r="K295" s="144">
        <v>6689.81</v>
      </c>
      <c r="L295" s="144">
        <v>0</v>
      </c>
      <c r="M295" s="144">
        <v>3319.06</v>
      </c>
      <c r="N295" s="144">
        <v>193839</v>
      </c>
      <c r="O295" s="144">
        <v>0</v>
      </c>
      <c r="P295" s="144">
        <v>0</v>
      </c>
      <c r="Q295" s="144">
        <v>0</v>
      </c>
      <c r="R295" s="144">
        <v>0</v>
      </c>
      <c r="S295" s="144" t="s">
        <v>118</v>
      </c>
      <c r="T295" s="144">
        <v>0</v>
      </c>
      <c r="U295" s="144" t="s">
        <v>118</v>
      </c>
      <c r="V295" s="144">
        <v>0</v>
      </c>
      <c r="W295" s="144" t="s">
        <v>118</v>
      </c>
      <c r="X295" s="144">
        <v>0</v>
      </c>
      <c r="Y295" s="144" t="s">
        <v>118</v>
      </c>
      <c r="Z295" s="144">
        <v>0</v>
      </c>
      <c r="AA295" s="144" t="s">
        <v>118</v>
      </c>
      <c r="AB295" s="144">
        <v>0</v>
      </c>
      <c r="AC295" s="144">
        <v>0</v>
      </c>
      <c r="AD295" s="144"/>
      <c r="AE295" s="144">
        <v>0</v>
      </c>
      <c r="AF295" s="144"/>
    </row>
    <row r="296" spans="2:32">
      <c r="B296" s="143" t="s">
        <v>2328</v>
      </c>
      <c r="C296" s="144" t="s">
        <v>118</v>
      </c>
      <c r="D296" s="144" t="s">
        <v>118</v>
      </c>
      <c r="E296" s="144" t="s">
        <v>118</v>
      </c>
      <c r="F296" s="144" t="s">
        <v>118</v>
      </c>
      <c r="G296" s="144" t="s">
        <v>118</v>
      </c>
      <c r="H296" s="144" t="s">
        <v>118</v>
      </c>
      <c r="I296" s="144" t="s">
        <v>118</v>
      </c>
      <c r="J296" s="144" t="s">
        <v>118</v>
      </c>
      <c r="K296" s="144" t="s">
        <v>118</v>
      </c>
      <c r="L296" s="144" t="s">
        <v>118</v>
      </c>
      <c r="M296" s="144" t="s">
        <v>118</v>
      </c>
      <c r="N296" s="144" t="s">
        <v>118</v>
      </c>
      <c r="O296" s="144" t="s">
        <v>118</v>
      </c>
      <c r="P296" s="144" t="s">
        <v>118</v>
      </c>
      <c r="Q296" s="144" t="s">
        <v>118</v>
      </c>
      <c r="R296" s="144" t="s">
        <v>118</v>
      </c>
      <c r="S296" s="144" t="s">
        <v>118</v>
      </c>
      <c r="T296" s="144" t="s">
        <v>118</v>
      </c>
      <c r="U296" s="144" t="s">
        <v>118</v>
      </c>
      <c r="V296" s="144" t="s">
        <v>118</v>
      </c>
      <c r="W296" s="144" t="s">
        <v>118</v>
      </c>
      <c r="X296" s="144" t="s">
        <v>118</v>
      </c>
      <c r="Y296" s="144" t="s">
        <v>118</v>
      </c>
      <c r="Z296" s="144" t="s">
        <v>118</v>
      </c>
      <c r="AA296" s="144" t="s">
        <v>118</v>
      </c>
      <c r="AB296" s="144" t="s">
        <v>118</v>
      </c>
      <c r="AC296" s="144">
        <v>0</v>
      </c>
      <c r="AD296" s="144"/>
      <c r="AE296" s="144">
        <v>0</v>
      </c>
      <c r="AF296" s="144"/>
    </row>
    <row r="297" spans="2:32">
      <c r="B297" s="145" t="s">
        <v>2329</v>
      </c>
      <c r="C297" s="144">
        <v>2316.5199999999977</v>
      </c>
      <c r="D297" s="144">
        <v>1177635.1000000001</v>
      </c>
      <c r="E297" s="144">
        <v>716451.57</v>
      </c>
      <c r="F297" s="144">
        <v>0</v>
      </c>
      <c r="G297" s="144">
        <v>2960.5400000000009</v>
      </c>
      <c r="H297" s="144">
        <v>709869.62</v>
      </c>
      <c r="I297" s="144">
        <v>173211</v>
      </c>
      <c r="J297" s="144">
        <v>275197.53000000003</v>
      </c>
      <c r="K297" s="144">
        <v>94093.06</v>
      </c>
      <c r="L297" s="144">
        <v>0</v>
      </c>
      <c r="M297" s="144">
        <v>78702.179999999993</v>
      </c>
      <c r="N297" s="144">
        <v>193839</v>
      </c>
      <c r="O297" s="144">
        <v>55612.04</v>
      </c>
      <c r="P297" s="144">
        <v>0</v>
      </c>
      <c r="Q297" s="144">
        <v>64705.7</v>
      </c>
      <c r="R297" s="144">
        <v>0</v>
      </c>
      <c r="S297" s="144">
        <v>2992258.77</v>
      </c>
      <c r="T297" s="144">
        <v>0</v>
      </c>
      <c r="U297" s="144">
        <v>44930.010000000009</v>
      </c>
      <c r="V297" s="144">
        <v>0</v>
      </c>
      <c r="W297" s="144">
        <v>-213</v>
      </c>
      <c r="X297" s="144">
        <v>3333295.26</v>
      </c>
      <c r="Y297" s="144">
        <v>0</v>
      </c>
      <c r="Z297" s="144">
        <v>0</v>
      </c>
      <c r="AA297" s="144">
        <v>0</v>
      </c>
      <c r="AB297" s="144">
        <v>0</v>
      </c>
      <c r="AC297" s="144">
        <v>0</v>
      </c>
      <c r="AD297" s="144">
        <v>0</v>
      </c>
      <c r="AE297" s="144">
        <v>0</v>
      </c>
      <c r="AF297" s="144">
        <v>0</v>
      </c>
    </row>
    <row r="298" spans="2:32">
      <c r="B298" s="140" t="s">
        <v>1666</v>
      </c>
      <c r="C298" s="141"/>
      <c r="D298" s="141"/>
      <c r="E298" s="141"/>
      <c r="F298" s="141"/>
      <c r="G298" s="141"/>
      <c r="H298" s="141"/>
      <c r="I298" s="141"/>
      <c r="J298" s="141"/>
      <c r="K298" s="141"/>
      <c r="L298" s="141"/>
      <c r="M298" s="141"/>
      <c r="N298" s="141"/>
      <c r="O298" s="141"/>
      <c r="P298" s="141"/>
      <c r="Q298" s="141"/>
      <c r="R298" s="141"/>
      <c r="S298" s="146" t="s">
        <v>118</v>
      </c>
      <c r="T298" s="146" t="s">
        <v>118</v>
      </c>
      <c r="U298" s="146" t="s">
        <v>118</v>
      </c>
      <c r="V298" s="146" t="s">
        <v>118</v>
      </c>
      <c r="W298" s="146" t="s">
        <v>118</v>
      </c>
      <c r="X298" s="146" t="s">
        <v>118</v>
      </c>
      <c r="Y298" s="146" t="s">
        <v>118</v>
      </c>
      <c r="Z298" s="146" t="s">
        <v>118</v>
      </c>
      <c r="AA298" s="146" t="s">
        <v>118</v>
      </c>
      <c r="AB298" s="147" t="s">
        <v>118</v>
      </c>
      <c r="AC298" s="147"/>
      <c r="AD298" s="147"/>
      <c r="AE298" s="144"/>
      <c r="AF298" s="147"/>
    </row>
    <row r="299" spans="2:32">
      <c r="B299" s="143" t="s">
        <v>1667</v>
      </c>
      <c r="C299" s="143"/>
      <c r="D299" s="143"/>
      <c r="E299" s="143"/>
      <c r="F299" s="143"/>
      <c r="G299" s="143"/>
      <c r="H299" s="143"/>
      <c r="I299" s="143"/>
      <c r="J299" s="143"/>
      <c r="K299" s="143"/>
      <c r="L299" s="143"/>
      <c r="M299" s="143"/>
      <c r="N299" s="143"/>
      <c r="O299" s="143"/>
      <c r="P299" s="143"/>
      <c r="Q299" s="143"/>
      <c r="R299" s="143"/>
      <c r="S299" s="144">
        <v>0</v>
      </c>
      <c r="T299" s="144">
        <v>0</v>
      </c>
      <c r="U299" s="144">
        <v>0</v>
      </c>
      <c r="V299" s="144">
        <v>0</v>
      </c>
      <c r="W299" s="144">
        <v>0</v>
      </c>
      <c r="X299" s="144">
        <v>0</v>
      </c>
      <c r="Y299" s="144">
        <v>0</v>
      </c>
      <c r="Z299" s="144">
        <v>0</v>
      </c>
      <c r="AA299" s="144">
        <v>0</v>
      </c>
      <c r="AB299" s="144">
        <v>0</v>
      </c>
      <c r="AC299" s="144"/>
      <c r="AD299" s="144"/>
      <c r="AE299" s="144"/>
      <c r="AF299" s="144"/>
    </row>
    <row r="300" spans="2:32">
      <c r="B300" s="145" t="s">
        <v>2330</v>
      </c>
      <c r="C300" s="144">
        <v>0</v>
      </c>
      <c r="D300" s="144">
        <v>0</v>
      </c>
      <c r="E300" s="144">
        <v>0</v>
      </c>
      <c r="F300" s="144">
        <v>0</v>
      </c>
      <c r="G300" s="144">
        <v>0</v>
      </c>
      <c r="H300" s="144">
        <v>0</v>
      </c>
      <c r="I300" s="144">
        <v>0</v>
      </c>
      <c r="J300" s="144">
        <v>0</v>
      </c>
      <c r="K300" s="144">
        <v>0</v>
      </c>
      <c r="L300" s="144">
        <v>0</v>
      </c>
      <c r="M300" s="144">
        <v>0</v>
      </c>
      <c r="N300" s="144">
        <v>0</v>
      </c>
      <c r="O300" s="144">
        <v>0</v>
      </c>
      <c r="P300" s="144">
        <v>0</v>
      </c>
      <c r="Q300" s="144">
        <v>0</v>
      </c>
      <c r="R300" s="144">
        <v>0</v>
      </c>
      <c r="S300" s="144">
        <v>0</v>
      </c>
      <c r="T300" s="144">
        <v>0</v>
      </c>
      <c r="U300" s="144">
        <v>0</v>
      </c>
      <c r="V300" s="144">
        <v>0</v>
      </c>
      <c r="W300" s="144">
        <v>0</v>
      </c>
      <c r="X300" s="144">
        <v>0</v>
      </c>
      <c r="Y300" s="144">
        <v>0</v>
      </c>
      <c r="Z300" s="144">
        <v>0</v>
      </c>
      <c r="AA300" s="144">
        <v>0</v>
      </c>
      <c r="AB300" s="144">
        <v>0</v>
      </c>
      <c r="AC300" s="144">
        <v>0</v>
      </c>
      <c r="AD300" s="144">
        <v>0</v>
      </c>
      <c r="AE300" s="144">
        <v>0</v>
      </c>
      <c r="AF300" s="144">
        <v>0</v>
      </c>
    </row>
    <row r="301" spans="2:32">
      <c r="B301" s="140" t="s">
        <v>2188</v>
      </c>
      <c r="C301" s="141"/>
      <c r="D301" s="141"/>
      <c r="E301" s="141"/>
      <c r="F301" s="141"/>
      <c r="G301" s="141"/>
      <c r="H301" s="141"/>
      <c r="I301" s="141"/>
      <c r="J301" s="141"/>
      <c r="K301" s="141"/>
      <c r="L301" s="141"/>
      <c r="M301" s="141"/>
      <c r="N301" s="141"/>
      <c r="O301" s="141"/>
      <c r="P301" s="141"/>
      <c r="Q301" s="141"/>
      <c r="R301" s="141"/>
      <c r="S301" s="146" t="s">
        <v>118</v>
      </c>
      <c r="T301" s="146" t="s">
        <v>118</v>
      </c>
      <c r="U301" s="146" t="s">
        <v>118</v>
      </c>
      <c r="V301" s="146" t="s">
        <v>118</v>
      </c>
      <c r="W301" s="146" t="s">
        <v>118</v>
      </c>
      <c r="X301" s="146" t="s">
        <v>118</v>
      </c>
      <c r="Y301" s="146" t="s">
        <v>118</v>
      </c>
      <c r="Z301" s="146" t="s">
        <v>118</v>
      </c>
      <c r="AA301" s="146" t="s">
        <v>118</v>
      </c>
      <c r="AB301" s="147" t="s">
        <v>118</v>
      </c>
      <c r="AC301" s="147"/>
      <c r="AD301" s="147"/>
      <c r="AE301" s="144"/>
      <c r="AF301" s="147"/>
    </row>
    <row r="302" spans="2:32">
      <c r="B302" s="143" t="s">
        <v>2331</v>
      </c>
      <c r="C302" s="143"/>
      <c r="D302" s="143"/>
      <c r="E302" s="143"/>
      <c r="F302" s="143"/>
      <c r="G302" s="143"/>
      <c r="H302" s="143"/>
      <c r="I302" s="143"/>
      <c r="J302" s="143"/>
      <c r="K302" s="143"/>
      <c r="L302" s="143"/>
      <c r="M302" s="143"/>
      <c r="N302" s="143"/>
      <c r="O302" s="143"/>
      <c r="P302" s="143"/>
      <c r="Q302" s="143"/>
      <c r="R302" s="143"/>
      <c r="S302" s="144">
        <v>0</v>
      </c>
      <c r="T302" s="144">
        <v>0</v>
      </c>
      <c r="U302" s="144">
        <v>0</v>
      </c>
      <c r="V302" s="144">
        <v>0</v>
      </c>
      <c r="W302" s="144">
        <v>0</v>
      </c>
      <c r="X302" s="144">
        <v>0</v>
      </c>
      <c r="Y302" s="144">
        <v>0</v>
      </c>
      <c r="Z302" s="144">
        <v>0</v>
      </c>
      <c r="AA302" s="144">
        <v>0</v>
      </c>
      <c r="AB302" s="144">
        <v>0</v>
      </c>
      <c r="AC302" s="144"/>
      <c r="AD302" s="144"/>
      <c r="AE302" s="144"/>
      <c r="AF302" s="144"/>
    </row>
    <row r="303" spans="2:32">
      <c r="B303" s="145" t="s">
        <v>2332</v>
      </c>
      <c r="C303" s="144">
        <v>0</v>
      </c>
      <c r="D303" s="144">
        <v>0</v>
      </c>
      <c r="E303" s="144">
        <v>0</v>
      </c>
      <c r="F303" s="144">
        <v>0</v>
      </c>
      <c r="G303" s="144">
        <v>0</v>
      </c>
      <c r="H303" s="144">
        <v>0</v>
      </c>
      <c r="I303" s="144">
        <v>0</v>
      </c>
      <c r="J303" s="144">
        <v>0</v>
      </c>
      <c r="K303" s="144">
        <v>0</v>
      </c>
      <c r="L303" s="144">
        <v>0</v>
      </c>
      <c r="M303" s="144">
        <v>0</v>
      </c>
      <c r="N303" s="144">
        <v>0</v>
      </c>
      <c r="O303" s="144">
        <v>0</v>
      </c>
      <c r="P303" s="144">
        <v>0</v>
      </c>
      <c r="Q303" s="144">
        <v>0</v>
      </c>
      <c r="R303" s="144">
        <v>0</v>
      </c>
      <c r="S303" s="144">
        <v>0</v>
      </c>
      <c r="T303" s="144">
        <v>0</v>
      </c>
      <c r="U303" s="144">
        <v>0</v>
      </c>
      <c r="V303" s="144">
        <v>0</v>
      </c>
      <c r="W303" s="144">
        <v>0</v>
      </c>
      <c r="X303" s="144">
        <v>0</v>
      </c>
      <c r="Y303" s="144">
        <v>0</v>
      </c>
      <c r="Z303" s="144">
        <v>0</v>
      </c>
      <c r="AA303" s="144">
        <v>0</v>
      </c>
      <c r="AB303" s="144">
        <v>0</v>
      </c>
      <c r="AC303" s="144">
        <v>0</v>
      </c>
      <c r="AD303" s="144">
        <v>0</v>
      </c>
      <c r="AE303" s="144">
        <v>0</v>
      </c>
      <c r="AF303" s="144">
        <v>0</v>
      </c>
    </row>
    <row r="304" spans="2:32">
      <c r="B304" s="140" t="s">
        <v>1673</v>
      </c>
      <c r="C304" s="141"/>
      <c r="D304" s="141"/>
      <c r="E304" s="141"/>
      <c r="F304" s="141"/>
      <c r="G304" s="141"/>
      <c r="H304" s="141"/>
      <c r="I304" s="141"/>
      <c r="J304" s="141"/>
      <c r="K304" s="141"/>
      <c r="L304" s="141"/>
      <c r="M304" s="141"/>
      <c r="N304" s="144" t="s">
        <v>118</v>
      </c>
      <c r="O304" s="141"/>
      <c r="P304" s="141"/>
      <c r="Q304" s="141"/>
      <c r="R304" s="141"/>
      <c r="S304" s="146" t="s">
        <v>118</v>
      </c>
      <c r="T304" s="146" t="s">
        <v>118</v>
      </c>
      <c r="U304" s="146" t="s">
        <v>118</v>
      </c>
      <c r="V304" s="146" t="s">
        <v>118</v>
      </c>
      <c r="W304" s="146" t="s">
        <v>118</v>
      </c>
      <c r="X304" s="146" t="s">
        <v>118</v>
      </c>
      <c r="Y304" s="146" t="s">
        <v>118</v>
      </c>
      <c r="Z304" s="146" t="s">
        <v>118</v>
      </c>
      <c r="AA304" s="146" t="s">
        <v>118</v>
      </c>
      <c r="AB304" s="147" t="s">
        <v>118</v>
      </c>
      <c r="AC304" s="147"/>
      <c r="AD304" s="147"/>
      <c r="AE304" s="144"/>
      <c r="AF304" s="147"/>
    </row>
    <row r="305" spans="2:32">
      <c r="B305" s="143" t="s">
        <v>2333</v>
      </c>
      <c r="C305" s="144" t="s">
        <v>118</v>
      </c>
      <c r="D305" s="144" t="s">
        <v>118</v>
      </c>
      <c r="E305" s="144" t="s">
        <v>118</v>
      </c>
      <c r="F305" s="144" t="s">
        <v>118</v>
      </c>
      <c r="G305" s="144" t="s">
        <v>118</v>
      </c>
      <c r="H305" s="144" t="s">
        <v>118</v>
      </c>
      <c r="I305" s="144" t="s">
        <v>118</v>
      </c>
      <c r="J305" s="144" t="s">
        <v>118</v>
      </c>
      <c r="K305" s="144" t="s">
        <v>118</v>
      </c>
      <c r="L305" s="144" t="s">
        <v>118</v>
      </c>
      <c r="M305" s="144" t="s">
        <v>118</v>
      </c>
      <c r="N305" s="144" t="s">
        <v>118</v>
      </c>
      <c r="O305" s="144" t="s">
        <v>118</v>
      </c>
      <c r="P305" s="144" t="s">
        <v>118</v>
      </c>
      <c r="Q305" s="144" t="s">
        <v>118</v>
      </c>
      <c r="R305" s="144" t="s">
        <v>118</v>
      </c>
      <c r="S305" s="144" t="s">
        <v>118</v>
      </c>
      <c r="T305" s="144" t="s">
        <v>118</v>
      </c>
      <c r="U305" s="144" t="s">
        <v>118</v>
      </c>
      <c r="V305" s="144" t="s">
        <v>118</v>
      </c>
      <c r="W305" s="144" t="s">
        <v>118</v>
      </c>
      <c r="X305" s="144" t="s">
        <v>118</v>
      </c>
      <c r="Y305" s="144" t="s">
        <v>118</v>
      </c>
      <c r="Z305" s="144" t="s">
        <v>118</v>
      </c>
      <c r="AA305" s="144" t="s">
        <v>118</v>
      </c>
      <c r="AB305" s="144" t="s">
        <v>118</v>
      </c>
      <c r="AC305" s="144">
        <v>0</v>
      </c>
      <c r="AD305" s="144"/>
      <c r="AE305" s="144">
        <v>0</v>
      </c>
      <c r="AF305" s="144"/>
    </row>
    <row r="306" spans="2:32">
      <c r="B306" s="143" t="s">
        <v>1674</v>
      </c>
      <c r="C306" s="144" t="s">
        <v>118</v>
      </c>
      <c r="D306" s="144" t="s">
        <v>118</v>
      </c>
      <c r="E306" s="144" t="s">
        <v>118</v>
      </c>
      <c r="F306" s="144" t="s">
        <v>118</v>
      </c>
      <c r="G306" s="144" t="s">
        <v>118</v>
      </c>
      <c r="H306" s="144" t="s">
        <v>118</v>
      </c>
      <c r="I306" s="144" t="s">
        <v>118</v>
      </c>
      <c r="J306" s="144" t="s">
        <v>118</v>
      </c>
      <c r="K306" s="144" t="s">
        <v>118</v>
      </c>
      <c r="L306" s="144" t="s">
        <v>118</v>
      </c>
      <c r="M306" s="144" t="s">
        <v>118</v>
      </c>
      <c r="N306" s="144" t="s">
        <v>118</v>
      </c>
      <c r="O306" s="144" t="s">
        <v>118</v>
      </c>
      <c r="P306" s="144" t="s">
        <v>118</v>
      </c>
      <c r="Q306" s="144" t="s">
        <v>118</v>
      </c>
      <c r="R306" s="144" t="s">
        <v>118</v>
      </c>
      <c r="S306" s="144" t="s">
        <v>118</v>
      </c>
      <c r="T306" s="144" t="s">
        <v>118</v>
      </c>
      <c r="U306" s="144" t="s">
        <v>118</v>
      </c>
      <c r="V306" s="144" t="s">
        <v>118</v>
      </c>
      <c r="W306" s="144" t="s">
        <v>118</v>
      </c>
      <c r="X306" s="144" t="s">
        <v>118</v>
      </c>
      <c r="Y306" s="144" t="s">
        <v>118</v>
      </c>
      <c r="Z306" s="144" t="s">
        <v>118</v>
      </c>
      <c r="AA306" s="144" t="s">
        <v>118</v>
      </c>
      <c r="AB306" s="144" t="s">
        <v>118</v>
      </c>
      <c r="AC306" s="144">
        <v>0</v>
      </c>
      <c r="AD306" s="144"/>
      <c r="AE306" s="144">
        <v>0</v>
      </c>
      <c r="AF306" s="144"/>
    </row>
    <row r="307" spans="2:32">
      <c r="B307" s="143" t="s">
        <v>1679</v>
      </c>
      <c r="C307" s="144">
        <v>605.99</v>
      </c>
      <c r="D307" s="144">
        <v>1451380.7820082998</v>
      </c>
      <c r="E307" s="144">
        <v>0</v>
      </c>
      <c r="F307" s="144">
        <v>0</v>
      </c>
      <c r="G307" s="144">
        <v>717.01</v>
      </c>
      <c r="H307" s="144">
        <v>0</v>
      </c>
      <c r="I307" s="144">
        <v>0</v>
      </c>
      <c r="J307" s="144">
        <v>0</v>
      </c>
      <c r="K307" s="144">
        <v>491.42</v>
      </c>
      <c r="L307" s="144">
        <v>0</v>
      </c>
      <c r="M307" s="144">
        <v>2667.95</v>
      </c>
      <c r="N307" s="144">
        <v>0</v>
      </c>
      <c r="O307" s="144">
        <v>982.73</v>
      </c>
      <c r="P307" s="144">
        <v>0</v>
      </c>
      <c r="Q307" s="144">
        <v>364.97</v>
      </c>
      <c r="R307" s="144">
        <v>0</v>
      </c>
      <c r="S307" s="144">
        <v>368.6</v>
      </c>
      <c r="T307" s="144">
        <v>0</v>
      </c>
      <c r="U307" s="144">
        <v>386.34</v>
      </c>
      <c r="V307" s="144">
        <v>0</v>
      </c>
      <c r="W307" s="144">
        <v>472.1</v>
      </c>
      <c r="X307" s="144">
        <v>0</v>
      </c>
      <c r="Y307" s="144">
        <v>456.84999999999991</v>
      </c>
      <c r="Z307" s="144">
        <v>0</v>
      </c>
      <c r="AA307" s="144">
        <v>492.85</v>
      </c>
      <c r="AB307" s="144">
        <v>0</v>
      </c>
      <c r="AC307" s="144">
        <v>518.51999999999953</v>
      </c>
      <c r="AD307" s="144"/>
      <c r="AE307" s="144">
        <v>226.44</v>
      </c>
      <c r="AF307" s="144"/>
    </row>
    <row r="308" spans="2:32">
      <c r="B308" s="143" t="s">
        <v>1685</v>
      </c>
      <c r="C308" s="144" t="s">
        <v>118</v>
      </c>
      <c r="D308" s="144" t="s">
        <v>118</v>
      </c>
      <c r="E308" s="144" t="s">
        <v>118</v>
      </c>
      <c r="F308" s="144" t="s">
        <v>118</v>
      </c>
      <c r="G308" s="144" t="s">
        <v>118</v>
      </c>
      <c r="H308" s="144" t="s">
        <v>118</v>
      </c>
      <c r="I308" s="144" t="s">
        <v>118</v>
      </c>
      <c r="J308" s="144" t="s">
        <v>118</v>
      </c>
      <c r="K308" s="144" t="s">
        <v>118</v>
      </c>
      <c r="L308" s="144" t="s">
        <v>118</v>
      </c>
      <c r="M308" s="144" t="s">
        <v>118</v>
      </c>
      <c r="N308" s="144" t="s">
        <v>118</v>
      </c>
      <c r="O308" s="144" t="s">
        <v>118</v>
      </c>
      <c r="P308" s="144" t="s">
        <v>118</v>
      </c>
      <c r="Q308" s="144" t="s">
        <v>118</v>
      </c>
      <c r="R308" s="144" t="s">
        <v>118</v>
      </c>
      <c r="S308" s="144" t="s">
        <v>118</v>
      </c>
      <c r="T308" s="144" t="s">
        <v>118</v>
      </c>
      <c r="U308" s="144" t="s">
        <v>118</v>
      </c>
      <c r="V308" s="144" t="s">
        <v>118</v>
      </c>
      <c r="W308" s="144" t="s">
        <v>118</v>
      </c>
      <c r="X308" s="144" t="s">
        <v>118</v>
      </c>
      <c r="Y308" s="144" t="s">
        <v>118</v>
      </c>
      <c r="Z308" s="144" t="s">
        <v>118</v>
      </c>
      <c r="AA308" s="144" t="s">
        <v>118</v>
      </c>
      <c r="AB308" s="144" t="s">
        <v>118</v>
      </c>
      <c r="AC308" s="144">
        <v>0</v>
      </c>
      <c r="AD308" s="144"/>
      <c r="AE308" s="144">
        <v>0</v>
      </c>
      <c r="AF308" s="144"/>
    </row>
    <row r="309" spans="2:32">
      <c r="B309" s="143" t="s">
        <v>2334</v>
      </c>
      <c r="C309" s="144" t="s">
        <v>118</v>
      </c>
      <c r="D309" s="144" t="s">
        <v>118</v>
      </c>
      <c r="E309" s="144" t="s">
        <v>118</v>
      </c>
      <c r="F309" s="144" t="s">
        <v>118</v>
      </c>
      <c r="G309" s="144" t="s">
        <v>118</v>
      </c>
      <c r="H309" s="144" t="s">
        <v>118</v>
      </c>
      <c r="I309" s="144" t="s">
        <v>118</v>
      </c>
      <c r="J309" s="144" t="s">
        <v>118</v>
      </c>
      <c r="K309" s="144" t="s">
        <v>118</v>
      </c>
      <c r="L309" s="144" t="s">
        <v>118</v>
      </c>
      <c r="M309" s="144" t="s">
        <v>118</v>
      </c>
      <c r="N309" s="144" t="s">
        <v>118</v>
      </c>
      <c r="O309" s="144" t="s">
        <v>118</v>
      </c>
      <c r="P309" s="144" t="s">
        <v>118</v>
      </c>
      <c r="Q309" s="144" t="s">
        <v>118</v>
      </c>
      <c r="R309" s="144" t="s">
        <v>118</v>
      </c>
      <c r="S309" s="144" t="s">
        <v>118</v>
      </c>
      <c r="T309" s="144" t="s">
        <v>118</v>
      </c>
      <c r="U309" s="144" t="s">
        <v>118</v>
      </c>
      <c r="V309" s="144" t="s">
        <v>118</v>
      </c>
      <c r="W309" s="144" t="s">
        <v>118</v>
      </c>
      <c r="X309" s="144" t="s">
        <v>118</v>
      </c>
      <c r="Y309" s="144" t="s">
        <v>118</v>
      </c>
      <c r="Z309" s="144" t="s">
        <v>118</v>
      </c>
      <c r="AA309" s="144" t="s">
        <v>118</v>
      </c>
      <c r="AB309" s="144" t="s">
        <v>118</v>
      </c>
      <c r="AC309" s="144"/>
      <c r="AD309" s="144"/>
      <c r="AE309" s="144"/>
      <c r="AF309" s="144"/>
    </row>
    <row r="310" spans="2:32">
      <c r="B310" s="143" t="s">
        <v>2335</v>
      </c>
      <c r="C310" s="144" t="s">
        <v>118</v>
      </c>
      <c r="D310" s="144" t="s">
        <v>118</v>
      </c>
      <c r="E310" s="144" t="s">
        <v>118</v>
      </c>
      <c r="F310" s="144" t="s">
        <v>118</v>
      </c>
      <c r="G310" s="144" t="s">
        <v>118</v>
      </c>
      <c r="H310" s="144" t="s">
        <v>118</v>
      </c>
      <c r="I310" s="144" t="s">
        <v>118</v>
      </c>
      <c r="J310" s="144" t="s">
        <v>118</v>
      </c>
      <c r="K310" s="144" t="s">
        <v>118</v>
      </c>
      <c r="L310" s="144" t="s">
        <v>118</v>
      </c>
      <c r="M310" s="144" t="s">
        <v>118</v>
      </c>
      <c r="N310" s="144" t="s">
        <v>118</v>
      </c>
      <c r="O310" s="144" t="s">
        <v>118</v>
      </c>
      <c r="P310" s="144" t="s">
        <v>118</v>
      </c>
      <c r="Q310" s="144" t="s">
        <v>118</v>
      </c>
      <c r="R310" s="144" t="s">
        <v>118</v>
      </c>
      <c r="S310" s="144" t="s">
        <v>118</v>
      </c>
      <c r="T310" s="144" t="s">
        <v>118</v>
      </c>
      <c r="U310" s="144" t="s">
        <v>118</v>
      </c>
      <c r="V310" s="144" t="s">
        <v>118</v>
      </c>
      <c r="W310" s="144" t="s">
        <v>118</v>
      </c>
      <c r="X310" s="144" t="s">
        <v>118</v>
      </c>
      <c r="Y310" s="144" t="s">
        <v>118</v>
      </c>
      <c r="Z310" s="144" t="s">
        <v>118</v>
      </c>
      <c r="AA310" s="144" t="s">
        <v>118</v>
      </c>
      <c r="AB310" s="144" t="s">
        <v>118</v>
      </c>
      <c r="AC310" s="144">
        <v>0</v>
      </c>
      <c r="AD310" s="144"/>
      <c r="AE310" s="144">
        <v>0</v>
      </c>
      <c r="AF310" s="144"/>
    </row>
    <row r="311" spans="2:32">
      <c r="B311" s="143" t="s">
        <v>1690</v>
      </c>
      <c r="C311" s="144">
        <v>171301.44</v>
      </c>
      <c r="D311" s="144">
        <v>0</v>
      </c>
      <c r="E311" s="144">
        <v>241750.37</v>
      </c>
      <c r="F311" s="144">
        <v>0</v>
      </c>
      <c r="G311" s="144">
        <v>48314.55</v>
      </c>
      <c r="H311" s="144">
        <v>834725.80999999994</v>
      </c>
      <c r="I311" s="144">
        <v>50558.81</v>
      </c>
      <c r="J311" s="144">
        <v>0</v>
      </c>
      <c r="K311" s="144">
        <v>0</v>
      </c>
      <c r="L311" s="144">
        <v>0</v>
      </c>
      <c r="M311" s="144">
        <v>-91717.88</v>
      </c>
      <c r="N311" s="144">
        <v>0</v>
      </c>
      <c r="O311" s="144">
        <v>0</v>
      </c>
      <c r="P311" s="144">
        <v>0</v>
      </c>
      <c r="Q311" s="144">
        <v>0</v>
      </c>
      <c r="R311" s="144">
        <v>0</v>
      </c>
      <c r="S311" s="144">
        <v>0</v>
      </c>
      <c r="T311" s="144">
        <v>0</v>
      </c>
      <c r="U311" s="144">
        <v>26603.530000000002</v>
      </c>
      <c r="V311" s="144">
        <v>0</v>
      </c>
      <c r="W311" s="144">
        <v>714942.3</v>
      </c>
      <c r="X311" s="144">
        <v>0</v>
      </c>
      <c r="Y311" s="144">
        <v>0</v>
      </c>
      <c r="Z311" s="144">
        <v>708335.83</v>
      </c>
      <c r="AA311" s="144">
        <v>0</v>
      </c>
      <c r="AB311" s="144">
        <v>0</v>
      </c>
      <c r="AC311" s="144">
        <v>0</v>
      </c>
      <c r="AD311" s="144"/>
      <c r="AE311" s="144">
        <v>0</v>
      </c>
      <c r="AF311" s="144"/>
    </row>
    <row r="312" spans="2:32">
      <c r="B312" s="143" t="s">
        <v>1699</v>
      </c>
      <c r="C312" s="144">
        <v>15077.49</v>
      </c>
      <c r="D312" s="144">
        <v>0</v>
      </c>
      <c r="E312" s="144">
        <v>42135.12</v>
      </c>
      <c r="F312" s="144">
        <v>0</v>
      </c>
      <c r="G312" s="144">
        <v>180990.42</v>
      </c>
      <c r="H312" s="144">
        <v>0</v>
      </c>
      <c r="I312" s="144">
        <v>182483.61</v>
      </c>
      <c r="J312" s="144">
        <v>0</v>
      </c>
      <c r="K312" s="144">
        <v>834.11</v>
      </c>
      <c r="L312" s="144">
        <v>0</v>
      </c>
      <c r="M312" s="144">
        <v>0</v>
      </c>
      <c r="N312" s="144">
        <v>491493</v>
      </c>
      <c r="O312" s="144">
        <v>0</v>
      </c>
      <c r="P312" s="144">
        <v>0</v>
      </c>
      <c r="Q312" s="144">
        <v>0</v>
      </c>
      <c r="R312" s="144">
        <v>0</v>
      </c>
      <c r="S312" s="144" t="s">
        <v>118</v>
      </c>
      <c r="T312" s="144">
        <v>0</v>
      </c>
      <c r="U312" s="144" t="s">
        <v>118</v>
      </c>
      <c r="V312" s="144">
        <v>0</v>
      </c>
      <c r="W312" s="144" t="s">
        <v>118</v>
      </c>
      <c r="X312" s="144">
        <v>0</v>
      </c>
      <c r="Y312" s="144" t="s">
        <v>118</v>
      </c>
      <c r="Z312" s="144">
        <v>0</v>
      </c>
      <c r="AA312" s="144" t="s">
        <v>118</v>
      </c>
      <c r="AB312" s="144">
        <v>0</v>
      </c>
      <c r="AC312" s="144">
        <v>0</v>
      </c>
      <c r="AD312" s="144"/>
      <c r="AE312" s="144">
        <v>0</v>
      </c>
      <c r="AF312" s="144"/>
    </row>
    <row r="313" spans="2:32">
      <c r="B313" s="145" t="s">
        <v>2336</v>
      </c>
      <c r="C313" s="144">
        <v>186984.91999999998</v>
      </c>
      <c r="D313" s="144">
        <v>1451380.7820082998</v>
      </c>
      <c r="E313" s="144">
        <v>283885.49</v>
      </c>
      <c r="F313" s="144">
        <v>0</v>
      </c>
      <c r="G313" s="144">
        <v>230021.98</v>
      </c>
      <c r="H313" s="144">
        <v>834725.80999999994</v>
      </c>
      <c r="I313" s="144">
        <v>233042.41999999998</v>
      </c>
      <c r="J313" s="144">
        <v>0</v>
      </c>
      <c r="K313" s="144">
        <v>1325.53</v>
      </c>
      <c r="L313" s="144">
        <v>0</v>
      </c>
      <c r="M313" s="144">
        <v>-89049.930000000008</v>
      </c>
      <c r="N313" s="144">
        <v>491493</v>
      </c>
      <c r="O313" s="144">
        <v>982.73</v>
      </c>
      <c r="P313" s="144">
        <v>0</v>
      </c>
      <c r="Q313" s="144">
        <v>364.97</v>
      </c>
      <c r="R313" s="144">
        <v>0</v>
      </c>
      <c r="S313" s="144">
        <v>368.6</v>
      </c>
      <c r="T313" s="144">
        <v>0</v>
      </c>
      <c r="U313" s="144">
        <v>26989.870000000003</v>
      </c>
      <c r="V313" s="144">
        <v>0</v>
      </c>
      <c r="W313" s="144">
        <v>715414.4</v>
      </c>
      <c r="X313" s="144">
        <v>0</v>
      </c>
      <c r="Y313" s="144">
        <v>456.84999999999991</v>
      </c>
      <c r="Z313" s="144">
        <v>708335.83</v>
      </c>
      <c r="AA313" s="144">
        <v>492.85</v>
      </c>
      <c r="AB313" s="144">
        <v>0</v>
      </c>
      <c r="AC313" s="144">
        <v>518.51999999999953</v>
      </c>
      <c r="AD313" s="144">
        <v>0</v>
      </c>
      <c r="AE313" s="144">
        <v>226.44</v>
      </c>
      <c r="AF313" s="144">
        <v>0</v>
      </c>
    </row>
    <row r="314" spans="2:32">
      <c r="B314" s="140" t="s">
        <v>1707</v>
      </c>
      <c r="C314" s="141"/>
      <c r="D314" s="141"/>
      <c r="E314" s="141"/>
      <c r="F314" s="141"/>
      <c r="G314" s="141"/>
      <c r="H314" s="141"/>
      <c r="I314" s="141"/>
      <c r="J314" s="141"/>
      <c r="K314" s="141"/>
      <c r="L314" s="141"/>
      <c r="M314" s="141"/>
      <c r="N314" s="141"/>
      <c r="O314" s="141"/>
      <c r="P314" s="141"/>
      <c r="Q314" s="141"/>
      <c r="R314" s="141"/>
      <c r="S314" s="146"/>
      <c r="T314" s="146"/>
      <c r="U314" s="146"/>
      <c r="V314" s="146"/>
      <c r="W314" s="146"/>
      <c r="X314" s="146"/>
      <c r="Y314" s="146"/>
      <c r="Z314" s="146"/>
      <c r="AA314" s="146"/>
      <c r="AB314" s="147"/>
      <c r="AC314" s="147"/>
      <c r="AD314" s="147"/>
      <c r="AE314" s="144"/>
      <c r="AF314" s="147"/>
    </row>
    <row r="315" spans="2:32">
      <c r="B315" s="143" t="s">
        <v>2337</v>
      </c>
      <c r="C315" s="144" t="s">
        <v>118</v>
      </c>
      <c r="D315" s="144" t="s">
        <v>118</v>
      </c>
      <c r="E315" s="144" t="s">
        <v>118</v>
      </c>
      <c r="F315" s="144" t="s">
        <v>118</v>
      </c>
      <c r="G315" s="144" t="s">
        <v>118</v>
      </c>
      <c r="H315" s="144" t="s">
        <v>118</v>
      </c>
      <c r="I315" s="144" t="s">
        <v>118</v>
      </c>
      <c r="J315" s="144" t="s">
        <v>118</v>
      </c>
      <c r="K315" s="144" t="s">
        <v>118</v>
      </c>
      <c r="L315" s="144" t="s">
        <v>118</v>
      </c>
      <c r="M315" s="144" t="s">
        <v>118</v>
      </c>
      <c r="N315" s="144" t="s">
        <v>118</v>
      </c>
      <c r="O315" s="144" t="s">
        <v>118</v>
      </c>
      <c r="P315" s="144" t="s">
        <v>118</v>
      </c>
      <c r="Q315" s="144" t="s">
        <v>118</v>
      </c>
      <c r="R315" s="144" t="s">
        <v>118</v>
      </c>
      <c r="S315" s="144" t="s">
        <v>118</v>
      </c>
      <c r="T315" s="144" t="s">
        <v>118</v>
      </c>
      <c r="U315" s="144" t="s">
        <v>118</v>
      </c>
      <c r="V315" s="144" t="s">
        <v>118</v>
      </c>
      <c r="W315" s="144" t="s">
        <v>118</v>
      </c>
      <c r="X315" s="144" t="s">
        <v>118</v>
      </c>
      <c r="Y315" s="144" t="s">
        <v>118</v>
      </c>
      <c r="Z315" s="144" t="s">
        <v>118</v>
      </c>
      <c r="AA315" s="144" t="s">
        <v>118</v>
      </c>
      <c r="AB315" s="144" t="s">
        <v>118</v>
      </c>
      <c r="AC315" s="144">
        <v>0</v>
      </c>
      <c r="AD315" s="144"/>
      <c r="AE315" s="144">
        <v>0</v>
      </c>
      <c r="AF315" s="144"/>
    </row>
    <row r="316" spans="2:32">
      <c r="B316" s="143" t="s">
        <v>2338</v>
      </c>
      <c r="C316" s="144" t="s">
        <v>118</v>
      </c>
      <c r="D316" s="144" t="s">
        <v>118</v>
      </c>
      <c r="E316" s="144" t="s">
        <v>118</v>
      </c>
      <c r="F316" s="144" t="s">
        <v>118</v>
      </c>
      <c r="G316" s="144" t="s">
        <v>118</v>
      </c>
      <c r="H316" s="144" t="s">
        <v>118</v>
      </c>
      <c r="I316" s="144" t="s">
        <v>118</v>
      </c>
      <c r="J316" s="144" t="s">
        <v>118</v>
      </c>
      <c r="K316" s="144" t="s">
        <v>118</v>
      </c>
      <c r="L316" s="144" t="s">
        <v>118</v>
      </c>
      <c r="M316" s="144" t="s">
        <v>118</v>
      </c>
      <c r="N316" s="144" t="s">
        <v>118</v>
      </c>
      <c r="O316" s="144" t="s">
        <v>118</v>
      </c>
      <c r="P316" s="144" t="s">
        <v>118</v>
      </c>
      <c r="Q316" s="144" t="s">
        <v>118</v>
      </c>
      <c r="R316" s="144" t="s">
        <v>118</v>
      </c>
      <c r="S316" s="144" t="s">
        <v>118</v>
      </c>
      <c r="T316" s="144" t="s">
        <v>118</v>
      </c>
      <c r="U316" s="144" t="s">
        <v>118</v>
      </c>
      <c r="V316" s="144" t="s">
        <v>118</v>
      </c>
      <c r="W316" s="144" t="s">
        <v>118</v>
      </c>
      <c r="X316" s="144" t="s">
        <v>118</v>
      </c>
      <c r="Y316" s="144" t="s">
        <v>118</v>
      </c>
      <c r="Z316" s="144" t="s">
        <v>118</v>
      </c>
      <c r="AA316" s="144" t="s">
        <v>118</v>
      </c>
      <c r="AB316" s="144" t="s">
        <v>118</v>
      </c>
      <c r="AC316" s="144">
        <v>0</v>
      </c>
      <c r="AD316" s="144"/>
      <c r="AE316" s="144">
        <v>0</v>
      </c>
      <c r="AF316" s="144"/>
    </row>
    <row r="317" spans="2:32">
      <c r="B317" s="143" t="s">
        <v>1708</v>
      </c>
      <c r="C317" s="144">
        <v>0</v>
      </c>
      <c r="D317" s="144">
        <v>0</v>
      </c>
      <c r="E317" s="144">
        <v>0</v>
      </c>
      <c r="F317" s="144">
        <v>0</v>
      </c>
      <c r="G317" s="144">
        <v>0</v>
      </c>
      <c r="H317" s="144">
        <v>0</v>
      </c>
      <c r="I317" s="144">
        <v>0</v>
      </c>
      <c r="J317" s="144">
        <v>0</v>
      </c>
      <c r="K317" s="144">
        <v>0</v>
      </c>
      <c r="L317" s="144">
        <v>0</v>
      </c>
      <c r="M317" s="144">
        <v>0</v>
      </c>
      <c r="N317" s="144">
        <v>0</v>
      </c>
      <c r="O317" s="144">
        <v>0</v>
      </c>
      <c r="P317" s="144">
        <v>0</v>
      </c>
      <c r="Q317" s="144">
        <v>0</v>
      </c>
      <c r="R317" s="144">
        <v>0</v>
      </c>
      <c r="S317" s="144">
        <v>0</v>
      </c>
      <c r="T317" s="144">
        <v>0</v>
      </c>
      <c r="U317" s="144">
        <v>421497.7</v>
      </c>
      <c r="V317" s="144">
        <v>0</v>
      </c>
      <c r="W317" s="144">
        <v>-108756.57</v>
      </c>
      <c r="X317" s="144">
        <v>0</v>
      </c>
      <c r="Y317" s="144">
        <v>0</v>
      </c>
      <c r="Z317" s="144">
        <v>81345.13</v>
      </c>
      <c r="AA317" s="144">
        <v>0</v>
      </c>
      <c r="AB317" s="144">
        <v>0</v>
      </c>
      <c r="AC317" s="144">
        <v>0</v>
      </c>
      <c r="AD317" s="144"/>
      <c r="AE317" s="144">
        <v>0</v>
      </c>
      <c r="AF317" s="144"/>
    </row>
    <row r="318" spans="2:32">
      <c r="B318" s="143" t="s">
        <v>1710</v>
      </c>
      <c r="C318" s="144">
        <v>1640.03</v>
      </c>
      <c r="D318" s="144">
        <v>0</v>
      </c>
      <c r="E318" s="144">
        <v>5426.4</v>
      </c>
      <c r="F318" s="144">
        <v>0</v>
      </c>
      <c r="G318" s="144">
        <v>5408.91</v>
      </c>
      <c r="H318" s="144">
        <v>0</v>
      </c>
      <c r="I318" s="144">
        <v>62313.849999999991</v>
      </c>
      <c r="J318" s="144">
        <v>0</v>
      </c>
      <c r="K318" s="144">
        <v>869797.1</v>
      </c>
      <c r="L318" s="144">
        <v>0</v>
      </c>
      <c r="M318" s="144">
        <v>1702050.46</v>
      </c>
      <c r="N318" s="144">
        <v>0</v>
      </c>
      <c r="O318" s="144">
        <v>48909.06</v>
      </c>
      <c r="P318" s="144">
        <v>0</v>
      </c>
      <c r="Q318" s="144">
        <v>672577.58000000007</v>
      </c>
      <c r="R318" s="144">
        <v>2622095.7200000002</v>
      </c>
      <c r="S318" s="144">
        <v>1018562.72</v>
      </c>
      <c r="T318" s="144">
        <v>0</v>
      </c>
      <c r="U318" s="144">
        <v>2522.0700000000006</v>
      </c>
      <c r="V318" s="144">
        <v>0</v>
      </c>
      <c r="W318" s="144">
        <v>1317.71</v>
      </c>
      <c r="X318" s="144">
        <v>1767994.75</v>
      </c>
      <c r="Y318" s="144">
        <v>1516.8799999999999</v>
      </c>
      <c r="Z318" s="144">
        <v>0</v>
      </c>
      <c r="AA318" s="144">
        <v>1549.7500000000002</v>
      </c>
      <c r="AB318" s="144">
        <v>0</v>
      </c>
      <c r="AC318" s="144">
        <v>1649.8599999999997</v>
      </c>
      <c r="AD318" s="144"/>
      <c r="AE318" s="144">
        <v>1201.69</v>
      </c>
      <c r="AF318" s="144"/>
    </row>
    <row r="319" spans="2:32">
      <c r="B319" s="143" t="s">
        <v>1720</v>
      </c>
      <c r="C319" s="144">
        <v>1511.53</v>
      </c>
      <c r="D319" s="144">
        <v>0</v>
      </c>
      <c r="E319" s="144">
        <v>1339.0900000000001</v>
      </c>
      <c r="F319" s="144">
        <v>0</v>
      </c>
      <c r="G319" s="144">
        <v>1671.14</v>
      </c>
      <c r="H319" s="144">
        <v>0</v>
      </c>
      <c r="I319" s="144">
        <v>368.51</v>
      </c>
      <c r="J319" s="144">
        <v>0</v>
      </c>
      <c r="K319" s="144">
        <v>2788.2299999999996</v>
      </c>
      <c r="L319" s="144">
        <v>0</v>
      </c>
      <c r="M319" s="144">
        <v>11711.63</v>
      </c>
      <c r="N319" s="144">
        <v>0</v>
      </c>
      <c r="O319" s="144">
        <v>4460.05</v>
      </c>
      <c r="P319" s="144">
        <v>0</v>
      </c>
      <c r="Q319" s="144">
        <v>4821.99</v>
      </c>
      <c r="R319" s="144">
        <v>0</v>
      </c>
      <c r="S319" s="144">
        <v>4870.01</v>
      </c>
      <c r="T319" s="144">
        <v>0</v>
      </c>
      <c r="U319" s="144">
        <v>34884.32</v>
      </c>
      <c r="V319" s="144">
        <v>0</v>
      </c>
      <c r="W319" s="144">
        <v>1371971.2599999998</v>
      </c>
      <c r="X319" s="144">
        <v>0</v>
      </c>
      <c r="Y319" s="144">
        <v>6044.369999999999</v>
      </c>
      <c r="Z319" s="144">
        <v>991808.18</v>
      </c>
      <c r="AA319" s="144">
        <v>6594.09</v>
      </c>
      <c r="AB319" s="144">
        <v>0</v>
      </c>
      <c r="AC319" s="144">
        <v>39792.6</v>
      </c>
      <c r="AD319" s="144"/>
      <c r="AE319" s="144">
        <v>47992.83</v>
      </c>
      <c r="AF319" s="144"/>
    </row>
    <row r="320" spans="2:32">
      <c r="B320" s="143" t="s">
        <v>1732</v>
      </c>
      <c r="C320" s="144">
        <v>98364.069999999978</v>
      </c>
      <c r="D320" s="144">
        <v>0</v>
      </c>
      <c r="E320" s="144">
        <v>57901.13</v>
      </c>
      <c r="F320" s="144">
        <v>0</v>
      </c>
      <c r="G320" s="144">
        <v>-33253.33</v>
      </c>
      <c r="H320" s="144">
        <v>1019413.14</v>
      </c>
      <c r="I320" s="144">
        <v>4141.29</v>
      </c>
      <c r="J320" s="144">
        <v>0</v>
      </c>
      <c r="K320" s="144">
        <v>27818.17</v>
      </c>
      <c r="L320" s="144">
        <v>0</v>
      </c>
      <c r="M320" s="144">
        <v>16945.400000000001</v>
      </c>
      <c r="N320" s="144">
        <v>0</v>
      </c>
      <c r="O320" s="144">
        <v>19996.419999999998</v>
      </c>
      <c r="P320" s="144">
        <v>0</v>
      </c>
      <c r="Q320" s="144">
        <v>749515.73</v>
      </c>
      <c r="R320" s="144">
        <v>0</v>
      </c>
      <c r="S320" s="144">
        <v>-74407.08</v>
      </c>
      <c r="T320" s="144">
        <v>0</v>
      </c>
      <c r="U320" s="144">
        <v>5764951.549999998</v>
      </c>
      <c r="V320" s="144">
        <v>0</v>
      </c>
      <c r="W320" s="144">
        <v>2249383.6100000003</v>
      </c>
      <c r="X320" s="144">
        <v>0</v>
      </c>
      <c r="Y320" s="144">
        <v>20547.560000000005</v>
      </c>
      <c r="Z320" s="144">
        <v>8853447.5099999998</v>
      </c>
      <c r="AA320" s="144">
        <v>18851.87</v>
      </c>
      <c r="AB320" s="144">
        <v>0</v>
      </c>
      <c r="AC320" s="144">
        <v>148233.1488</v>
      </c>
      <c r="AD320" s="144"/>
      <c r="AE320" s="144">
        <v>39447.927199999998</v>
      </c>
      <c r="AF320" s="144"/>
    </row>
    <row r="321" spans="2:32">
      <c r="B321" s="143" t="s">
        <v>2339</v>
      </c>
      <c r="C321" s="144" t="s">
        <v>118</v>
      </c>
      <c r="D321" s="144" t="s">
        <v>118</v>
      </c>
      <c r="E321" s="144" t="s">
        <v>118</v>
      </c>
      <c r="F321" s="144" t="s">
        <v>118</v>
      </c>
      <c r="G321" s="144" t="s">
        <v>118</v>
      </c>
      <c r="H321" s="144" t="s">
        <v>118</v>
      </c>
      <c r="I321" s="144" t="s">
        <v>118</v>
      </c>
      <c r="J321" s="144" t="s">
        <v>118</v>
      </c>
      <c r="K321" s="144" t="s">
        <v>118</v>
      </c>
      <c r="L321" s="144" t="s">
        <v>118</v>
      </c>
      <c r="M321" s="144" t="s">
        <v>118</v>
      </c>
      <c r="N321" s="144" t="s">
        <v>118</v>
      </c>
      <c r="O321" s="144" t="s">
        <v>118</v>
      </c>
      <c r="P321" s="144" t="s">
        <v>118</v>
      </c>
      <c r="Q321" s="144" t="s">
        <v>118</v>
      </c>
      <c r="R321" s="144" t="s">
        <v>118</v>
      </c>
      <c r="S321" s="144" t="s">
        <v>118</v>
      </c>
      <c r="T321" s="144" t="s">
        <v>118</v>
      </c>
      <c r="U321" s="144" t="s">
        <v>118</v>
      </c>
      <c r="V321" s="144" t="s">
        <v>118</v>
      </c>
      <c r="W321" s="144" t="s">
        <v>118</v>
      </c>
      <c r="X321" s="144" t="s">
        <v>118</v>
      </c>
      <c r="Y321" s="144" t="s">
        <v>118</v>
      </c>
      <c r="Z321" s="144" t="s">
        <v>118</v>
      </c>
      <c r="AA321" s="144" t="s">
        <v>118</v>
      </c>
      <c r="AB321" s="144" t="s">
        <v>118</v>
      </c>
      <c r="AC321" s="144">
        <v>0</v>
      </c>
      <c r="AD321" s="144"/>
      <c r="AE321" s="144">
        <v>0</v>
      </c>
      <c r="AF321" s="144"/>
    </row>
    <row r="322" spans="2:32">
      <c r="B322" s="143" t="s">
        <v>1922</v>
      </c>
      <c r="C322" s="144">
        <v>26331.060999999998</v>
      </c>
      <c r="D322" s="144">
        <v>0</v>
      </c>
      <c r="E322" s="144">
        <v>56996.9372</v>
      </c>
      <c r="F322" s="144">
        <v>0</v>
      </c>
      <c r="G322" s="144">
        <v>27049.257999999998</v>
      </c>
      <c r="H322" s="144">
        <v>0</v>
      </c>
      <c r="I322" s="144">
        <v>46800.622599999995</v>
      </c>
      <c r="J322" s="144">
        <v>0</v>
      </c>
      <c r="K322" s="144">
        <v>1152665.923</v>
      </c>
      <c r="L322" s="144">
        <v>0</v>
      </c>
      <c r="M322" s="144">
        <v>440406.30519999994</v>
      </c>
      <c r="N322" s="144">
        <v>0</v>
      </c>
      <c r="O322" s="144">
        <v>-7162.1013999999996</v>
      </c>
      <c r="P322" s="144">
        <v>0</v>
      </c>
      <c r="Q322" s="144">
        <v>0</v>
      </c>
      <c r="R322" s="144">
        <v>1741796.78</v>
      </c>
      <c r="S322" s="144" t="s">
        <v>118</v>
      </c>
      <c r="T322" s="144">
        <v>0</v>
      </c>
      <c r="U322" s="144" t="s">
        <v>118</v>
      </c>
      <c r="V322" s="144">
        <v>0</v>
      </c>
      <c r="W322" s="144" t="s">
        <v>118</v>
      </c>
      <c r="X322" s="144">
        <v>0</v>
      </c>
      <c r="Y322" s="144" t="s">
        <v>118</v>
      </c>
      <c r="Z322" s="144">
        <v>0</v>
      </c>
      <c r="AA322" s="144" t="s">
        <v>118</v>
      </c>
      <c r="AB322" s="144">
        <v>0</v>
      </c>
      <c r="AC322" s="144">
        <v>0</v>
      </c>
      <c r="AD322" s="144"/>
      <c r="AE322" s="144">
        <v>0</v>
      </c>
      <c r="AF322" s="144"/>
    </row>
    <row r="323" spans="2:32">
      <c r="B323" s="143" t="s">
        <v>1743</v>
      </c>
      <c r="C323" s="144">
        <v>-156714.88099999999</v>
      </c>
      <c r="D323" s="144">
        <v>0</v>
      </c>
      <c r="E323" s="144">
        <v>54754.662799999998</v>
      </c>
      <c r="F323" s="144">
        <v>0</v>
      </c>
      <c r="G323" s="144">
        <v>117246.902</v>
      </c>
      <c r="H323" s="144">
        <v>1007477.46</v>
      </c>
      <c r="I323" s="144">
        <v>63720.077400000002</v>
      </c>
      <c r="J323" s="144">
        <v>0</v>
      </c>
      <c r="K323" s="144">
        <v>981690.87699999998</v>
      </c>
      <c r="L323" s="144">
        <v>0</v>
      </c>
      <c r="M323" s="144">
        <v>2453280.8347999998</v>
      </c>
      <c r="N323" s="144">
        <v>0</v>
      </c>
      <c r="O323" s="144">
        <v>4832031.7114000004</v>
      </c>
      <c r="P323" s="144">
        <v>0</v>
      </c>
      <c r="Q323" s="144">
        <v>-155830.35</v>
      </c>
      <c r="R323" s="144">
        <v>400000</v>
      </c>
      <c r="S323" s="144">
        <v>1790.13</v>
      </c>
      <c r="T323" s="144">
        <v>7371678</v>
      </c>
      <c r="U323" s="144">
        <v>2147.67</v>
      </c>
      <c r="V323" s="144">
        <v>0</v>
      </c>
      <c r="W323" s="144">
        <v>2262.7000000000003</v>
      </c>
      <c r="X323" s="144">
        <v>0</v>
      </c>
      <c r="Y323" s="144">
        <v>2384.1299999999997</v>
      </c>
      <c r="Z323" s="144">
        <v>0</v>
      </c>
      <c r="AA323" s="144">
        <v>5339.5</v>
      </c>
      <c r="AB323" s="144">
        <v>0</v>
      </c>
      <c r="AC323" s="144">
        <v>28117.321200000006</v>
      </c>
      <c r="AD323" s="144"/>
      <c r="AE323" s="144">
        <v>16489.162799999998</v>
      </c>
      <c r="AF323" s="144"/>
    </row>
    <row r="324" spans="2:32">
      <c r="B324" s="143" t="s">
        <v>2340</v>
      </c>
      <c r="C324" s="144" t="s">
        <v>118</v>
      </c>
      <c r="D324" s="144" t="s">
        <v>118</v>
      </c>
      <c r="E324" s="144" t="s">
        <v>118</v>
      </c>
      <c r="F324" s="144" t="s">
        <v>118</v>
      </c>
      <c r="G324" s="144" t="s">
        <v>118</v>
      </c>
      <c r="H324" s="144" t="s">
        <v>118</v>
      </c>
      <c r="I324" s="144" t="s">
        <v>118</v>
      </c>
      <c r="J324" s="144" t="s">
        <v>118</v>
      </c>
      <c r="K324" s="144" t="s">
        <v>118</v>
      </c>
      <c r="L324" s="144" t="s">
        <v>118</v>
      </c>
      <c r="M324" s="144" t="s">
        <v>118</v>
      </c>
      <c r="N324" s="144" t="s">
        <v>118</v>
      </c>
      <c r="O324" s="144" t="s">
        <v>118</v>
      </c>
      <c r="P324" s="144" t="s">
        <v>118</v>
      </c>
      <c r="Q324" s="144" t="s">
        <v>118</v>
      </c>
      <c r="R324" s="144" t="s">
        <v>118</v>
      </c>
      <c r="S324" s="144" t="s">
        <v>118</v>
      </c>
      <c r="T324" s="144" t="s">
        <v>118</v>
      </c>
      <c r="U324" s="144" t="s">
        <v>118</v>
      </c>
      <c r="V324" s="144" t="s">
        <v>118</v>
      </c>
      <c r="W324" s="144" t="s">
        <v>118</v>
      </c>
      <c r="X324" s="144" t="s">
        <v>118</v>
      </c>
      <c r="Y324" s="144" t="s">
        <v>118</v>
      </c>
      <c r="Z324" s="144" t="s">
        <v>118</v>
      </c>
      <c r="AA324" s="144" t="s">
        <v>118</v>
      </c>
      <c r="AB324" s="144" t="s">
        <v>118</v>
      </c>
      <c r="AC324" s="144">
        <v>0</v>
      </c>
      <c r="AD324" s="144"/>
      <c r="AE324" s="144">
        <v>0</v>
      </c>
      <c r="AF324" s="144"/>
    </row>
    <row r="325" spans="2:32">
      <c r="B325" s="145" t="s">
        <v>2341</v>
      </c>
      <c r="C325" s="144">
        <v>-28868.190000000017</v>
      </c>
      <c r="D325" s="144">
        <v>0</v>
      </c>
      <c r="E325" s="144">
        <v>176418.22</v>
      </c>
      <c r="F325" s="144">
        <v>0</v>
      </c>
      <c r="G325" s="144">
        <v>118122.88</v>
      </c>
      <c r="H325" s="144">
        <v>2026890.6</v>
      </c>
      <c r="I325" s="144">
        <v>177344.35</v>
      </c>
      <c r="J325" s="144">
        <v>0</v>
      </c>
      <c r="K325" s="144">
        <v>3034760.3</v>
      </c>
      <c r="L325" s="144">
        <v>0</v>
      </c>
      <c r="M325" s="144">
        <v>4624394.629999999</v>
      </c>
      <c r="N325" s="144">
        <v>0</v>
      </c>
      <c r="O325" s="144">
        <v>4898235.1400000006</v>
      </c>
      <c r="P325" s="144">
        <v>0</v>
      </c>
      <c r="Q325" s="144">
        <v>1271084.95</v>
      </c>
      <c r="R325" s="144">
        <v>4763892.5</v>
      </c>
      <c r="S325" s="144">
        <v>950815.78</v>
      </c>
      <c r="T325" s="144">
        <v>7371678</v>
      </c>
      <c r="U325" s="144">
        <v>6226003.3099999977</v>
      </c>
      <c r="V325" s="144">
        <v>0</v>
      </c>
      <c r="W325" s="144">
        <v>3516178.71</v>
      </c>
      <c r="X325" s="144">
        <v>1767994.75</v>
      </c>
      <c r="Y325" s="144">
        <v>30492.940000000006</v>
      </c>
      <c r="Z325" s="144">
        <v>9926600.8200000003</v>
      </c>
      <c r="AA325" s="144">
        <v>32335.21</v>
      </c>
      <c r="AB325" s="144">
        <v>0</v>
      </c>
      <c r="AC325" s="144">
        <v>217792.93</v>
      </c>
      <c r="AD325" s="144">
        <v>0</v>
      </c>
      <c r="AE325" s="144">
        <v>105131.60999999999</v>
      </c>
      <c r="AF325" s="144">
        <v>0</v>
      </c>
    </row>
    <row r="326" spans="2:32">
      <c r="B326" s="140" t="s">
        <v>1761</v>
      </c>
      <c r="C326" s="141"/>
      <c r="D326" s="141"/>
      <c r="E326" s="141"/>
      <c r="F326" s="141"/>
      <c r="G326" s="141"/>
      <c r="H326" s="141"/>
      <c r="I326" s="141"/>
      <c r="J326" s="141"/>
      <c r="K326" s="141"/>
      <c r="L326" s="141"/>
      <c r="M326" s="141"/>
      <c r="N326" s="141"/>
      <c r="O326" s="141"/>
      <c r="P326" s="141"/>
      <c r="Q326" s="141"/>
      <c r="R326" s="141"/>
      <c r="S326" s="146"/>
      <c r="T326" s="146"/>
      <c r="U326" s="146"/>
      <c r="V326" s="146"/>
      <c r="W326" s="146"/>
      <c r="X326" s="146"/>
      <c r="Y326" s="146"/>
      <c r="Z326" s="146"/>
      <c r="AA326" s="146"/>
      <c r="AB326" s="147"/>
      <c r="AC326" s="147"/>
      <c r="AD326" s="147"/>
      <c r="AE326" s="144"/>
      <c r="AF326" s="147"/>
    </row>
    <row r="327" spans="2:32">
      <c r="B327" s="143" t="s">
        <v>1762</v>
      </c>
      <c r="C327" s="144">
        <v>0</v>
      </c>
      <c r="D327" s="144">
        <v>0</v>
      </c>
      <c r="E327" s="144">
        <v>0</v>
      </c>
      <c r="F327" s="144">
        <v>0</v>
      </c>
      <c r="G327" s="144">
        <v>4569.9852000000001</v>
      </c>
      <c r="H327" s="144">
        <v>0</v>
      </c>
      <c r="I327" s="144">
        <v>162115.14480000001</v>
      </c>
      <c r="J327" s="144">
        <v>0</v>
      </c>
      <c r="K327" s="144">
        <v>215877.54</v>
      </c>
      <c r="L327" s="144">
        <v>312071.45</v>
      </c>
      <c r="M327" s="144">
        <v>42873.359999999993</v>
      </c>
      <c r="N327" s="144">
        <v>0</v>
      </c>
      <c r="O327" s="144">
        <v>14438.2</v>
      </c>
      <c r="P327" s="144">
        <v>0</v>
      </c>
      <c r="Q327" s="144">
        <v>17711.190000000002</v>
      </c>
      <c r="R327" s="144">
        <v>0</v>
      </c>
      <c r="S327" s="144">
        <v>23531.870000000003</v>
      </c>
      <c r="T327" s="144">
        <v>0</v>
      </c>
      <c r="U327" s="144">
        <v>24573.01</v>
      </c>
      <c r="V327" s="144">
        <v>0</v>
      </c>
      <c r="W327" s="144">
        <v>18648.580000000002</v>
      </c>
      <c r="X327" s="144">
        <v>0</v>
      </c>
      <c r="Y327" s="144">
        <v>18049.900000000001</v>
      </c>
      <c r="Z327" s="144">
        <v>0</v>
      </c>
      <c r="AA327" s="144">
        <v>19446.690000000002</v>
      </c>
      <c r="AB327" s="144">
        <v>0</v>
      </c>
      <c r="AC327" s="144">
        <v>19346.219999999972</v>
      </c>
      <c r="AD327" s="144"/>
      <c r="AE327" s="144">
        <v>9975.4599999999973</v>
      </c>
      <c r="AF327" s="144"/>
    </row>
    <row r="328" spans="2:32">
      <c r="B328" s="143" t="s">
        <v>1775</v>
      </c>
      <c r="C328" s="144">
        <v>859781.14</v>
      </c>
      <c r="D328" s="144">
        <v>0</v>
      </c>
      <c r="E328" s="144">
        <v>5416.26</v>
      </c>
      <c r="F328" s="144">
        <v>0</v>
      </c>
      <c r="G328" s="144">
        <v>0</v>
      </c>
      <c r="H328" s="144">
        <v>1370320.68</v>
      </c>
      <c r="I328" s="144">
        <v>5330</v>
      </c>
      <c r="J328" s="144">
        <v>0</v>
      </c>
      <c r="K328" s="144">
        <v>0</v>
      </c>
      <c r="L328" s="144">
        <v>0</v>
      </c>
      <c r="M328" s="144">
        <v>0</v>
      </c>
      <c r="N328" s="144">
        <v>0</v>
      </c>
      <c r="O328" s="144">
        <v>0</v>
      </c>
      <c r="P328" s="144">
        <v>0</v>
      </c>
      <c r="Q328" s="144">
        <v>0</v>
      </c>
      <c r="R328" s="144">
        <v>0</v>
      </c>
      <c r="S328" s="144">
        <v>0</v>
      </c>
      <c r="T328" s="144">
        <v>0</v>
      </c>
      <c r="U328" s="144">
        <v>24952.17</v>
      </c>
      <c r="V328" s="144">
        <v>0</v>
      </c>
      <c r="W328" s="144">
        <v>1951596.0799999991</v>
      </c>
      <c r="X328" s="144">
        <v>0</v>
      </c>
      <c r="Y328" s="144">
        <v>-89383.380000000077</v>
      </c>
      <c r="Z328" s="144">
        <v>0</v>
      </c>
      <c r="AA328" s="144">
        <v>31559.86</v>
      </c>
      <c r="AB328" s="144">
        <v>1735838.73</v>
      </c>
      <c r="AC328" s="144">
        <v>0</v>
      </c>
      <c r="AD328" s="144"/>
      <c r="AE328" s="144">
        <v>0</v>
      </c>
      <c r="AF328" s="144"/>
    </row>
    <row r="329" spans="2:32">
      <c r="B329" s="143" t="s">
        <v>2342</v>
      </c>
      <c r="C329" s="144">
        <v>1614.980612022177</v>
      </c>
      <c r="D329" s="144">
        <v>0</v>
      </c>
      <c r="E329" s="144">
        <v>-435.62061202217706</v>
      </c>
      <c r="F329" s="144">
        <v>0</v>
      </c>
      <c r="G329" s="144">
        <v>1825.4010000000001</v>
      </c>
      <c r="H329" s="144">
        <v>0</v>
      </c>
      <c r="I329" s="144">
        <v>92266.886445546173</v>
      </c>
      <c r="J329" s="144">
        <v>0</v>
      </c>
      <c r="K329" s="144">
        <v>38768.257489659256</v>
      </c>
      <c r="L329" s="144">
        <v>0</v>
      </c>
      <c r="M329" s="144">
        <v>1063758.6775688678</v>
      </c>
      <c r="N329" s="144">
        <v>0</v>
      </c>
      <c r="O329" s="144">
        <v>1511658.2833751116</v>
      </c>
      <c r="P329" s="144">
        <v>0</v>
      </c>
      <c r="Q329" s="144">
        <v>-462262.02771569765</v>
      </c>
      <c r="R329" s="144">
        <v>0</v>
      </c>
      <c r="S329" s="144">
        <v>275768.62106551131</v>
      </c>
      <c r="T329" s="144">
        <v>0</v>
      </c>
      <c r="U329" s="144">
        <v>0</v>
      </c>
      <c r="V329" s="144">
        <v>2451533.41</v>
      </c>
      <c r="W329" s="144">
        <v>0</v>
      </c>
      <c r="X329" s="144">
        <v>0</v>
      </c>
      <c r="Y329" s="144">
        <v>0</v>
      </c>
      <c r="Z329" s="144">
        <v>0</v>
      </c>
      <c r="AA329" s="144">
        <v>353074.72</v>
      </c>
      <c r="AB329" s="144">
        <v>0</v>
      </c>
      <c r="AC329" s="144">
        <v>0</v>
      </c>
      <c r="AD329" s="144"/>
      <c r="AE329" s="144">
        <v>0</v>
      </c>
      <c r="AF329" s="144"/>
    </row>
    <row r="330" spans="2:32">
      <c r="B330" s="143" t="s">
        <v>2343</v>
      </c>
      <c r="C330" s="144">
        <v>367.91938797782313</v>
      </c>
      <c r="D330" s="144">
        <v>0</v>
      </c>
      <c r="E330" s="144">
        <v>2383.9206120221766</v>
      </c>
      <c r="F330" s="144">
        <v>0</v>
      </c>
      <c r="G330" s="144">
        <v>13537.723800000002</v>
      </c>
      <c r="H330" s="144">
        <v>0</v>
      </c>
      <c r="I330" s="144">
        <v>5414.8987544538377</v>
      </c>
      <c r="J330" s="144">
        <v>0</v>
      </c>
      <c r="K330" s="144">
        <v>8832.0525103407399</v>
      </c>
      <c r="L330" s="144">
        <v>0</v>
      </c>
      <c r="M330" s="144">
        <v>242341.88243113222</v>
      </c>
      <c r="N330" s="144">
        <v>0</v>
      </c>
      <c r="O330" s="144">
        <v>344380.84662488842</v>
      </c>
      <c r="P330" s="144">
        <v>0</v>
      </c>
      <c r="Q330" s="144">
        <v>-105310.96228430234</v>
      </c>
      <c r="R330" s="144">
        <v>0</v>
      </c>
      <c r="S330" s="144">
        <v>62824.668934488662</v>
      </c>
      <c r="T330" s="144">
        <v>0</v>
      </c>
      <c r="U330" s="144">
        <v>0</v>
      </c>
      <c r="V330" s="144">
        <v>558500</v>
      </c>
      <c r="W330" s="144">
        <v>0</v>
      </c>
      <c r="X330" s="144">
        <v>0</v>
      </c>
      <c r="Y330" s="144">
        <v>0</v>
      </c>
      <c r="Z330" s="144">
        <v>0</v>
      </c>
      <c r="AA330" s="144">
        <v>80436.28</v>
      </c>
      <c r="AB330" s="144">
        <v>0</v>
      </c>
      <c r="AC330" s="144">
        <v>0</v>
      </c>
      <c r="AD330" s="144"/>
      <c r="AE330" s="144">
        <v>0</v>
      </c>
      <c r="AF330" s="144"/>
    </row>
    <row r="331" spans="2:32">
      <c r="B331" s="145" t="s">
        <v>2344</v>
      </c>
      <c r="C331" s="144">
        <v>861764.04</v>
      </c>
      <c r="D331" s="144">
        <v>0</v>
      </c>
      <c r="E331" s="144">
        <v>7364.5599999999995</v>
      </c>
      <c r="F331" s="144">
        <v>0</v>
      </c>
      <c r="G331" s="144">
        <v>19933.11</v>
      </c>
      <c r="H331" s="144">
        <v>1370320.68</v>
      </c>
      <c r="I331" s="144">
        <v>265126.93</v>
      </c>
      <c r="J331" s="144">
        <v>0</v>
      </c>
      <c r="K331" s="144">
        <v>263477.85000000003</v>
      </c>
      <c r="L331" s="144">
        <v>312071.45</v>
      </c>
      <c r="M331" s="144">
        <v>1348973.9200000002</v>
      </c>
      <c r="N331" s="144">
        <v>0</v>
      </c>
      <c r="O331" s="144">
        <v>1870477.33</v>
      </c>
      <c r="P331" s="144">
        <v>0</v>
      </c>
      <c r="Q331" s="144">
        <v>-549861.80000000005</v>
      </c>
      <c r="R331" s="144">
        <v>0</v>
      </c>
      <c r="S331" s="144">
        <v>362125.16</v>
      </c>
      <c r="T331" s="144">
        <v>0</v>
      </c>
      <c r="U331" s="144">
        <v>49525.179999999993</v>
      </c>
      <c r="V331" s="144">
        <v>3010033.41</v>
      </c>
      <c r="W331" s="144">
        <v>1970244.6599999992</v>
      </c>
      <c r="X331" s="144">
        <v>0</v>
      </c>
      <c r="Y331" s="144">
        <v>-71333.480000000069</v>
      </c>
      <c r="Z331" s="144">
        <v>0</v>
      </c>
      <c r="AA331" s="144">
        <v>484517.54999999993</v>
      </c>
      <c r="AB331" s="144">
        <v>1735838.73</v>
      </c>
      <c r="AC331" s="144">
        <v>19346.219999999972</v>
      </c>
      <c r="AD331" s="144">
        <v>0</v>
      </c>
      <c r="AE331" s="144">
        <v>9975.4599999999973</v>
      </c>
      <c r="AF331" s="144">
        <v>0</v>
      </c>
    </row>
    <row r="332" spans="2:32">
      <c r="B332" s="140" t="s">
        <v>1788</v>
      </c>
      <c r="C332" s="141"/>
      <c r="D332" s="141"/>
      <c r="E332" s="141"/>
      <c r="F332" s="141"/>
      <c r="G332" s="141"/>
      <c r="H332" s="141"/>
      <c r="I332" s="141"/>
      <c r="J332" s="141"/>
      <c r="K332" s="141"/>
      <c r="L332" s="141"/>
      <c r="M332" s="141"/>
      <c r="N332" s="141"/>
      <c r="O332" s="141"/>
      <c r="P332" s="141"/>
      <c r="Q332" s="141"/>
      <c r="R332" s="141"/>
      <c r="S332" s="146"/>
      <c r="T332" s="146"/>
      <c r="U332" s="146"/>
      <c r="V332" s="146"/>
      <c r="W332" s="146"/>
      <c r="X332" s="146"/>
      <c r="Y332" s="146"/>
      <c r="Z332" s="146"/>
      <c r="AA332" s="146"/>
      <c r="AB332" s="147"/>
      <c r="AC332" s="147"/>
      <c r="AD332" s="147"/>
      <c r="AE332" s="144"/>
      <c r="AF332" s="147"/>
    </row>
    <row r="333" spans="2:32">
      <c r="B333" s="143" t="s">
        <v>1789</v>
      </c>
      <c r="C333" s="144">
        <v>0</v>
      </c>
      <c r="D333" s="144" t="s">
        <v>118</v>
      </c>
      <c r="E333" s="144">
        <v>0</v>
      </c>
      <c r="F333" s="144" t="s">
        <v>118</v>
      </c>
      <c r="G333" s="144">
        <v>0</v>
      </c>
      <c r="H333" s="144" t="s">
        <v>118</v>
      </c>
      <c r="I333" s="144">
        <v>0</v>
      </c>
      <c r="J333" s="144" t="s">
        <v>118</v>
      </c>
      <c r="K333" s="144">
        <v>0</v>
      </c>
      <c r="L333" s="144" t="s">
        <v>118</v>
      </c>
      <c r="M333" s="144">
        <v>0</v>
      </c>
      <c r="N333" s="144" t="s">
        <v>118</v>
      </c>
      <c r="O333" s="144">
        <v>0</v>
      </c>
      <c r="P333" s="144" t="s">
        <v>118</v>
      </c>
      <c r="Q333" s="144">
        <v>0</v>
      </c>
      <c r="R333" s="144" t="s">
        <v>118</v>
      </c>
      <c r="S333" s="144">
        <v>0</v>
      </c>
      <c r="T333" s="144" t="s">
        <v>118</v>
      </c>
      <c r="U333" s="144">
        <v>0</v>
      </c>
      <c r="V333" s="144" t="s">
        <v>118</v>
      </c>
      <c r="W333" s="144">
        <v>0</v>
      </c>
      <c r="X333" s="144" t="s">
        <v>118</v>
      </c>
      <c r="Y333" s="144">
        <v>0</v>
      </c>
      <c r="Z333" s="144" t="s">
        <v>118</v>
      </c>
      <c r="AA333" s="144">
        <v>7020.0700000000006</v>
      </c>
      <c r="AB333" s="144" t="s">
        <v>118</v>
      </c>
      <c r="AC333" s="144">
        <v>362938.64999999997</v>
      </c>
      <c r="AD333" s="144"/>
      <c r="AE333" s="144">
        <v>6283833.8399999961</v>
      </c>
      <c r="AF333" s="144"/>
    </row>
    <row r="334" spans="2:32">
      <c r="B334" s="143" t="s">
        <v>1796</v>
      </c>
      <c r="C334" s="144">
        <v>0</v>
      </c>
      <c r="D334" s="144" t="s">
        <v>118</v>
      </c>
      <c r="E334" s="144">
        <v>0</v>
      </c>
      <c r="F334" s="144" t="s">
        <v>118</v>
      </c>
      <c r="G334" s="144">
        <v>0</v>
      </c>
      <c r="H334" s="144" t="s">
        <v>118</v>
      </c>
      <c r="I334" s="144">
        <v>0</v>
      </c>
      <c r="J334" s="144" t="s">
        <v>118</v>
      </c>
      <c r="K334" s="144">
        <v>0</v>
      </c>
      <c r="L334" s="144" t="s">
        <v>118</v>
      </c>
      <c r="M334" s="144">
        <v>0</v>
      </c>
      <c r="N334" s="144" t="s">
        <v>118</v>
      </c>
      <c r="O334" s="144">
        <v>0</v>
      </c>
      <c r="P334" s="144" t="s">
        <v>118</v>
      </c>
      <c r="Q334" s="144">
        <v>0</v>
      </c>
      <c r="R334" s="144" t="s">
        <v>118</v>
      </c>
      <c r="S334" s="144">
        <v>0</v>
      </c>
      <c r="T334" s="144" t="s">
        <v>118</v>
      </c>
      <c r="U334" s="144">
        <v>0</v>
      </c>
      <c r="V334" s="144" t="s">
        <v>118</v>
      </c>
      <c r="W334" s="144">
        <v>0</v>
      </c>
      <c r="X334" s="144" t="s">
        <v>118</v>
      </c>
      <c r="Y334" s="144">
        <v>63189.119999999995</v>
      </c>
      <c r="Z334" s="144" t="s">
        <v>118</v>
      </c>
      <c r="AA334" s="144">
        <v>95664.47</v>
      </c>
      <c r="AB334" s="144" t="s">
        <v>118</v>
      </c>
      <c r="AC334" s="144">
        <v>24466.549999999996</v>
      </c>
      <c r="AD334" s="144"/>
      <c r="AE334" s="144">
        <v>651328.75999999978</v>
      </c>
      <c r="AF334" s="144"/>
    </row>
    <row r="335" spans="2:32">
      <c r="B335" s="143" t="s">
        <v>1802</v>
      </c>
      <c r="C335" s="144">
        <v>15267.48</v>
      </c>
      <c r="D335" s="144">
        <v>0</v>
      </c>
      <c r="E335" s="144">
        <v>15625.27</v>
      </c>
      <c r="F335" s="144">
        <v>0</v>
      </c>
      <c r="G335" s="144">
        <v>10896.21</v>
      </c>
      <c r="H335" s="144">
        <v>207406.39</v>
      </c>
      <c r="I335" s="144">
        <v>0</v>
      </c>
      <c r="J335" s="144">
        <v>0</v>
      </c>
      <c r="K335" s="144">
        <v>0</v>
      </c>
      <c r="L335" s="144">
        <v>0</v>
      </c>
      <c r="M335" s="144">
        <v>0</v>
      </c>
      <c r="N335" s="144">
        <v>0</v>
      </c>
      <c r="O335" s="144">
        <v>0</v>
      </c>
      <c r="P335" s="144">
        <v>0</v>
      </c>
      <c r="Q335" s="144">
        <v>46.05</v>
      </c>
      <c r="R335" s="144">
        <v>0</v>
      </c>
      <c r="S335" s="144">
        <v>9073.2000000000007</v>
      </c>
      <c r="T335" s="144">
        <v>0</v>
      </c>
      <c r="U335" s="144">
        <v>37129.94</v>
      </c>
      <c r="V335" s="144">
        <v>0</v>
      </c>
      <c r="W335" s="144">
        <v>58649.049999999996</v>
      </c>
      <c r="X335" s="144">
        <v>0</v>
      </c>
      <c r="Y335" s="144">
        <v>546625.15</v>
      </c>
      <c r="Z335" s="144">
        <v>0</v>
      </c>
      <c r="AA335" s="144">
        <v>1180161.8800000008</v>
      </c>
      <c r="AB335" s="144"/>
      <c r="AC335" s="144">
        <v>-18753.93</v>
      </c>
      <c r="AD335" s="144">
        <v>1726573</v>
      </c>
      <c r="AE335" s="144">
        <v>2.5600000000000005</v>
      </c>
      <c r="AF335" s="144"/>
    </row>
    <row r="336" spans="2:32">
      <c r="B336" s="145" t="s">
        <v>2345</v>
      </c>
      <c r="C336" s="144">
        <v>15267.48</v>
      </c>
      <c r="D336" s="144">
        <v>0</v>
      </c>
      <c r="E336" s="144">
        <v>15625.27</v>
      </c>
      <c r="F336" s="144">
        <v>0</v>
      </c>
      <c r="G336" s="144">
        <v>10896.21</v>
      </c>
      <c r="H336" s="144">
        <v>207406.39</v>
      </c>
      <c r="I336" s="144">
        <v>0</v>
      </c>
      <c r="J336" s="144">
        <v>0</v>
      </c>
      <c r="K336" s="144">
        <v>0</v>
      </c>
      <c r="L336" s="144">
        <v>0</v>
      </c>
      <c r="M336" s="144">
        <v>0</v>
      </c>
      <c r="N336" s="144">
        <v>0</v>
      </c>
      <c r="O336" s="144">
        <v>0</v>
      </c>
      <c r="P336" s="144">
        <v>0</v>
      </c>
      <c r="Q336" s="144">
        <v>46.05</v>
      </c>
      <c r="R336" s="144">
        <v>0</v>
      </c>
      <c r="S336" s="144">
        <v>9073.2000000000007</v>
      </c>
      <c r="T336" s="144">
        <v>0</v>
      </c>
      <c r="U336" s="144">
        <v>37129.94</v>
      </c>
      <c r="V336" s="144">
        <v>0</v>
      </c>
      <c r="W336" s="144">
        <v>58649.049999999996</v>
      </c>
      <c r="X336" s="144">
        <v>0</v>
      </c>
      <c r="Y336" s="144">
        <v>609814.27</v>
      </c>
      <c r="Z336" s="144">
        <v>0</v>
      </c>
      <c r="AA336" s="144">
        <v>1282846.4200000009</v>
      </c>
      <c r="AB336" s="144">
        <v>0</v>
      </c>
      <c r="AC336" s="144">
        <v>368651.26999999996</v>
      </c>
      <c r="AD336" s="144">
        <v>1726573</v>
      </c>
      <c r="AE336" s="144">
        <v>6935165.1599999955</v>
      </c>
      <c r="AF336" s="144">
        <v>0</v>
      </c>
    </row>
    <row r="337" spans="2:32">
      <c r="B337" s="140" t="s">
        <v>1816</v>
      </c>
      <c r="C337" s="141"/>
      <c r="D337" s="141"/>
      <c r="E337" s="141"/>
      <c r="F337" s="141"/>
      <c r="G337" s="141"/>
      <c r="H337" s="141"/>
      <c r="I337" s="141"/>
      <c r="J337" s="141"/>
      <c r="K337" s="141"/>
      <c r="L337" s="141"/>
      <c r="M337" s="141"/>
      <c r="N337" s="141"/>
      <c r="O337" s="141"/>
      <c r="P337" s="141"/>
      <c r="Q337" s="141"/>
      <c r="R337" s="141"/>
      <c r="S337" s="146" t="s">
        <v>118</v>
      </c>
      <c r="T337" s="146" t="s">
        <v>118</v>
      </c>
      <c r="U337" s="146" t="s">
        <v>118</v>
      </c>
      <c r="V337" s="146" t="s">
        <v>118</v>
      </c>
      <c r="W337" s="146" t="s">
        <v>118</v>
      </c>
      <c r="X337" s="146" t="s">
        <v>118</v>
      </c>
      <c r="Y337" s="146" t="s">
        <v>118</v>
      </c>
      <c r="Z337" s="146" t="s">
        <v>118</v>
      </c>
      <c r="AA337" s="146" t="s">
        <v>118</v>
      </c>
      <c r="AB337" s="147" t="s">
        <v>118</v>
      </c>
      <c r="AC337" s="147"/>
      <c r="AD337" s="147"/>
      <c r="AE337" s="144"/>
      <c r="AF337" s="147"/>
    </row>
    <row r="338" spans="2:32">
      <c r="B338" s="143" t="s">
        <v>1817</v>
      </c>
      <c r="C338" s="144">
        <v>4046.87</v>
      </c>
      <c r="D338" s="144">
        <v>888092.11341386999</v>
      </c>
      <c r="E338" s="144">
        <v>0</v>
      </c>
      <c r="F338" s="144">
        <v>0</v>
      </c>
      <c r="G338" s="144">
        <v>0</v>
      </c>
      <c r="H338" s="144">
        <v>0</v>
      </c>
      <c r="I338" s="144">
        <v>0</v>
      </c>
      <c r="J338" s="144">
        <v>0</v>
      </c>
      <c r="K338" s="144">
        <v>0</v>
      </c>
      <c r="L338" s="144">
        <v>0</v>
      </c>
      <c r="M338" s="144">
        <v>0</v>
      </c>
      <c r="N338" s="144">
        <v>0</v>
      </c>
      <c r="O338" s="144">
        <v>0</v>
      </c>
      <c r="P338" s="144">
        <v>0</v>
      </c>
      <c r="Q338" s="144">
        <v>0</v>
      </c>
      <c r="R338" s="144">
        <v>0</v>
      </c>
      <c r="S338" s="144" t="s">
        <v>118</v>
      </c>
      <c r="T338" s="144">
        <v>0</v>
      </c>
      <c r="U338" s="144" t="s">
        <v>118</v>
      </c>
      <c r="V338" s="144">
        <v>0</v>
      </c>
      <c r="W338" s="144" t="s">
        <v>118</v>
      </c>
      <c r="X338" s="144">
        <v>0</v>
      </c>
      <c r="Y338" s="144" t="s">
        <v>118</v>
      </c>
      <c r="Z338" s="144">
        <v>0</v>
      </c>
      <c r="AA338" s="144" t="s">
        <v>118</v>
      </c>
      <c r="AB338" s="144">
        <v>0</v>
      </c>
      <c r="AC338" s="144">
        <v>0</v>
      </c>
      <c r="AD338" s="144"/>
      <c r="AE338" s="144">
        <v>0</v>
      </c>
      <c r="AF338" s="144"/>
    </row>
    <row r="339" spans="2:32">
      <c r="B339" s="143" t="s">
        <v>2346</v>
      </c>
      <c r="C339" s="144" t="s">
        <v>118</v>
      </c>
      <c r="D339" s="144" t="s">
        <v>118</v>
      </c>
      <c r="E339" s="144" t="s">
        <v>118</v>
      </c>
      <c r="F339" s="144" t="s">
        <v>118</v>
      </c>
      <c r="G339" s="144" t="s">
        <v>118</v>
      </c>
      <c r="H339" s="144" t="s">
        <v>118</v>
      </c>
      <c r="I339" s="144" t="s">
        <v>118</v>
      </c>
      <c r="J339" s="144" t="s">
        <v>118</v>
      </c>
      <c r="K339" s="144" t="s">
        <v>118</v>
      </c>
      <c r="L339" s="144" t="s">
        <v>118</v>
      </c>
      <c r="M339" s="144" t="s">
        <v>118</v>
      </c>
      <c r="N339" s="144" t="s">
        <v>118</v>
      </c>
      <c r="O339" s="144" t="s">
        <v>118</v>
      </c>
      <c r="P339" s="144" t="s">
        <v>118</v>
      </c>
      <c r="Q339" s="144" t="s">
        <v>118</v>
      </c>
      <c r="R339" s="144" t="s">
        <v>118</v>
      </c>
      <c r="S339" s="144" t="s">
        <v>118</v>
      </c>
      <c r="T339" s="144" t="s">
        <v>118</v>
      </c>
      <c r="U339" s="144" t="s">
        <v>118</v>
      </c>
      <c r="V339" s="144" t="s">
        <v>118</v>
      </c>
      <c r="W339" s="144" t="s">
        <v>118</v>
      </c>
      <c r="X339" s="144" t="s">
        <v>118</v>
      </c>
      <c r="Y339" s="144" t="s">
        <v>118</v>
      </c>
      <c r="Z339" s="144" t="s">
        <v>118</v>
      </c>
      <c r="AA339" s="144" t="s">
        <v>118</v>
      </c>
      <c r="AB339" s="144" t="s">
        <v>118</v>
      </c>
      <c r="AC339" s="144">
        <v>0</v>
      </c>
      <c r="AD339" s="144"/>
      <c r="AE339" s="144">
        <v>0</v>
      </c>
      <c r="AF339" s="144"/>
    </row>
    <row r="340" spans="2:32">
      <c r="B340" s="143" t="s">
        <v>1824</v>
      </c>
      <c r="C340" s="144">
        <v>0</v>
      </c>
      <c r="D340" s="144" t="s">
        <v>118</v>
      </c>
      <c r="E340" s="144">
        <v>0</v>
      </c>
      <c r="F340" s="144" t="s">
        <v>118</v>
      </c>
      <c r="G340" s="144">
        <v>0</v>
      </c>
      <c r="H340" s="144" t="s">
        <v>118</v>
      </c>
      <c r="I340" s="144">
        <v>0</v>
      </c>
      <c r="J340" s="144" t="s">
        <v>118</v>
      </c>
      <c r="K340" s="144">
        <v>0</v>
      </c>
      <c r="L340" s="144" t="s">
        <v>118</v>
      </c>
      <c r="M340" s="144">
        <v>0</v>
      </c>
      <c r="N340" s="144" t="s">
        <v>118</v>
      </c>
      <c r="O340" s="144">
        <v>0</v>
      </c>
      <c r="P340" s="144" t="s">
        <v>118</v>
      </c>
      <c r="Q340" s="144">
        <v>0</v>
      </c>
      <c r="R340" s="144" t="s">
        <v>118</v>
      </c>
      <c r="S340" s="144" t="s">
        <v>118</v>
      </c>
      <c r="T340" s="144" t="s">
        <v>118</v>
      </c>
      <c r="U340" s="144" t="s">
        <v>118</v>
      </c>
      <c r="V340" s="144" t="s">
        <v>118</v>
      </c>
      <c r="W340" s="144" t="s">
        <v>118</v>
      </c>
      <c r="X340" s="144" t="s">
        <v>118</v>
      </c>
      <c r="Y340" s="144" t="s">
        <v>118</v>
      </c>
      <c r="Z340" s="144" t="s">
        <v>118</v>
      </c>
      <c r="AA340" s="144" t="s">
        <v>118</v>
      </c>
      <c r="AB340" s="144" t="s">
        <v>118</v>
      </c>
      <c r="AC340" s="144">
        <v>0</v>
      </c>
      <c r="AD340" s="144"/>
      <c r="AE340" s="144">
        <v>0</v>
      </c>
      <c r="AF340" s="144"/>
    </row>
    <row r="341" spans="2:32">
      <c r="B341" s="143" t="s">
        <v>1829</v>
      </c>
      <c r="C341" s="144">
        <v>1029.69</v>
      </c>
      <c r="D341" s="144" t="s">
        <v>118</v>
      </c>
      <c r="E341" s="144">
        <v>-246.51999999999998</v>
      </c>
      <c r="F341" s="144" t="s">
        <v>118</v>
      </c>
      <c r="G341" s="144">
        <v>384.18</v>
      </c>
      <c r="H341" s="144" t="s">
        <v>118</v>
      </c>
      <c r="I341" s="144">
        <v>103.28</v>
      </c>
      <c r="J341" s="144" t="s">
        <v>118</v>
      </c>
      <c r="K341" s="144">
        <v>1725.8100000000004</v>
      </c>
      <c r="L341" s="144" t="s">
        <v>118</v>
      </c>
      <c r="M341" s="144">
        <v>7724.28</v>
      </c>
      <c r="N341" s="144" t="s">
        <v>118</v>
      </c>
      <c r="O341" s="144">
        <v>4710.51</v>
      </c>
      <c r="P341" s="144" t="s">
        <v>118</v>
      </c>
      <c r="Q341" s="144">
        <v>-19027.650000000001</v>
      </c>
      <c r="R341" s="144" t="s">
        <v>118</v>
      </c>
      <c r="S341" s="144">
        <v>0</v>
      </c>
      <c r="T341" s="144" t="s">
        <v>118</v>
      </c>
      <c r="U341" s="144">
        <v>0</v>
      </c>
      <c r="V341" s="144" t="s">
        <v>118</v>
      </c>
      <c r="W341" s="144" t="s">
        <v>118</v>
      </c>
      <c r="X341" s="144" t="s">
        <v>118</v>
      </c>
      <c r="Y341" s="144" t="s">
        <v>118</v>
      </c>
      <c r="Z341" s="144" t="s">
        <v>118</v>
      </c>
      <c r="AA341" s="144" t="s">
        <v>118</v>
      </c>
      <c r="AB341" s="144" t="s">
        <v>118</v>
      </c>
      <c r="AC341" s="144">
        <v>0</v>
      </c>
      <c r="AD341" s="144"/>
      <c r="AE341" s="144">
        <v>0</v>
      </c>
      <c r="AF341" s="144"/>
    </row>
    <row r="342" spans="2:32">
      <c r="B342" s="145" t="s">
        <v>2347</v>
      </c>
      <c r="C342" s="144">
        <v>5076.5599999999995</v>
      </c>
      <c r="D342" s="144">
        <v>888092.11341386999</v>
      </c>
      <c r="E342" s="144">
        <v>-246.51999999999998</v>
      </c>
      <c r="F342" s="144">
        <v>0</v>
      </c>
      <c r="G342" s="144">
        <v>384.18</v>
      </c>
      <c r="H342" s="144">
        <v>0</v>
      </c>
      <c r="I342" s="144">
        <v>103.28</v>
      </c>
      <c r="J342" s="144">
        <v>0</v>
      </c>
      <c r="K342" s="144">
        <v>1725.8100000000004</v>
      </c>
      <c r="L342" s="144">
        <v>0</v>
      </c>
      <c r="M342" s="144">
        <v>7724.28</v>
      </c>
      <c r="N342" s="144">
        <v>0</v>
      </c>
      <c r="O342" s="144">
        <v>4710.51</v>
      </c>
      <c r="P342" s="144">
        <v>0</v>
      </c>
      <c r="Q342" s="144">
        <v>-19027.650000000001</v>
      </c>
      <c r="R342" s="144">
        <v>0</v>
      </c>
      <c r="S342" s="144">
        <v>0</v>
      </c>
      <c r="T342" s="144">
        <v>0</v>
      </c>
      <c r="U342" s="144">
        <v>0</v>
      </c>
      <c r="V342" s="144">
        <v>0</v>
      </c>
      <c r="W342" s="144">
        <v>0</v>
      </c>
      <c r="X342" s="144">
        <v>0</v>
      </c>
      <c r="Y342" s="144">
        <v>0</v>
      </c>
      <c r="Z342" s="144">
        <v>0</v>
      </c>
      <c r="AA342" s="144">
        <v>0</v>
      </c>
      <c r="AB342" s="144">
        <v>0</v>
      </c>
      <c r="AC342" s="144">
        <v>0</v>
      </c>
      <c r="AD342" s="144">
        <v>0</v>
      </c>
      <c r="AE342" s="144">
        <v>0</v>
      </c>
      <c r="AF342" s="144">
        <v>0</v>
      </c>
    </row>
    <row r="343" spans="2:32">
      <c r="B343" s="140" t="s">
        <v>426</v>
      </c>
      <c r="C343" s="141"/>
      <c r="D343" s="141"/>
      <c r="E343" s="141"/>
      <c r="F343" s="141"/>
      <c r="G343" s="141"/>
      <c r="H343" s="141"/>
      <c r="I343" s="141"/>
      <c r="J343" s="141"/>
      <c r="K343" s="141"/>
      <c r="L343" s="141"/>
      <c r="M343" s="141"/>
      <c r="N343" s="141"/>
      <c r="O343" s="141"/>
      <c r="P343" s="141"/>
      <c r="Q343" s="141"/>
      <c r="R343" s="141"/>
      <c r="S343" s="146" t="s">
        <v>118</v>
      </c>
      <c r="T343" s="146" t="s">
        <v>118</v>
      </c>
      <c r="U343" s="146" t="s">
        <v>118</v>
      </c>
      <c r="V343" s="146" t="s">
        <v>118</v>
      </c>
      <c r="W343" s="146" t="s">
        <v>118</v>
      </c>
      <c r="X343" s="146" t="s">
        <v>118</v>
      </c>
      <c r="Y343" s="146" t="s">
        <v>118</v>
      </c>
      <c r="Z343" s="146" t="s">
        <v>118</v>
      </c>
      <c r="AA343" s="146" t="s">
        <v>118</v>
      </c>
      <c r="AB343" s="147" t="s">
        <v>118</v>
      </c>
      <c r="AC343" s="147"/>
      <c r="AD343" s="147"/>
      <c r="AE343" s="144"/>
      <c r="AF343" s="147"/>
    </row>
    <row r="344" spans="2:32">
      <c r="B344" s="143" t="s">
        <v>2348</v>
      </c>
      <c r="C344" s="143"/>
      <c r="D344" s="143"/>
      <c r="E344" s="143"/>
      <c r="F344" s="143"/>
      <c r="G344" s="143"/>
      <c r="H344" s="143"/>
      <c r="I344" s="143"/>
      <c r="J344" s="143"/>
      <c r="K344" s="143"/>
      <c r="L344" s="143"/>
      <c r="M344" s="143"/>
      <c r="N344" s="143"/>
      <c r="O344" s="143"/>
      <c r="P344" s="143"/>
      <c r="Q344" s="143"/>
      <c r="R344" s="143"/>
      <c r="S344" s="144">
        <v>0</v>
      </c>
      <c r="T344" s="144">
        <v>0</v>
      </c>
      <c r="U344" s="144">
        <v>0</v>
      </c>
      <c r="V344" s="144">
        <v>0</v>
      </c>
      <c r="W344" s="144">
        <v>0</v>
      </c>
      <c r="X344" s="144">
        <v>0</v>
      </c>
      <c r="Y344" s="144">
        <v>0</v>
      </c>
      <c r="Z344" s="144">
        <v>0</v>
      </c>
      <c r="AA344" s="144">
        <v>0</v>
      </c>
      <c r="AB344" s="144">
        <v>0</v>
      </c>
      <c r="AC344" s="144"/>
      <c r="AD344" s="144"/>
      <c r="AE344" s="144"/>
      <c r="AF344" s="144"/>
    </row>
    <row r="345" spans="2:32">
      <c r="B345" s="145" t="s">
        <v>2349</v>
      </c>
      <c r="C345" s="144">
        <v>0</v>
      </c>
      <c r="D345" s="144">
        <v>0</v>
      </c>
      <c r="E345" s="144">
        <v>0</v>
      </c>
      <c r="F345" s="144">
        <v>0</v>
      </c>
      <c r="G345" s="144">
        <v>0</v>
      </c>
      <c r="H345" s="144">
        <v>0</v>
      </c>
      <c r="I345" s="144">
        <v>0</v>
      </c>
      <c r="J345" s="144">
        <v>0</v>
      </c>
      <c r="K345" s="144">
        <v>0</v>
      </c>
      <c r="L345" s="144">
        <v>0</v>
      </c>
      <c r="M345" s="144">
        <v>0</v>
      </c>
      <c r="N345" s="144">
        <v>0</v>
      </c>
      <c r="O345" s="144">
        <v>0</v>
      </c>
      <c r="P345" s="144">
        <v>0</v>
      </c>
      <c r="Q345" s="144">
        <v>0</v>
      </c>
      <c r="R345" s="144">
        <v>0</v>
      </c>
      <c r="S345" s="144">
        <v>0</v>
      </c>
      <c r="T345" s="144">
        <v>0</v>
      </c>
      <c r="U345" s="144">
        <v>0</v>
      </c>
      <c r="V345" s="144">
        <v>0</v>
      </c>
      <c r="W345" s="144">
        <v>0</v>
      </c>
      <c r="X345" s="144">
        <v>0</v>
      </c>
      <c r="Y345" s="144">
        <v>0</v>
      </c>
      <c r="Z345" s="144">
        <v>0</v>
      </c>
      <c r="AA345" s="144">
        <v>0</v>
      </c>
      <c r="AB345" s="144">
        <v>0</v>
      </c>
      <c r="AC345" s="144">
        <v>0</v>
      </c>
      <c r="AD345" s="144">
        <v>0</v>
      </c>
      <c r="AE345" s="144">
        <v>0</v>
      </c>
      <c r="AF345" s="144">
        <v>0</v>
      </c>
    </row>
    <row r="346" spans="2:32">
      <c r="B346" s="140" t="s">
        <v>1836</v>
      </c>
      <c r="C346" s="141"/>
      <c r="D346" s="141"/>
      <c r="E346" s="141"/>
      <c r="F346" s="141"/>
      <c r="G346" s="141"/>
      <c r="H346" s="141"/>
      <c r="I346" s="141"/>
      <c r="J346" s="141"/>
      <c r="K346" s="141"/>
      <c r="L346" s="141"/>
      <c r="M346" s="141"/>
      <c r="N346" s="141"/>
      <c r="O346" s="141"/>
      <c r="P346" s="141"/>
      <c r="Q346" s="141"/>
      <c r="R346" s="141"/>
      <c r="S346" s="146" t="s">
        <v>118</v>
      </c>
      <c r="T346" s="146" t="s">
        <v>118</v>
      </c>
      <c r="U346" s="146" t="s">
        <v>118</v>
      </c>
      <c r="V346" s="146" t="s">
        <v>118</v>
      </c>
      <c r="W346" s="146" t="s">
        <v>118</v>
      </c>
      <c r="X346" s="146" t="s">
        <v>118</v>
      </c>
      <c r="Y346" s="146" t="s">
        <v>118</v>
      </c>
      <c r="Z346" s="146" t="s">
        <v>118</v>
      </c>
      <c r="AA346" s="146" t="s">
        <v>118</v>
      </c>
      <c r="AB346" s="147" t="s">
        <v>118</v>
      </c>
      <c r="AC346" s="147"/>
      <c r="AD346" s="147"/>
      <c r="AE346" s="144"/>
      <c r="AF346" s="147"/>
    </row>
    <row r="347" spans="2:32">
      <c r="B347" s="143" t="s">
        <v>1837</v>
      </c>
      <c r="C347" s="143"/>
      <c r="D347" s="143"/>
      <c r="E347" s="143"/>
      <c r="F347" s="144" t="s">
        <v>118</v>
      </c>
      <c r="G347" s="143"/>
      <c r="H347" s="144" t="s">
        <v>118</v>
      </c>
      <c r="I347" s="143"/>
      <c r="J347" s="144" t="s">
        <v>118</v>
      </c>
      <c r="K347" s="143"/>
      <c r="L347" s="144" t="s">
        <v>118</v>
      </c>
      <c r="M347" s="143"/>
      <c r="N347" s="143"/>
      <c r="O347" s="143"/>
      <c r="P347" s="144" t="s">
        <v>118</v>
      </c>
      <c r="Q347" s="143"/>
      <c r="R347" s="144" t="s">
        <v>118</v>
      </c>
      <c r="S347" s="144">
        <v>4350.8900000000003</v>
      </c>
      <c r="T347" s="144" t="s">
        <v>118</v>
      </c>
      <c r="U347" s="144">
        <v>5822.57</v>
      </c>
      <c r="V347" s="144" t="s">
        <v>118</v>
      </c>
      <c r="W347" s="144">
        <v>13058.279999999999</v>
      </c>
      <c r="X347" s="144" t="s">
        <v>118</v>
      </c>
      <c r="Y347" s="144">
        <v>11928.800000000001</v>
      </c>
      <c r="Z347" s="144" t="s">
        <v>118</v>
      </c>
      <c r="AA347" s="144">
        <v>14942.839999999998</v>
      </c>
      <c r="AB347" s="144" t="s">
        <v>118</v>
      </c>
      <c r="AC347" s="144">
        <v>9579.8399999999983</v>
      </c>
      <c r="AD347" s="144"/>
      <c r="AE347" s="144">
        <v>8836.2199999999993</v>
      </c>
      <c r="AF347" s="144"/>
    </row>
    <row r="348" spans="2:32">
      <c r="B348" s="143" t="s">
        <v>2350</v>
      </c>
      <c r="C348" s="143"/>
      <c r="D348" s="143"/>
      <c r="E348" s="143"/>
      <c r="F348" s="144" t="s">
        <v>118</v>
      </c>
      <c r="G348" s="143"/>
      <c r="H348" s="144" t="s">
        <v>118</v>
      </c>
      <c r="I348" s="143"/>
      <c r="J348" s="144" t="s">
        <v>118</v>
      </c>
      <c r="K348" s="143"/>
      <c r="L348" s="144" t="s">
        <v>118</v>
      </c>
      <c r="M348" s="143"/>
      <c r="N348" s="143"/>
      <c r="O348" s="143"/>
      <c r="P348" s="143"/>
      <c r="Q348" s="143"/>
      <c r="R348" s="144" t="s">
        <v>118</v>
      </c>
      <c r="S348" s="144" t="s">
        <v>118</v>
      </c>
      <c r="T348" s="144" t="s">
        <v>118</v>
      </c>
      <c r="U348" s="144" t="s">
        <v>118</v>
      </c>
      <c r="V348" s="144" t="s">
        <v>118</v>
      </c>
      <c r="W348" s="144" t="s">
        <v>118</v>
      </c>
      <c r="X348" s="144" t="s">
        <v>118</v>
      </c>
      <c r="Y348" s="144" t="s">
        <v>118</v>
      </c>
      <c r="Z348" s="144" t="s">
        <v>118</v>
      </c>
      <c r="AA348" s="144" t="s">
        <v>118</v>
      </c>
      <c r="AB348" s="144" t="s">
        <v>118</v>
      </c>
      <c r="AC348" s="144"/>
      <c r="AD348" s="144"/>
      <c r="AE348" s="144"/>
      <c r="AF348" s="144"/>
    </row>
    <row r="349" spans="2:32">
      <c r="B349" s="145" t="s">
        <v>2351</v>
      </c>
      <c r="C349" s="144">
        <v>0</v>
      </c>
      <c r="D349" s="144">
        <v>0</v>
      </c>
      <c r="E349" s="144">
        <v>0</v>
      </c>
      <c r="F349" s="144">
        <v>0</v>
      </c>
      <c r="G349" s="144">
        <v>0</v>
      </c>
      <c r="H349" s="144">
        <v>0</v>
      </c>
      <c r="I349" s="144">
        <v>0</v>
      </c>
      <c r="J349" s="144">
        <v>0</v>
      </c>
      <c r="K349" s="144">
        <v>0</v>
      </c>
      <c r="L349" s="144">
        <v>0</v>
      </c>
      <c r="M349" s="144">
        <v>0</v>
      </c>
      <c r="N349" s="144">
        <v>0</v>
      </c>
      <c r="O349" s="144">
        <v>0</v>
      </c>
      <c r="P349" s="144">
        <v>0</v>
      </c>
      <c r="Q349" s="144">
        <v>0</v>
      </c>
      <c r="R349" s="144">
        <v>0</v>
      </c>
      <c r="S349" s="144">
        <v>4350.8900000000003</v>
      </c>
      <c r="T349" s="144">
        <v>0</v>
      </c>
      <c r="U349" s="144">
        <v>5822.57</v>
      </c>
      <c r="V349" s="144">
        <v>0</v>
      </c>
      <c r="W349" s="144">
        <v>13058.279999999999</v>
      </c>
      <c r="X349" s="144">
        <v>0</v>
      </c>
      <c r="Y349" s="144">
        <v>11928.800000000001</v>
      </c>
      <c r="Z349" s="144">
        <v>0</v>
      </c>
      <c r="AA349" s="144">
        <v>14942.839999999998</v>
      </c>
      <c r="AB349" s="144">
        <v>0</v>
      </c>
      <c r="AC349" s="144">
        <v>9579.8399999999983</v>
      </c>
      <c r="AD349" s="144">
        <v>0</v>
      </c>
      <c r="AE349" s="144">
        <v>8836.2199999999993</v>
      </c>
      <c r="AF349" s="144">
        <v>0</v>
      </c>
    </row>
    <row r="350" spans="2:32">
      <c r="B350" s="140" t="s">
        <v>2221</v>
      </c>
      <c r="C350" s="141"/>
      <c r="D350" s="141"/>
      <c r="E350" s="141"/>
      <c r="F350" s="141"/>
      <c r="G350" s="141"/>
      <c r="H350" s="141"/>
      <c r="I350" s="141"/>
      <c r="J350" s="141"/>
      <c r="K350" s="141"/>
      <c r="L350" s="141"/>
      <c r="M350" s="141"/>
      <c r="N350" s="141"/>
      <c r="O350" s="141"/>
      <c r="P350" s="141"/>
      <c r="Q350" s="141"/>
      <c r="R350" s="141"/>
      <c r="S350" s="146" t="s">
        <v>118</v>
      </c>
      <c r="T350" s="146" t="s">
        <v>118</v>
      </c>
      <c r="U350" s="146" t="s">
        <v>118</v>
      </c>
      <c r="V350" s="146" t="s">
        <v>118</v>
      </c>
      <c r="W350" s="146" t="s">
        <v>118</v>
      </c>
      <c r="X350" s="146" t="s">
        <v>118</v>
      </c>
      <c r="Y350" s="146" t="s">
        <v>118</v>
      </c>
      <c r="Z350" s="146" t="s">
        <v>118</v>
      </c>
      <c r="AA350" s="146" t="s">
        <v>118</v>
      </c>
      <c r="AB350" s="147" t="s">
        <v>118</v>
      </c>
      <c r="AC350" s="147"/>
      <c r="AD350" s="147"/>
      <c r="AE350" s="144"/>
      <c r="AF350" s="147"/>
    </row>
    <row r="351" spans="2:32">
      <c r="B351" s="143" t="s">
        <v>2352</v>
      </c>
      <c r="C351" s="144" t="s">
        <v>118</v>
      </c>
      <c r="D351" s="144" t="s">
        <v>118</v>
      </c>
      <c r="E351" s="144" t="s">
        <v>118</v>
      </c>
      <c r="F351" s="144" t="s">
        <v>118</v>
      </c>
      <c r="G351" s="144" t="s">
        <v>118</v>
      </c>
      <c r="H351" s="144" t="s">
        <v>118</v>
      </c>
      <c r="I351" s="144" t="s">
        <v>118</v>
      </c>
      <c r="J351" s="144" t="s">
        <v>118</v>
      </c>
      <c r="K351" s="144" t="s">
        <v>118</v>
      </c>
      <c r="L351" s="144" t="s">
        <v>118</v>
      </c>
      <c r="M351" s="144" t="s">
        <v>118</v>
      </c>
      <c r="N351" s="144" t="s">
        <v>118</v>
      </c>
      <c r="O351" s="144" t="s">
        <v>118</v>
      </c>
      <c r="P351" s="144" t="s">
        <v>118</v>
      </c>
      <c r="Q351" s="144" t="s">
        <v>118</v>
      </c>
      <c r="R351" s="144" t="s">
        <v>118</v>
      </c>
      <c r="S351" s="144" t="s">
        <v>118</v>
      </c>
      <c r="T351" s="144" t="s">
        <v>118</v>
      </c>
      <c r="U351" s="144" t="s">
        <v>118</v>
      </c>
      <c r="V351" s="144" t="s">
        <v>118</v>
      </c>
      <c r="W351" s="144" t="s">
        <v>118</v>
      </c>
      <c r="X351" s="144" t="s">
        <v>118</v>
      </c>
      <c r="Y351" s="144" t="s">
        <v>118</v>
      </c>
      <c r="Z351" s="144" t="s">
        <v>118</v>
      </c>
      <c r="AA351" s="144" t="s">
        <v>118</v>
      </c>
      <c r="AB351" s="144" t="s">
        <v>118</v>
      </c>
      <c r="AC351" s="144">
        <v>0</v>
      </c>
      <c r="AD351" s="144"/>
      <c r="AE351" s="144">
        <v>0</v>
      </c>
      <c r="AF351" s="144"/>
    </row>
    <row r="352" spans="2:32">
      <c r="B352" s="143" t="s">
        <v>1845</v>
      </c>
      <c r="C352" s="144">
        <v>0</v>
      </c>
      <c r="D352" s="144">
        <v>0</v>
      </c>
      <c r="E352" s="144">
        <v>7825.68</v>
      </c>
      <c r="F352" s="144">
        <v>0</v>
      </c>
      <c r="G352" s="144">
        <v>5038.09</v>
      </c>
      <c r="H352" s="144">
        <v>0</v>
      </c>
      <c r="I352" s="144">
        <v>43630.35</v>
      </c>
      <c r="J352" s="144">
        <v>0</v>
      </c>
      <c r="K352" s="144">
        <v>87979.18</v>
      </c>
      <c r="L352" s="144">
        <v>0</v>
      </c>
      <c r="M352" s="144">
        <v>37405.21</v>
      </c>
      <c r="N352" s="144">
        <v>0</v>
      </c>
      <c r="O352" s="144">
        <v>107954.42</v>
      </c>
      <c r="P352" s="144">
        <v>0</v>
      </c>
      <c r="Q352" s="144">
        <v>1792180.17</v>
      </c>
      <c r="R352" s="144">
        <v>0</v>
      </c>
      <c r="S352" s="144">
        <v>2604.91</v>
      </c>
      <c r="T352" s="144">
        <v>2053328</v>
      </c>
      <c r="U352" s="144">
        <v>0</v>
      </c>
      <c r="V352" s="144">
        <v>0</v>
      </c>
      <c r="W352" s="144">
        <v>0</v>
      </c>
      <c r="X352" s="144">
        <v>0</v>
      </c>
      <c r="Y352" s="144">
        <v>0</v>
      </c>
      <c r="Z352" s="144">
        <v>0</v>
      </c>
      <c r="AA352" s="144">
        <v>0</v>
      </c>
      <c r="AB352" s="144">
        <v>0</v>
      </c>
      <c r="AC352" s="144">
        <v>0</v>
      </c>
      <c r="AD352" s="144"/>
      <c r="AE352" s="144">
        <v>0</v>
      </c>
      <c r="AF352" s="144"/>
    </row>
    <row r="353" spans="2:32">
      <c r="B353" s="145" t="s">
        <v>2353</v>
      </c>
      <c r="C353" s="144">
        <v>0</v>
      </c>
      <c r="D353" s="144">
        <v>0</v>
      </c>
      <c r="E353" s="144">
        <v>7825.68</v>
      </c>
      <c r="F353" s="144">
        <v>0</v>
      </c>
      <c r="G353" s="144">
        <v>5038.09</v>
      </c>
      <c r="H353" s="144">
        <v>0</v>
      </c>
      <c r="I353" s="144">
        <v>43630.35</v>
      </c>
      <c r="J353" s="144">
        <v>0</v>
      </c>
      <c r="K353" s="144">
        <v>87979.18</v>
      </c>
      <c r="L353" s="144">
        <v>0</v>
      </c>
      <c r="M353" s="144">
        <v>37405.21</v>
      </c>
      <c r="N353" s="144">
        <v>0</v>
      </c>
      <c r="O353" s="144">
        <v>107954.42</v>
      </c>
      <c r="P353" s="144">
        <v>0</v>
      </c>
      <c r="Q353" s="144">
        <v>1792180.17</v>
      </c>
      <c r="R353" s="144">
        <v>0</v>
      </c>
      <c r="S353" s="144">
        <v>2604.91</v>
      </c>
      <c r="T353" s="144">
        <v>2053328</v>
      </c>
      <c r="U353" s="144">
        <v>0</v>
      </c>
      <c r="V353" s="144">
        <v>0</v>
      </c>
      <c r="W353" s="144">
        <v>0</v>
      </c>
      <c r="X353" s="144">
        <v>0</v>
      </c>
      <c r="Y353" s="144">
        <v>0</v>
      </c>
      <c r="Z353" s="144">
        <v>0</v>
      </c>
      <c r="AA353" s="144">
        <v>0</v>
      </c>
      <c r="AB353" s="144">
        <v>0</v>
      </c>
      <c r="AC353" s="144">
        <v>0</v>
      </c>
      <c r="AD353" s="144">
        <v>0</v>
      </c>
      <c r="AE353" s="144">
        <v>0</v>
      </c>
      <c r="AF353" s="144">
        <v>0</v>
      </c>
    </row>
    <row r="354" spans="2:32">
      <c r="B354" s="140" t="s">
        <v>1852</v>
      </c>
      <c r="C354" s="141"/>
      <c r="D354" s="141"/>
      <c r="E354" s="141"/>
      <c r="F354" s="141"/>
      <c r="G354" s="141"/>
      <c r="H354" s="141"/>
      <c r="I354" s="141"/>
      <c r="J354" s="141"/>
      <c r="K354" s="141"/>
      <c r="L354" s="141"/>
      <c r="M354" s="141"/>
      <c r="N354" s="141"/>
      <c r="O354" s="141"/>
      <c r="P354" s="141"/>
      <c r="Q354" s="141"/>
      <c r="R354" s="141"/>
      <c r="S354" s="146"/>
      <c r="T354" s="146"/>
      <c r="U354" s="146"/>
      <c r="V354" s="146"/>
      <c r="W354" s="146"/>
      <c r="X354" s="146"/>
      <c r="Y354" s="146"/>
      <c r="Z354" s="146"/>
      <c r="AA354" s="146"/>
      <c r="AB354" s="147"/>
      <c r="AC354" s="147"/>
      <c r="AD354" s="147"/>
      <c r="AE354" s="144"/>
      <c r="AF354" s="147"/>
    </row>
    <row r="355" spans="2:32">
      <c r="B355" s="143" t="s">
        <v>1853</v>
      </c>
      <c r="C355" s="144">
        <v>0</v>
      </c>
      <c r="D355" s="144">
        <v>0</v>
      </c>
      <c r="E355" s="144">
        <v>0</v>
      </c>
      <c r="F355" s="144">
        <v>0</v>
      </c>
      <c r="G355" s="144">
        <v>0</v>
      </c>
      <c r="H355" s="144">
        <v>0</v>
      </c>
      <c r="I355" s="144">
        <v>0</v>
      </c>
      <c r="J355" s="144">
        <v>0</v>
      </c>
      <c r="K355" s="144">
        <v>0</v>
      </c>
      <c r="L355" s="144">
        <v>0</v>
      </c>
      <c r="M355" s="144">
        <v>0</v>
      </c>
      <c r="N355" s="144">
        <v>0</v>
      </c>
      <c r="O355" s="144">
        <v>0</v>
      </c>
      <c r="P355" s="144">
        <v>0</v>
      </c>
      <c r="Q355" s="144">
        <v>38309.040000000001</v>
      </c>
      <c r="R355" s="144">
        <v>0</v>
      </c>
      <c r="S355" s="144">
        <v>181594.26</v>
      </c>
      <c r="T355" s="144">
        <v>0</v>
      </c>
      <c r="U355" s="144">
        <v>1463807.2399999998</v>
      </c>
      <c r="V355" s="144">
        <v>0</v>
      </c>
      <c r="W355" s="144">
        <v>2918.73</v>
      </c>
      <c r="X355" s="144">
        <v>0</v>
      </c>
      <c r="Y355" s="144">
        <v>0</v>
      </c>
      <c r="Z355" s="144">
        <v>1717193.27</v>
      </c>
      <c r="AA355" s="144">
        <v>0</v>
      </c>
      <c r="AB355" s="144">
        <v>0</v>
      </c>
      <c r="AC355" s="144">
        <v>0</v>
      </c>
      <c r="AD355" s="144"/>
      <c r="AE355" s="144">
        <v>0</v>
      </c>
      <c r="AF355" s="144"/>
    </row>
    <row r="356" spans="2:32">
      <c r="B356" s="143" t="s">
        <v>1857</v>
      </c>
      <c r="C356" s="144">
        <v>155125.94</v>
      </c>
      <c r="D356" s="144">
        <v>0</v>
      </c>
      <c r="E356" s="144">
        <v>5145.72</v>
      </c>
      <c r="F356" s="144">
        <v>909130.76</v>
      </c>
      <c r="G356" s="144">
        <v>115.11</v>
      </c>
      <c r="H356" s="144">
        <v>830239.12</v>
      </c>
      <c r="I356" s="144">
        <v>139035.43</v>
      </c>
      <c r="J356" s="144">
        <v>0</v>
      </c>
      <c r="K356" s="144">
        <v>1505487.97</v>
      </c>
      <c r="L356" s="144">
        <v>0</v>
      </c>
      <c r="M356" s="144">
        <v>184475.86</v>
      </c>
      <c r="N356" s="144">
        <v>0</v>
      </c>
      <c r="O356" s="144">
        <v>35583.19</v>
      </c>
      <c r="P356" s="144">
        <v>0</v>
      </c>
      <c r="Q356" s="144">
        <v>0</v>
      </c>
      <c r="R356" s="144">
        <v>1835344.56</v>
      </c>
      <c r="S356" s="144" t="s">
        <v>118</v>
      </c>
      <c r="T356" s="144">
        <v>0</v>
      </c>
      <c r="U356" s="144" t="s">
        <v>118</v>
      </c>
      <c r="V356" s="144">
        <v>0</v>
      </c>
      <c r="W356" s="144" t="s">
        <v>118</v>
      </c>
      <c r="X356" s="144">
        <v>0</v>
      </c>
      <c r="Y356" s="144" t="s">
        <v>118</v>
      </c>
      <c r="Z356" s="144">
        <v>0</v>
      </c>
      <c r="AA356" s="144" t="s">
        <v>118</v>
      </c>
      <c r="AB356" s="144">
        <v>0</v>
      </c>
      <c r="AC356" s="144">
        <v>0</v>
      </c>
      <c r="AD356" s="144"/>
      <c r="AE356" s="144">
        <v>0</v>
      </c>
      <c r="AF356" s="144"/>
    </row>
    <row r="357" spans="2:32">
      <c r="B357" s="143" t="s">
        <v>1863</v>
      </c>
      <c r="C357" s="144" t="s">
        <v>118</v>
      </c>
      <c r="D357" s="144" t="s">
        <v>118</v>
      </c>
      <c r="E357" s="144" t="s">
        <v>118</v>
      </c>
      <c r="F357" s="144" t="s">
        <v>118</v>
      </c>
      <c r="G357" s="144" t="s">
        <v>118</v>
      </c>
      <c r="H357" s="144" t="s">
        <v>118</v>
      </c>
      <c r="I357" s="144" t="s">
        <v>118</v>
      </c>
      <c r="J357" s="144" t="s">
        <v>118</v>
      </c>
      <c r="K357" s="144" t="s">
        <v>118</v>
      </c>
      <c r="L357" s="144" t="s">
        <v>118</v>
      </c>
      <c r="M357" s="144" t="s">
        <v>118</v>
      </c>
      <c r="N357" s="144" t="s">
        <v>118</v>
      </c>
      <c r="O357" s="144" t="s">
        <v>118</v>
      </c>
      <c r="P357" s="144" t="s">
        <v>118</v>
      </c>
      <c r="Q357" s="144" t="s">
        <v>118</v>
      </c>
      <c r="R357" s="144" t="s">
        <v>118</v>
      </c>
      <c r="S357" s="144" t="s">
        <v>118</v>
      </c>
      <c r="T357" s="144" t="s">
        <v>118</v>
      </c>
      <c r="U357" s="144" t="s">
        <v>118</v>
      </c>
      <c r="V357" s="144" t="s">
        <v>118</v>
      </c>
      <c r="W357" s="144" t="s">
        <v>118</v>
      </c>
      <c r="X357" s="144" t="s">
        <v>118</v>
      </c>
      <c r="Y357" s="144" t="s">
        <v>118</v>
      </c>
      <c r="Z357" s="144" t="s">
        <v>118</v>
      </c>
      <c r="AA357" s="144" t="s">
        <v>118</v>
      </c>
      <c r="AB357" s="144" t="s">
        <v>118</v>
      </c>
      <c r="AC357" s="144">
        <v>336.62</v>
      </c>
      <c r="AD357" s="144"/>
      <c r="AE357" s="144">
        <v>50556.159999999989</v>
      </c>
      <c r="AF357" s="144"/>
    </row>
    <row r="358" spans="2:32">
      <c r="B358" s="143" t="s">
        <v>1868</v>
      </c>
      <c r="C358" s="144">
        <v>31691.649999999998</v>
      </c>
      <c r="D358" s="144">
        <v>0</v>
      </c>
      <c r="E358" s="144">
        <v>171680.23</v>
      </c>
      <c r="F358" s="144">
        <v>0</v>
      </c>
      <c r="G358" s="144">
        <v>18136.190000000002</v>
      </c>
      <c r="H358" s="144">
        <v>221351.79</v>
      </c>
      <c r="I358" s="144">
        <v>60187.839999999997</v>
      </c>
      <c r="J358" s="144">
        <v>0</v>
      </c>
      <c r="K358" s="144">
        <v>516430.41</v>
      </c>
      <c r="L358" s="144">
        <v>0</v>
      </c>
      <c r="M358" s="144">
        <v>753779.07</v>
      </c>
      <c r="N358" s="144">
        <v>0</v>
      </c>
      <c r="O358" s="144">
        <v>21017.05</v>
      </c>
      <c r="P358" s="144">
        <v>0</v>
      </c>
      <c r="Q358" s="144">
        <v>4902.3</v>
      </c>
      <c r="R358" s="144">
        <v>0</v>
      </c>
      <c r="S358" s="144">
        <v>-6422.49</v>
      </c>
      <c r="T358" s="144">
        <v>0</v>
      </c>
      <c r="U358" s="144">
        <v>0</v>
      </c>
      <c r="V358" s="144">
        <v>0</v>
      </c>
      <c r="W358" s="144">
        <v>0</v>
      </c>
      <c r="X358" s="144">
        <v>1292764.29</v>
      </c>
      <c r="Y358" s="144">
        <v>0</v>
      </c>
      <c r="Z358" s="144">
        <v>0</v>
      </c>
      <c r="AA358" s="144">
        <v>0</v>
      </c>
      <c r="AB358" s="144">
        <v>0</v>
      </c>
      <c r="AC358" s="144">
        <v>0</v>
      </c>
      <c r="AD358" s="144"/>
      <c r="AE358" s="144">
        <v>0</v>
      </c>
      <c r="AF358" s="144"/>
    </row>
    <row r="359" spans="2:32">
      <c r="B359" s="143" t="s">
        <v>1872</v>
      </c>
      <c r="C359" s="144">
        <v>0</v>
      </c>
      <c r="D359" s="144">
        <v>0</v>
      </c>
      <c r="E359" s="144">
        <v>0</v>
      </c>
      <c r="F359" s="144">
        <v>0</v>
      </c>
      <c r="G359" s="144">
        <v>0</v>
      </c>
      <c r="H359" s="144">
        <v>0</v>
      </c>
      <c r="I359" s="144">
        <v>0</v>
      </c>
      <c r="J359" s="144">
        <v>0</v>
      </c>
      <c r="K359" s="144">
        <v>0</v>
      </c>
      <c r="L359" s="144">
        <v>0</v>
      </c>
      <c r="M359" s="144">
        <v>3913.77</v>
      </c>
      <c r="N359" s="144">
        <v>0</v>
      </c>
      <c r="O359" s="144">
        <v>8480.31</v>
      </c>
      <c r="P359" s="144">
        <v>0</v>
      </c>
      <c r="Q359" s="144">
        <v>1418193.09</v>
      </c>
      <c r="R359" s="144">
        <v>0</v>
      </c>
      <c r="S359" s="144">
        <v>458647.31</v>
      </c>
      <c r="T359" s="144">
        <v>0</v>
      </c>
      <c r="U359" s="144">
        <v>1240.8900000000001</v>
      </c>
      <c r="V359" s="144">
        <v>0</v>
      </c>
      <c r="W359" s="144">
        <v>0</v>
      </c>
      <c r="X359" s="144">
        <v>1891504.37</v>
      </c>
      <c r="Y359" s="144">
        <v>0</v>
      </c>
      <c r="Z359" s="144">
        <v>0</v>
      </c>
      <c r="AA359" s="144">
        <v>0</v>
      </c>
      <c r="AB359" s="144">
        <v>0</v>
      </c>
      <c r="AC359" s="144">
        <v>0</v>
      </c>
      <c r="AD359" s="144"/>
      <c r="AE359" s="144">
        <v>0</v>
      </c>
      <c r="AF359" s="144"/>
    </row>
    <row r="360" spans="2:32">
      <c r="B360" s="145" t="s">
        <v>2354</v>
      </c>
      <c r="C360" s="144">
        <v>186817.59</v>
      </c>
      <c r="D360" s="144">
        <v>0</v>
      </c>
      <c r="E360" s="144">
        <v>176825.95</v>
      </c>
      <c r="F360" s="144">
        <v>909130.76</v>
      </c>
      <c r="G360" s="144">
        <v>18251.300000000003</v>
      </c>
      <c r="H360" s="144">
        <v>1051590.9099999999</v>
      </c>
      <c r="I360" s="144">
        <v>199223.27</v>
      </c>
      <c r="J360" s="144">
        <v>0</v>
      </c>
      <c r="K360" s="144">
        <v>2021918.38</v>
      </c>
      <c r="L360" s="144">
        <v>0</v>
      </c>
      <c r="M360" s="144">
        <v>942168.7</v>
      </c>
      <c r="N360" s="144">
        <v>0</v>
      </c>
      <c r="O360" s="144">
        <v>65080.55</v>
      </c>
      <c r="P360" s="144">
        <v>0</v>
      </c>
      <c r="Q360" s="144">
        <v>1461404.4300000002</v>
      </c>
      <c r="R360" s="144">
        <v>1835344.56</v>
      </c>
      <c r="S360" s="144">
        <v>633819.08000000007</v>
      </c>
      <c r="T360" s="144">
        <v>0</v>
      </c>
      <c r="U360" s="144">
        <v>1465048.1299999997</v>
      </c>
      <c r="V360" s="144">
        <v>0</v>
      </c>
      <c r="W360" s="144">
        <v>2918.73</v>
      </c>
      <c r="X360" s="144">
        <v>3184268.66</v>
      </c>
      <c r="Y360" s="144">
        <v>0</v>
      </c>
      <c r="Z360" s="144">
        <v>1717193.27</v>
      </c>
      <c r="AA360" s="144">
        <v>0</v>
      </c>
      <c r="AB360" s="144">
        <v>0</v>
      </c>
      <c r="AC360" s="144">
        <v>336.62</v>
      </c>
      <c r="AD360" s="144">
        <v>0</v>
      </c>
      <c r="AE360" s="144">
        <v>50556.159999999989</v>
      </c>
      <c r="AF360" s="144">
        <v>0</v>
      </c>
    </row>
    <row r="361" spans="2:32">
      <c r="B361" s="140" t="s">
        <v>1877</v>
      </c>
      <c r="C361" s="141"/>
      <c r="D361" s="141"/>
      <c r="E361" s="141"/>
      <c r="F361" s="141"/>
      <c r="G361" s="141"/>
      <c r="H361" s="141"/>
      <c r="I361" s="141"/>
      <c r="J361" s="141"/>
      <c r="K361" s="141"/>
      <c r="L361" s="141"/>
      <c r="M361" s="141"/>
      <c r="N361" s="141"/>
      <c r="O361" s="141"/>
      <c r="P361" s="141"/>
      <c r="Q361" s="141"/>
      <c r="R361" s="141"/>
      <c r="S361" s="146"/>
      <c r="T361" s="146"/>
      <c r="U361" s="146"/>
      <c r="V361" s="146"/>
      <c r="W361" s="146"/>
      <c r="X361" s="146"/>
      <c r="Y361" s="146"/>
      <c r="Z361" s="146"/>
      <c r="AA361" s="146"/>
      <c r="AB361" s="147"/>
      <c r="AC361" s="147"/>
      <c r="AD361" s="147"/>
      <c r="AE361" s="144"/>
      <c r="AF361" s="147"/>
    </row>
    <row r="362" spans="2:32">
      <c r="B362" s="143" t="s">
        <v>2355</v>
      </c>
      <c r="C362" s="144" t="s">
        <v>118</v>
      </c>
      <c r="D362" s="144" t="s">
        <v>118</v>
      </c>
      <c r="E362" s="144" t="s">
        <v>118</v>
      </c>
      <c r="F362" s="144" t="s">
        <v>118</v>
      </c>
      <c r="G362" s="144" t="s">
        <v>118</v>
      </c>
      <c r="H362" s="144" t="s">
        <v>118</v>
      </c>
      <c r="I362" s="144" t="s">
        <v>118</v>
      </c>
      <c r="J362" s="144" t="s">
        <v>118</v>
      </c>
      <c r="K362" s="144" t="s">
        <v>118</v>
      </c>
      <c r="L362" s="144" t="s">
        <v>118</v>
      </c>
      <c r="M362" s="144" t="s">
        <v>118</v>
      </c>
      <c r="N362" s="144" t="s">
        <v>118</v>
      </c>
      <c r="O362" s="144" t="s">
        <v>118</v>
      </c>
      <c r="P362" s="144" t="s">
        <v>118</v>
      </c>
      <c r="Q362" s="144" t="s">
        <v>118</v>
      </c>
      <c r="R362" s="144" t="s">
        <v>118</v>
      </c>
      <c r="S362" s="144" t="s">
        <v>118</v>
      </c>
      <c r="T362" s="144" t="s">
        <v>118</v>
      </c>
      <c r="U362" s="144" t="s">
        <v>118</v>
      </c>
      <c r="V362" s="144" t="s">
        <v>118</v>
      </c>
      <c r="W362" s="144" t="s">
        <v>118</v>
      </c>
      <c r="X362" s="144" t="s">
        <v>118</v>
      </c>
      <c r="Y362" s="144" t="s">
        <v>118</v>
      </c>
      <c r="Z362" s="144" t="s">
        <v>118</v>
      </c>
      <c r="AA362" s="144" t="s">
        <v>118</v>
      </c>
      <c r="AB362" s="144" t="s">
        <v>118</v>
      </c>
      <c r="AC362" s="144">
        <v>0</v>
      </c>
      <c r="AD362" s="144"/>
      <c r="AE362" s="144">
        <v>0</v>
      </c>
      <c r="AF362" s="144"/>
    </row>
    <row r="363" spans="2:32">
      <c r="B363" s="143" t="s">
        <v>2356</v>
      </c>
      <c r="C363" s="144" t="s">
        <v>118</v>
      </c>
      <c r="D363" s="144" t="s">
        <v>118</v>
      </c>
      <c r="E363" s="144" t="s">
        <v>118</v>
      </c>
      <c r="F363" s="144" t="s">
        <v>118</v>
      </c>
      <c r="G363" s="144" t="s">
        <v>118</v>
      </c>
      <c r="H363" s="144" t="s">
        <v>118</v>
      </c>
      <c r="I363" s="144" t="s">
        <v>118</v>
      </c>
      <c r="J363" s="144" t="s">
        <v>118</v>
      </c>
      <c r="K363" s="144" t="s">
        <v>118</v>
      </c>
      <c r="L363" s="144" t="s">
        <v>118</v>
      </c>
      <c r="M363" s="144" t="s">
        <v>118</v>
      </c>
      <c r="N363" s="144" t="s">
        <v>118</v>
      </c>
      <c r="O363" s="144" t="s">
        <v>118</v>
      </c>
      <c r="P363" s="144" t="s">
        <v>118</v>
      </c>
      <c r="Q363" s="144" t="s">
        <v>118</v>
      </c>
      <c r="R363" s="144" t="s">
        <v>118</v>
      </c>
      <c r="S363" s="144" t="s">
        <v>118</v>
      </c>
      <c r="T363" s="144" t="s">
        <v>118</v>
      </c>
      <c r="U363" s="144" t="s">
        <v>118</v>
      </c>
      <c r="V363" s="144" t="s">
        <v>118</v>
      </c>
      <c r="W363" s="144" t="s">
        <v>118</v>
      </c>
      <c r="X363" s="144" t="s">
        <v>118</v>
      </c>
      <c r="Y363" s="144" t="s">
        <v>118</v>
      </c>
      <c r="Z363" s="144" t="s">
        <v>118</v>
      </c>
      <c r="AA363" s="144" t="s">
        <v>118</v>
      </c>
      <c r="AB363" s="144" t="s">
        <v>118</v>
      </c>
      <c r="AC363" s="144">
        <v>0</v>
      </c>
      <c r="AD363" s="144"/>
      <c r="AE363" s="144">
        <v>0</v>
      </c>
      <c r="AF363" s="144"/>
    </row>
    <row r="364" spans="2:32">
      <c r="B364" s="143" t="s">
        <v>1878</v>
      </c>
      <c r="C364" s="144">
        <v>1254.33</v>
      </c>
      <c r="D364" s="144">
        <v>0</v>
      </c>
      <c r="E364" s="144">
        <v>1311.96</v>
      </c>
      <c r="F364" s="144">
        <v>0</v>
      </c>
      <c r="G364" s="144">
        <v>-17360.84</v>
      </c>
      <c r="H364" s="144">
        <v>0</v>
      </c>
      <c r="I364" s="144">
        <v>0</v>
      </c>
      <c r="J364" s="144">
        <v>0</v>
      </c>
      <c r="K364" s="144">
        <v>0</v>
      </c>
      <c r="L364" s="144">
        <v>0</v>
      </c>
      <c r="M364" s="144">
        <v>0</v>
      </c>
      <c r="N364" s="144">
        <v>0</v>
      </c>
      <c r="O364" s="144">
        <v>0</v>
      </c>
      <c r="P364" s="144">
        <v>0</v>
      </c>
      <c r="Q364" s="144">
        <v>297.01</v>
      </c>
      <c r="R364" s="144">
        <v>0</v>
      </c>
      <c r="S364" s="144">
        <v>92725.51</v>
      </c>
      <c r="T364" s="144">
        <v>0</v>
      </c>
      <c r="U364" s="144">
        <v>937523.50999999989</v>
      </c>
      <c r="V364" s="144">
        <v>0</v>
      </c>
      <c r="W364" s="144">
        <v>3511779.31</v>
      </c>
      <c r="X364" s="144">
        <v>0</v>
      </c>
      <c r="Y364" s="144">
        <v>2637.91</v>
      </c>
      <c r="Z364" s="144"/>
      <c r="AA364" s="144">
        <v>0</v>
      </c>
      <c r="AB364" s="144">
        <v>4616250.25</v>
      </c>
      <c r="AC364" s="144">
        <v>0</v>
      </c>
      <c r="AD364" s="144"/>
      <c r="AE364" s="144">
        <v>0</v>
      </c>
      <c r="AF364" s="144"/>
    </row>
    <row r="365" spans="2:32">
      <c r="B365" s="145" t="s">
        <v>2357</v>
      </c>
      <c r="C365" s="144">
        <v>1254.33</v>
      </c>
      <c r="D365" s="144">
        <v>0</v>
      </c>
      <c r="E365" s="144">
        <v>1311.96</v>
      </c>
      <c r="F365" s="144">
        <v>0</v>
      </c>
      <c r="G365" s="144">
        <v>-17360.84</v>
      </c>
      <c r="H365" s="144">
        <v>0</v>
      </c>
      <c r="I365" s="144">
        <v>0</v>
      </c>
      <c r="J365" s="144">
        <v>0</v>
      </c>
      <c r="K365" s="144">
        <v>0</v>
      </c>
      <c r="L365" s="144">
        <v>0</v>
      </c>
      <c r="M365" s="144">
        <v>0</v>
      </c>
      <c r="N365" s="144">
        <v>0</v>
      </c>
      <c r="O365" s="144">
        <v>0</v>
      </c>
      <c r="P365" s="144">
        <v>0</v>
      </c>
      <c r="Q365" s="144">
        <v>297.01</v>
      </c>
      <c r="R365" s="144">
        <v>0</v>
      </c>
      <c r="S365" s="144">
        <v>92725.51</v>
      </c>
      <c r="T365" s="144">
        <v>0</v>
      </c>
      <c r="U365" s="144">
        <v>937523.50999999989</v>
      </c>
      <c r="V365" s="144">
        <v>0</v>
      </c>
      <c r="W365" s="144">
        <v>3511779.31</v>
      </c>
      <c r="X365" s="144">
        <v>0</v>
      </c>
      <c r="Y365" s="144">
        <v>2637.91</v>
      </c>
      <c r="Z365" s="144">
        <v>0</v>
      </c>
      <c r="AA365" s="144">
        <v>0</v>
      </c>
      <c r="AB365" s="144">
        <v>4616250.25</v>
      </c>
      <c r="AC365" s="144">
        <v>0</v>
      </c>
      <c r="AD365" s="144">
        <v>0</v>
      </c>
      <c r="AE365" s="144">
        <v>0</v>
      </c>
      <c r="AF365" s="144">
        <v>0</v>
      </c>
    </row>
    <row r="366" spans="2:32">
      <c r="B366" s="140" t="s">
        <v>2358</v>
      </c>
      <c r="C366" s="141"/>
      <c r="D366" s="141"/>
      <c r="E366" s="141"/>
      <c r="F366" s="141"/>
      <c r="G366" s="141"/>
      <c r="H366" s="141"/>
      <c r="I366" s="141"/>
      <c r="J366" s="141"/>
      <c r="K366" s="141"/>
      <c r="L366" s="141"/>
      <c r="M366" s="141"/>
      <c r="N366" s="141"/>
      <c r="O366" s="141"/>
      <c r="P366" s="141"/>
      <c r="Q366" s="141"/>
      <c r="R366" s="141"/>
      <c r="S366" s="146" t="s">
        <v>118</v>
      </c>
      <c r="T366" s="141"/>
      <c r="U366" s="146" t="s">
        <v>118</v>
      </c>
      <c r="V366" s="141"/>
      <c r="W366" s="146" t="s">
        <v>118</v>
      </c>
      <c r="X366" s="141"/>
      <c r="Y366" s="146" t="s">
        <v>118</v>
      </c>
      <c r="Z366" s="141"/>
      <c r="AA366" s="146" t="s">
        <v>118</v>
      </c>
      <c r="AB366" s="142"/>
      <c r="AC366" s="147">
        <v>13568.870000000079</v>
      </c>
      <c r="AD366" s="142"/>
      <c r="AE366" s="144">
        <v>614280.58000000007</v>
      </c>
      <c r="AF366" s="142"/>
    </row>
    <row r="367" spans="2:32">
      <c r="B367" s="143" t="s">
        <v>2359</v>
      </c>
      <c r="C367" s="144">
        <v>0</v>
      </c>
      <c r="D367" s="143"/>
      <c r="E367" s="144">
        <v>0</v>
      </c>
      <c r="F367" s="143"/>
      <c r="G367" s="144">
        <v>0</v>
      </c>
      <c r="H367" s="143"/>
      <c r="I367" s="144">
        <v>-43130.9</v>
      </c>
      <c r="J367" s="143"/>
      <c r="K367" s="144">
        <v>-73960.710000000006</v>
      </c>
      <c r="L367" s="143"/>
      <c r="M367" s="144">
        <v>-1461342.1199999999</v>
      </c>
      <c r="N367" s="143"/>
      <c r="O367" s="144">
        <v>-1441926.76</v>
      </c>
      <c r="P367" s="143"/>
      <c r="Q367" s="144">
        <v>-78318.33</v>
      </c>
      <c r="R367" s="143"/>
      <c r="S367" s="144">
        <v>5429.1399999999994</v>
      </c>
      <c r="T367" s="143"/>
      <c r="U367" s="144">
        <v>264395.02000000008</v>
      </c>
      <c r="V367" s="143"/>
      <c r="W367" s="144">
        <v>445355.86999999918</v>
      </c>
      <c r="X367" s="143"/>
      <c r="Y367" s="144">
        <v>1248.539999999957</v>
      </c>
      <c r="Z367" s="143"/>
      <c r="AA367" s="144">
        <v>-8497.7999999999956</v>
      </c>
      <c r="AB367" s="143"/>
      <c r="AC367" s="144">
        <v>13568.870000000079</v>
      </c>
      <c r="AD367" s="143"/>
      <c r="AE367" s="144">
        <v>614280.58000000007</v>
      </c>
      <c r="AF367" s="143"/>
    </row>
    <row r="368" spans="2:32">
      <c r="B368" s="145" t="s">
        <v>2360</v>
      </c>
      <c r="C368" s="144">
        <v>0</v>
      </c>
      <c r="D368" s="144">
        <v>0</v>
      </c>
      <c r="E368" s="144">
        <v>0</v>
      </c>
      <c r="F368" s="144">
        <v>0</v>
      </c>
      <c r="G368" s="144">
        <v>0</v>
      </c>
      <c r="H368" s="144">
        <v>0</v>
      </c>
      <c r="I368" s="144">
        <v>-43130.9</v>
      </c>
      <c r="J368" s="144">
        <v>0</v>
      </c>
      <c r="K368" s="144">
        <v>-73960.710000000006</v>
      </c>
      <c r="L368" s="144">
        <v>0</v>
      </c>
      <c r="M368" s="144">
        <v>-1461342.1199999999</v>
      </c>
      <c r="N368" s="144">
        <v>0</v>
      </c>
      <c r="O368" s="144">
        <v>-1441926.76</v>
      </c>
      <c r="P368" s="144">
        <v>0</v>
      </c>
      <c r="Q368" s="144">
        <v>-78318.33</v>
      </c>
      <c r="R368" s="144">
        <v>0</v>
      </c>
      <c r="S368" s="144">
        <v>5429.1399999999994</v>
      </c>
      <c r="T368" s="144">
        <v>0</v>
      </c>
      <c r="U368" s="144">
        <v>264395.02000000008</v>
      </c>
      <c r="V368" s="144">
        <v>0</v>
      </c>
      <c r="W368" s="144">
        <v>445355.86999999918</v>
      </c>
      <c r="X368" s="144">
        <v>0</v>
      </c>
      <c r="Y368" s="144">
        <v>1248.539999999957</v>
      </c>
      <c r="Z368" s="144">
        <v>0</v>
      </c>
      <c r="AA368" s="144">
        <v>-8497.7999999999956</v>
      </c>
      <c r="AB368" s="144">
        <v>0</v>
      </c>
      <c r="AC368" s="144">
        <v>13568.870000000079</v>
      </c>
      <c r="AD368" s="144">
        <v>0</v>
      </c>
      <c r="AE368" s="144">
        <v>614280.58000000007</v>
      </c>
      <c r="AF368" s="144">
        <v>0</v>
      </c>
    </row>
    <row r="369" spans="2:32">
      <c r="B369" s="148" t="s">
        <v>1885</v>
      </c>
      <c r="C369" s="144">
        <v>41998164.940000005</v>
      </c>
      <c r="D369" s="144">
        <v>24816732.375267152</v>
      </c>
      <c r="E369" s="144">
        <v>68357381.330000013</v>
      </c>
      <c r="F369" s="144">
        <v>39141800.57</v>
      </c>
      <c r="G369" s="144">
        <v>45384718.920000002</v>
      </c>
      <c r="H369" s="144">
        <v>25217323.609999999</v>
      </c>
      <c r="I369" s="144">
        <v>39915726.01000002</v>
      </c>
      <c r="J369" s="144">
        <v>41150595.119999997</v>
      </c>
      <c r="K369" s="144">
        <v>41159047.54999999</v>
      </c>
      <c r="L369" s="144">
        <v>36424048.739999995</v>
      </c>
      <c r="M369" s="144">
        <v>36610157.640000001</v>
      </c>
      <c r="N369" s="144">
        <v>85343493.340000004</v>
      </c>
      <c r="O369" s="144">
        <v>33628353.709999993</v>
      </c>
      <c r="P369" s="144">
        <v>10921099</v>
      </c>
      <c r="Q369" s="144">
        <v>52426103.480000019</v>
      </c>
      <c r="R369" s="144">
        <v>97944054.88000001</v>
      </c>
      <c r="S369" s="144">
        <v>69378397.00999999</v>
      </c>
      <c r="T369" s="144">
        <v>50416996</v>
      </c>
      <c r="U369" s="144">
        <v>41116964.740000002</v>
      </c>
      <c r="V369" s="144">
        <v>47904229.569999993</v>
      </c>
      <c r="W369" s="144">
        <v>41885295.25999999</v>
      </c>
      <c r="X369" s="144">
        <v>69560883.909999996</v>
      </c>
      <c r="Y369" s="144">
        <v>31123071.610000007</v>
      </c>
      <c r="Z369" s="144">
        <v>67021142.390000001</v>
      </c>
      <c r="AA369" s="144">
        <v>28255336.390000004</v>
      </c>
      <c r="AB369" s="144">
        <v>55236617.259999998</v>
      </c>
      <c r="AC369" s="144">
        <v>32930368.299999993</v>
      </c>
      <c r="AD369" s="144">
        <v>35440238.719999999</v>
      </c>
      <c r="AE369" s="144">
        <v>46977527.909999982</v>
      </c>
      <c r="AF369" s="144">
        <v>24273089.140000001</v>
      </c>
    </row>
  </sheetData>
  <mergeCells count="17">
    <mergeCell ref="AA3:AB3"/>
    <mergeCell ref="AC3:AD3"/>
    <mergeCell ref="B2:AF2"/>
    <mergeCell ref="B3:B5"/>
    <mergeCell ref="C3:D3"/>
    <mergeCell ref="E3:F3"/>
    <mergeCell ref="G3:H3"/>
    <mergeCell ref="I3:J3"/>
    <mergeCell ref="K3:L3"/>
    <mergeCell ref="M3:N3"/>
    <mergeCell ref="O3:P3"/>
    <mergeCell ref="Q3:R3"/>
    <mergeCell ref="AE3:AF3"/>
    <mergeCell ref="S3:T3"/>
    <mergeCell ref="U3:V3"/>
    <mergeCell ref="W3:X3"/>
    <mergeCell ref="Y3:Z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8623C-14CF-41B9-AE4A-ABA72B4F2385}">
  <dimension ref="B1:G226"/>
  <sheetViews>
    <sheetView workbookViewId="0"/>
  </sheetViews>
  <sheetFormatPr defaultRowHeight="15"/>
  <cols>
    <col min="2" max="2" width="26" customWidth="1"/>
    <col min="3" max="3" width="16.140625" bestFit="1" customWidth="1"/>
    <col min="4" max="5" width="19.5703125" customWidth="1"/>
    <col min="6" max="6" width="19" customWidth="1"/>
    <col min="7" max="7" width="13.42578125" customWidth="1"/>
  </cols>
  <sheetData>
    <row r="1" spans="2:7">
      <c r="B1" s="1" t="s">
        <v>2361</v>
      </c>
    </row>
    <row r="2" spans="2:7" ht="15.75" thickBot="1"/>
    <row r="3" spans="2:7" ht="15.75" customHeight="1" thickBot="1">
      <c r="B3" s="223" t="s">
        <v>2362</v>
      </c>
      <c r="C3" s="224"/>
      <c r="D3" s="224"/>
      <c r="E3" s="224"/>
      <c r="F3" s="224"/>
      <c r="G3" s="225"/>
    </row>
    <row r="4" spans="2:7" ht="60">
      <c r="B4" s="226" t="s">
        <v>2</v>
      </c>
      <c r="C4" s="149" t="s">
        <v>1891</v>
      </c>
      <c r="D4" s="150" t="s">
        <v>2363</v>
      </c>
      <c r="E4" s="151" t="s">
        <v>2364</v>
      </c>
      <c r="F4" s="152" t="s">
        <v>2365</v>
      </c>
      <c r="G4" s="153" t="s">
        <v>2366</v>
      </c>
    </row>
    <row r="5" spans="2:7" ht="15.75" thickBot="1">
      <c r="B5" s="227"/>
      <c r="C5" s="138" t="s">
        <v>96</v>
      </c>
      <c r="D5" s="154" t="s">
        <v>2367</v>
      </c>
      <c r="E5" s="154" t="s">
        <v>106</v>
      </c>
      <c r="F5" s="139" t="s">
        <v>108</v>
      </c>
      <c r="G5" s="155" t="s">
        <v>97</v>
      </c>
    </row>
    <row r="6" spans="2:7">
      <c r="B6" s="143" t="s">
        <v>112</v>
      </c>
      <c r="C6" s="143" t="s">
        <v>1896</v>
      </c>
      <c r="D6" s="156" t="s">
        <v>2368</v>
      </c>
      <c r="E6" s="156"/>
      <c r="F6" s="144">
        <v>15984518.039999999</v>
      </c>
      <c r="G6" s="143">
        <v>10</v>
      </c>
    </row>
    <row r="7" spans="2:7">
      <c r="B7" s="143" t="s">
        <v>143</v>
      </c>
      <c r="C7" s="143" t="s">
        <v>1896</v>
      </c>
      <c r="D7" s="156" t="s">
        <v>115</v>
      </c>
      <c r="E7" s="156"/>
      <c r="F7" s="144">
        <v>4042169.09</v>
      </c>
      <c r="G7" s="143">
        <v>58</v>
      </c>
    </row>
    <row r="8" spans="2:7">
      <c r="B8" s="143" t="s">
        <v>151</v>
      </c>
      <c r="C8" s="143" t="s">
        <v>1896</v>
      </c>
      <c r="D8" s="156" t="s">
        <v>115</v>
      </c>
      <c r="E8" s="156"/>
      <c r="F8" s="144">
        <v>16254558.1</v>
      </c>
      <c r="G8" s="143">
        <v>9</v>
      </c>
    </row>
    <row r="9" spans="2:7">
      <c r="B9" s="143" t="s">
        <v>167</v>
      </c>
      <c r="C9" s="143" t="s">
        <v>1896</v>
      </c>
      <c r="D9" s="156" t="s">
        <v>115</v>
      </c>
      <c r="E9" s="156"/>
      <c r="F9" s="144">
        <v>2119194.2000000002</v>
      </c>
      <c r="G9" s="143">
        <v>92</v>
      </c>
    </row>
    <row r="10" spans="2:7">
      <c r="B10" s="143" t="s">
        <v>2234</v>
      </c>
      <c r="C10" s="143" t="s">
        <v>1896</v>
      </c>
      <c r="D10" s="156" t="s">
        <v>115</v>
      </c>
      <c r="E10" s="156"/>
      <c r="F10" s="144">
        <v>485487</v>
      </c>
      <c r="G10" s="143">
        <v>165</v>
      </c>
    </row>
    <row r="11" spans="2:7">
      <c r="B11" s="143" t="s">
        <v>175</v>
      </c>
      <c r="C11" s="143" t="s">
        <v>1896</v>
      </c>
      <c r="D11" s="156" t="s">
        <v>115</v>
      </c>
      <c r="E11" s="156"/>
      <c r="F11" s="144">
        <v>12702851.15</v>
      </c>
      <c r="G11" s="143">
        <v>15</v>
      </c>
    </row>
    <row r="12" spans="2:7">
      <c r="B12" s="143" t="s">
        <v>195</v>
      </c>
      <c r="C12" s="143" t="s">
        <v>1896</v>
      </c>
      <c r="D12" s="156" t="s">
        <v>115</v>
      </c>
      <c r="E12" s="156"/>
      <c r="F12" s="144">
        <v>19667522.16</v>
      </c>
      <c r="G12" s="143">
        <v>6</v>
      </c>
    </row>
    <row r="13" spans="2:7">
      <c r="B13" s="143" t="s">
        <v>217</v>
      </c>
      <c r="C13" s="143" t="s">
        <v>1896</v>
      </c>
      <c r="D13" s="156" t="s">
        <v>115</v>
      </c>
      <c r="E13" s="156"/>
      <c r="F13" s="144">
        <v>4637039.6399999997</v>
      </c>
      <c r="G13" s="143">
        <v>53</v>
      </c>
    </row>
    <row r="14" spans="2:7">
      <c r="B14" s="143" t="s">
        <v>224</v>
      </c>
      <c r="C14" s="143" t="s">
        <v>1896</v>
      </c>
      <c r="D14" s="156" t="s">
        <v>115</v>
      </c>
      <c r="E14" s="156"/>
      <c r="F14" s="144">
        <v>1763151</v>
      </c>
      <c r="G14" s="143">
        <v>107</v>
      </c>
    </row>
    <row r="15" spans="2:7">
      <c r="B15" s="143" t="s">
        <v>229</v>
      </c>
      <c r="C15" s="143" t="s">
        <v>1896</v>
      </c>
      <c r="D15" s="156" t="s">
        <v>115</v>
      </c>
      <c r="E15" s="156"/>
      <c r="F15" s="144">
        <v>59290181.619999997</v>
      </c>
      <c r="G15" s="143">
        <v>2</v>
      </c>
    </row>
    <row r="16" spans="2:7">
      <c r="B16" s="143" t="s">
        <v>243</v>
      </c>
      <c r="C16" s="143" t="s">
        <v>1896</v>
      </c>
      <c r="D16" s="156" t="s">
        <v>115</v>
      </c>
      <c r="E16" s="156"/>
      <c r="F16" s="144">
        <v>4533757.03</v>
      </c>
      <c r="G16" s="143">
        <v>54</v>
      </c>
    </row>
    <row r="17" spans="2:7">
      <c r="B17" s="143" t="s">
        <v>250</v>
      </c>
      <c r="C17" s="143" t="s">
        <v>1896</v>
      </c>
      <c r="D17" s="156" t="s">
        <v>115</v>
      </c>
      <c r="E17" s="156"/>
      <c r="F17" s="144">
        <v>6217834.7999999998</v>
      </c>
      <c r="G17" s="143">
        <v>39</v>
      </c>
    </row>
    <row r="18" spans="2:7">
      <c r="B18" s="143" t="s">
        <v>264</v>
      </c>
      <c r="C18" s="143" t="s">
        <v>1896</v>
      </c>
      <c r="D18" s="156" t="s">
        <v>115</v>
      </c>
      <c r="E18" s="156"/>
      <c r="F18" s="144">
        <v>3467613.81</v>
      </c>
      <c r="G18" s="143">
        <v>64</v>
      </c>
    </row>
    <row r="19" spans="2:7">
      <c r="B19" s="143" t="s">
        <v>2239</v>
      </c>
      <c r="C19" s="143" t="s">
        <v>1897</v>
      </c>
      <c r="D19" s="156" t="s">
        <v>125</v>
      </c>
      <c r="E19" s="156"/>
      <c r="F19" s="144">
        <v>30301</v>
      </c>
      <c r="G19" s="143">
        <v>207</v>
      </c>
    </row>
    <row r="20" spans="2:7">
      <c r="B20" s="143" t="s">
        <v>272</v>
      </c>
      <c r="C20" s="143" t="s">
        <v>1897</v>
      </c>
      <c r="D20" s="156" t="s">
        <v>2368</v>
      </c>
      <c r="E20" s="156"/>
      <c r="F20" s="144">
        <v>2143897.5499999998</v>
      </c>
      <c r="G20" s="143">
        <v>89</v>
      </c>
    </row>
    <row r="21" spans="2:7">
      <c r="B21" s="143" t="s">
        <v>2241</v>
      </c>
      <c r="C21" s="143" t="s">
        <v>1897</v>
      </c>
      <c r="D21" s="156" t="s">
        <v>125</v>
      </c>
      <c r="E21" s="156"/>
      <c r="F21" s="144">
        <v>465191</v>
      </c>
      <c r="G21" s="143">
        <v>166</v>
      </c>
    </row>
    <row r="22" spans="2:7">
      <c r="B22" s="143" t="s">
        <v>277</v>
      </c>
      <c r="C22" s="143" t="s">
        <v>1898</v>
      </c>
      <c r="D22" s="156" t="s">
        <v>2368</v>
      </c>
      <c r="E22" s="156"/>
      <c r="F22" s="144">
        <v>5750648</v>
      </c>
      <c r="G22" s="143">
        <v>41</v>
      </c>
    </row>
    <row r="23" spans="2:7">
      <c r="B23" s="143" t="s">
        <v>281</v>
      </c>
      <c r="C23" s="143" t="s">
        <v>1898</v>
      </c>
      <c r="D23" s="156" t="s">
        <v>125</v>
      </c>
      <c r="E23" s="156"/>
      <c r="F23" s="144">
        <v>4446246.22</v>
      </c>
      <c r="G23" s="143">
        <v>55</v>
      </c>
    </row>
    <row r="24" spans="2:7">
      <c r="B24" s="143" t="s">
        <v>297</v>
      </c>
      <c r="C24" s="143" t="s">
        <v>1898</v>
      </c>
      <c r="D24" s="156" t="s">
        <v>125</v>
      </c>
      <c r="E24" s="156"/>
      <c r="F24" s="144">
        <v>1265235.8400000001</v>
      </c>
      <c r="G24" s="143">
        <v>123</v>
      </c>
    </row>
    <row r="25" spans="2:7">
      <c r="B25" s="143" t="s">
        <v>309</v>
      </c>
      <c r="C25" s="143" t="s">
        <v>1898</v>
      </c>
      <c r="D25" s="156" t="s">
        <v>125</v>
      </c>
      <c r="E25" s="156"/>
      <c r="F25" s="144">
        <v>753334.25</v>
      </c>
      <c r="G25" s="143">
        <v>148</v>
      </c>
    </row>
    <row r="26" spans="2:7">
      <c r="B26" s="143" t="s">
        <v>2247</v>
      </c>
      <c r="C26" s="143" t="s">
        <v>1899</v>
      </c>
      <c r="D26" s="156" t="s">
        <v>115</v>
      </c>
      <c r="E26" s="156"/>
      <c r="F26" s="144">
        <v>871298</v>
      </c>
      <c r="G26" s="143">
        <v>141</v>
      </c>
    </row>
    <row r="27" spans="2:7">
      <c r="B27" s="143" t="s">
        <v>319</v>
      </c>
      <c r="C27" s="143" t="s">
        <v>1899</v>
      </c>
      <c r="D27" s="156" t="s">
        <v>2368</v>
      </c>
      <c r="E27" s="156"/>
      <c r="F27" s="144">
        <v>1594757.69</v>
      </c>
      <c r="G27" s="143">
        <v>112</v>
      </c>
    </row>
    <row r="28" spans="2:7">
      <c r="B28" s="143" t="s">
        <v>345</v>
      </c>
      <c r="C28" s="143" t="s">
        <v>1901</v>
      </c>
      <c r="D28" s="156" t="s">
        <v>115</v>
      </c>
      <c r="E28" s="156"/>
      <c r="F28" s="144">
        <v>6357105.8300000001</v>
      </c>
      <c r="G28" s="143">
        <v>38</v>
      </c>
    </row>
    <row r="29" spans="2:7">
      <c r="B29" s="143" t="s">
        <v>357</v>
      </c>
      <c r="C29" s="143" t="s">
        <v>1901</v>
      </c>
      <c r="D29" s="156" t="s">
        <v>115</v>
      </c>
      <c r="E29" s="156"/>
      <c r="F29" s="144">
        <v>1476839.79</v>
      </c>
      <c r="G29" s="143">
        <v>114</v>
      </c>
    </row>
    <row r="30" spans="2:7">
      <c r="B30" s="143" t="s">
        <v>363</v>
      </c>
      <c r="C30" s="143" t="s">
        <v>1901</v>
      </c>
      <c r="D30" s="156" t="s">
        <v>115</v>
      </c>
      <c r="E30" s="156"/>
      <c r="F30" s="144">
        <v>275021</v>
      </c>
      <c r="G30" s="143">
        <v>181</v>
      </c>
    </row>
    <row r="31" spans="2:7">
      <c r="B31" s="143" t="s">
        <v>367</v>
      </c>
      <c r="C31" s="143" t="s">
        <v>1901</v>
      </c>
      <c r="D31" s="156" t="s">
        <v>115</v>
      </c>
      <c r="E31" s="156"/>
      <c r="F31" s="144">
        <v>7512103.9699999997</v>
      </c>
      <c r="G31" s="143">
        <v>30</v>
      </c>
    </row>
    <row r="32" spans="2:7">
      <c r="B32" s="143" t="s">
        <v>383</v>
      </c>
      <c r="C32" s="143" t="s">
        <v>1901</v>
      </c>
      <c r="D32" s="156" t="s">
        <v>2368</v>
      </c>
      <c r="E32" s="156"/>
      <c r="F32" s="144">
        <v>6404964</v>
      </c>
      <c r="G32" s="143">
        <v>37</v>
      </c>
    </row>
    <row r="33" spans="2:7">
      <c r="B33" s="143" t="s">
        <v>391</v>
      </c>
      <c r="C33" s="143" t="s">
        <v>1901</v>
      </c>
      <c r="D33" s="156" t="s">
        <v>115</v>
      </c>
      <c r="E33" s="156"/>
      <c r="F33" s="144">
        <v>3023914</v>
      </c>
      <c r="G33" s="143">
        <v>71</v>
      </c>
    </row>
    <row r="34" spans="2:7">
      <c r="B34" s="143" t="s">
        <v>398</v>
      </c>
      <c r="C34" s="143" t="s">
        <v>1901</v>
      </c>
      <c r="D34" s="156" t="s">
        <v>115</v>
      </c>
      <c r="E34" s="156"/>
      <c r="F34" s="144">
        <v>2845462</v>
      </c>
      <c r="G34" s="143">
        <v>78</v>
      </c>
    </row>
    <row r="35" spans="2:7">
      <c r="B35" s="143" t="s">
        <v>2252</v>
      </c>
      <c r="C35" s="143" t="s">
        <v>1901</v>
      </c>
      <c r="D35" s="156" t="s">
        <v>115</v>
      </c>
      <c r="E35" s="156"/>
      <c r="F35" s="144">
        <v>196762</v>
      </c>
      <c r="G35" s="143">
        <v>187</v>
      </c>
    </row>
    <row r="36" spans="2:7">
      <c r="B36" s="143" t="s">
        <v>405</v>
      </c>
      <c r="C36" s="143" t="s">
        <v>1901</v>
      </c>
      <c r="D36" s="156" t="s">
        <v>115</v>
      </c>
      <c r="E36" s="156"/>
      <c r="F36" s="144">
        <v>4005707</v>
      </c>
      <c r="G36" s="143">
        <v>59</v>
      </c>
    </row>
    <row r="37" spans="2:7">
      <c r="B37" s="143" t="s">
        <v>407</v>
      </c>
      <c r="C37" s="143" t="s">
        <v>1901</v>
      </c>
      <c r="D37" s="156" t="s">
        <v>115</v>
      </c>
      <c r="E37" s="156"/>
      <c r="F37" s="144">
        <v>2748725.89</v>
      </c>
      <c r="G37" s="143">
        <v>79</v>
      </c>
    </row>
    <row r="38" spans="2:7">
      <c r="B38" s="143" t="s">
        <v>412</v>
      </c>
      <c r="C38" s="143" t="s">
        <v>1901</v>
      </c>
      <c r="D38" s="156" t="s">
        <v>115</v>
      </c>
      <c r="E38" s="156"/>
      <c r="F38" s="144">
        <v>1632342.76</v>
      </c>
      <c r="G38" s="143">
        <v>110</v>
      </c>
    </row>
    <row r="39" spans="2:7">
      <c r="B39" s="143" t="s">
        <v>419</v>
      </c>
      <c r="C39" s="143" t="s">
        <v>1901</v>
      </c>
      <c r="D39" s="156" t="s">
        <v>115</v>
      </c>
      <c r="E39" s="156"/>
      <c r="F39" s="144">
        <v>1141616</v>
      </c>
      <c r="G39" s="143">
        <v>128</v>
      </c>
    </row>
    <row r="40" spans="2:7">
      <c r="B40" s="143" t="s">
        <v>421</v>
      </c>
      <c r="C40" s="143" t="s">
        <v>1901</v>
      </c>
      <c r="D40" s="156" t="s">
        <v>115</v>
      </c>
      <c r="E40" s="156"/>
      <c r="F40" s="144">
        <v>677613</v>
      </c>
      <c r="G40" s="143">
        <v>150</v>
      </c>
    </row>
    <row r="41" spans="2:7">
      <c r="B41" s="143" t="s">
        <v>428</v>
      </c>
      <c r="C41" s="143" t="s">
        <v>1901</v>
      </c>
      <c r="D41" s="156" t="s">
        <v>115</v>
      </c>
      <c r="E41" s="156"/>
      <c r="F41" s="144">
        <v>1819849</v>
      </c>
      <c r="G41" s="143">
        <v>104</v>
      </c>
    </row>
    <row r="42" spans="2:7">
      <c r="B42" s="143" t="s">
        <v>434</v>
      </c>
      <c r="C42" s="143" t="s">
        <v>1901</v>
      </c>
      <c r="D42" s="156" t="s">
        <v>115</v>
      </c>
      <c r="E42" s="156"/>
      <c r="F42" s="144">
        <v>2133834.64</v>
      </c>
      <c r="G42" s="143">
        <v>91</v>
      </c>
    </row>
    <row r="43" spans="2:7">
      <c r="B43" s="143" t="s">
        <v>438</v>
      </c>
      <c r="C43" s="143" t="s">
        <v>1901</v>
      </c>
      <c r="D43" s="156" t="s">
        <v>115</v>
      </c>
      <c r="E43" s="156"/>
      <c r="F43" s="144">
        <v>7828433.2300000004</v>
      </c>
      <c r="G43" s="143">
        <v>28</v>
      </c>
    </row>
    <row r="44" spans="2:7">
      <c r="B44" s="143" t="s">
        <v>443</v>
      </c>
      <c r="C44" s="143" t="s">
        <v>1901</v>
      </c>
      <c r="D44" s="156" t="s">
        <v>125</v>
      </c>
      <c r="E44" s="156"/>
      <c r="F44" s="144">
        <v>2599414.9700000002</v>
      </c>
      <c r="G44" s="143">
        <v>82</v>
      </c>
    </row>
    <row r="45" spans="2:7">
      <c r="B45" s="143" t="s">
        <v>451</v>
      </c>
      <c r="C45" s="143" t="s">
        <v>1901</v>
      </c>
      <c r="D45" s="156" t="s">
        <v>115</v>
      </c>
      <c r="E45" s="156"/>
      <c r="F45" s="144">
        <v>2063245.89</v>
      </c>
      <c r="G45" s="143">
        <v>97</v>
      </c>
    </row>
    <row r="46" spans="2:7">
      <c r="B46" s="143" t="s">
        <v>453</v>
      </c>
      <c r="C46" s="143" t="s">
        <v>1901</v>
      </c>
      <c r="D46" s="156" t="s">
        <v>115</v>
      </c>
      <c r="E46" s="156"/>
      <c r="F46" s="144">
        <v>5154610.78</v>
      </c>
      <c r="G46" s="143">
        <v>45</v>
      </c>
    </row>
    <row r="47" spans="2:7">
      <c r="B47" s="143" t="s">
        <v>462</v>
      </c>
      <c r="C47" s="143" t="s">
        <v>1902</v>
      </c>
      <c r="D47" s="156" t="s">
        <v>2368</v>
      </c>
      <c r="E47" s="156"/>
      <c r="F47" s="144">
        <v>1964107</v>
      </c>
      <c r="G47" s="143">
        <v>100</v>
      </c>
    </row>
    <row r="48" spans="2:7">
      <c r="B48" s="143" t="s">
        <v>481</v>
      </c>
      <c r="C48" s="143" t="s">
        <v>1902</v>
      </c>
      <c r="D48" s="156" t="s">
        <v>125</v>
      </c>
      <c r="E48" s="156"/>
      <c r="F48" s="144">
        <v>1993373.79</v>
      </c>
      <c r="G48" s="143">
        <v>99</v>
      </c>
    </row>
    <row r="49" spans="2:7">
      <c r="B49" s="143" t="s">
        <v>486</v>
      </c>
      <c r="C49" s="143" t="s">
        <v>512</v>
      </c>
      <c r="D49" s="156" t="s">
        <v>115</v>
      </c>
      <c r="E49" s="156"/>
      <c r="F49" s="144">
        <v>4805681.0999999996</v>
      </c>
      <c r="G49" s="143">
        <v>49</v>
      </c>
    </row>
    <row r="50" spans="2:7">
      <c r="B50" s="143" t="s">
        <v>502</v>
      </c>
      <c r="C50" s="143" t="s">
        <v>512</v>
      </c>
      <c r="D50" s="156" t="s">
        <v>125</v>
      </c>
      <c r="E50" s="156"/>
      <c r="F50" s="144">
        <v>2449964.29</v>
      </c>
      <c r="G50" s="143">
        <v>84</v>
      </c>
    </row>
    <row r="51" spans="2:7">
      <c r="B51" s="143" t="s">
        <v>506</v>
      </c>
      <c r="C51" s="143" t="s">
        <v>512</v>
      </c>
      <c r="D51" s="156" t="s">
        <v>125</v>
      </c>
      <c r="E51" s="156"/>
      <c r="F51" s="144">
        <v>1334627.3400000001</v>
      </c>
      <c r="G51" s="143">
        <v>119</v>
      </c>
    </row>
    <row r="52" spans="2:7">
      <c r="B52" s="143" t="s">
        <v>512</v>
      </c>
      <c r="C52" s="143" t="s">
        <v>512</v>
      </c>
      <c r="D52" s="156" t="s">
        <v>125</v>
      </c>
      <c r="E52" s="156"/>
      <c r="F52" s="144">
        <v>41379446.460000001</v>
      </c>
      <c r="G52" s="143">
        <v>4</v>
      </c>
    </row>
    <row r="53" spans="2:7">
      <c r="B53" s="143" t="s">
        <v>566</v>
      </c>
      <c r="C53" s="143" t="s">
        <v>512</v>
      </c>
      <c r="D53" s="156" t="s">
        <v>2368</v>
      </c>
      <c r="E53" s="156"/>
      <c r="F53" s="144">
        <v>22747286.960000001</v>
      </c>
      <c r="G53" s="143">
        <v>5</v>
      </c>
    </row>
    <row r="54" spans="2:7">
      <c r="B54" s="143" t="s">
        <v>591</v>
      </c>
      <c r="C54" s="143" t="s">
        <v>512</v>
      </c>
      <c r="D54" s="156" t="s">
        <v>125</v>
      </c>
      <c r="E54" s="156"/>
      <c r="F54" s="144">
        <v>285801</v>
      </c>
      <c r="G54" s="143">
        <v>180</v>
      </c>
    </row>
    <row r="55" spans="2:7">
      <c r="B55" s="143" t="s">
        <v>596</v>
      </c>
      <c r="C55" s="143" t="s">
        <v>512</v>
      </c>
      <c r="D55" s="156" t="s">
        <v>125</v>
      </c>
      <c r="E55" s="156"/>
      <c r="F55" s="144">
        <v>489228</v>
      </c>
      <c r="G55" s="143">
        <v>164</v>
      </c>
    </row>
    <row r="56" spans="2:7">
      <c r="B56" s="143" t="s">
        <v>598</v>
      </c>
      <c r="C56" s="143" t="s">
        <v>512</v>
      </c>
      <c r="D56" s="156" t="s">
        <v>115</v>
      </c>
      <c r="E56" s="156"/>
      <c r="F56" s="144">
        <v>362184</v>
      </c>
      <c r="G56" s="143">
        <v>172</v>
      </c>
    </row>
    <row r="57" spans="2:7">
      <c r="B57" s="143" t="s">
        <v>609</v>
      </c>
      <c r="C57" s="143" t="s">
        <v>512</v>
      </c>
      <c r="D57" s="156" t="s">
        <v>125</v>
      </c>
      <c r="E57" s="156"/>
      <c r="F57" s="144">
        <v>2067838.27</v>
      </c>
      <c r="G57" s="143">
        <v>96</v>
      </c>
    </row>
    <row r="58" spans="2:7">
      <c r="B58" s="143" t="s">
        <v>614</v>
      </c>
      <c r="C58" s="143" t="s">
        <v>512</v>
      </c>
      <c r="D58" s="156" t="s">
        <v>125</v>
      </c>
      <c r="E58" s="156"/>
      <c r="F58" s="144">
        <v>3935390.88</v>
      </c>
      <c r="G58" s="143">
        <v>61</v>
      </c>
    </row>
    <row r="59" spans="2:7">
      <c r="B59" s="143" t="s">
        <v>2257</v>
      </c>
      <c r="C59" s="143" t="s">
        <v>512</v>
      </c>
      <c r="D59" s="156" t="s">
        <v>125</v>
      </c>
      <c r="E59" s="156"/>
      <c r="F59" s="144">
        <v>828981</v>
      </c>
      <c r="G59" s="143">
        <v>145</v>
      </c>
    </row>
    <row r="60" spans="2:7">
      <c r="B60" s="143" t="s">
        <v>2258</v>
      </c>
      <c r="C60" s="143" t="s">
        <v>512</v>
      </c>
      <c r="D60" s="156" t="s">
        <v>125</v>
      </c>
      <c r="E60" s="156"/>
      <c r="F60" s="144">
        <v>527574</v>
      </c>
      <c r="G60" s="143">
        <v>161</v>
      </c>
    </row>
    <row r="61" spans="2:7">
      <c r="B61" s="143" t="s">
        <v>634</v>
      </c>
      <c r="C61" s="143" t="s">
        <v>1904</v>
      </c>
      <c r="D61" s="156" t="s">
        <v>125</v>
      </c>
      <c r="E61" s="156"/>
      <c r="F61" s="144">
        <v>1109690.8600000001</v>
      </c>
      <c r="G61" s="143">
        <v>129</v>
      </c>
    </row>
    <row r="62" spans="2:7">
      <c r="B62" s="143" t="s">
        <v>637</v>
      </c>
      <c r="C62" s="143" t="s">
        <v>1904</v>
      </c>
      <c r="D62" s="156" t="s">
        <v>125</v>
      </c>
      <c r="E62" s="156"/>
      <c r="F62" s="144">
        <v>1945931.45</v>
      </c>
      <c r="G62" s="143">
        <v>101</v>
      </c>
    </row>
    <row r="63" spans="2:7">
      <c r="B63" s="143" t="s">
        <v>655</v>
      </c>
      <c r="C63" s="143" t="s">
        <v>1904</v>
      </c>
      <c r="D63" s="156" t="s">
        <v>125</v>
      </c>
      <c r="E63" s="156"/>
      <c r="F63" s="144">
        <v>-81767</v>
      </c>
      <c r="G63" s="143">
        <v>219</v>
      </c>
    </row>
    <row r="64" spans="2:7">
      <c r="B64" s="143" t="s">
        <v>660</v>
      </c>
      <c r="C64" s="143" t="s">
        <v>1904</v>
      </c>
      <c r="D64" s="156" t="s">
        <v>2368</v>
      </c>
      <c r="E64" s="156"/>
      <c r="F64" s="144">
        <v>6678732.4400000004</v>
      </c>
      <c r="G64" s="143">
        <v>35</v>
      </c>
    </row>
    <row r="65" spans="2:7">
      <c r="B65" s="143" t="s">
        <v>670</v>
      </c>
      <c r="C65" s="143" t="s">
        <v>1904</v>
      </c>
      <c r="D65" s="156" t="s">
        <v>125</v>
      </c>
      <c r="E65" s="156"/>
      <c r="F65" s="144">
        <v>392007</v>
      </c>
      <c r="G65" s="143">
        <v>170</v>
      </c>
    </row>
    <row r="66" spans="2:7">
      <c r="B66" s="143" t="s">
        <v>2264</v>
      </c>
      <c r="C66" s="143" t="s">
        <v>1904</v>
      </c>
      <c r="D66" s="156" t="s">
        <v>125</v>
      </c>
      <c r="E66" s="156"/>
      <c r="F66" s="144">
        <v>124877</v>
      </c>
      <c r="G66" s="143">
        <v>193</v>
      </c>
    </row>
    <row r="67" spans="2:7">
      <c r="B67" s="143" t="s">
        <v>678</v>
      </c>
      <c r="C67" s="143" t="s">
        <v>1905</v>
      </c>
      <c r="D67" s="156" t="s">
        <v>125</v>
      </c>
      <c r="E67" s="156"/>
      <c r="F67" s="144">
        <v>439541</v>
      </c>
      <c r="G67" s="143">
        <v>168</v>
      </c>
    </row>
    <row r="68" spans="2:7">
      <c r="B68" s="143" t="s">
        <v>683</v>
      </c>
      <c r="C68" s="143" t="s">
        <v>1905</v>
      </c>
      <c r="D68" s="156" t="s">
        <v>115</v>
      </c>
      <c r="E68" s="156"/>
      <c r="F68" s="144">
        <v>18755163.719999999</v>
      </c>
      <c r="G68" s="143">
        <v>8</v>
      </c>
    </row>
    <row r="69" spans="2:7">
      <c r="B69" s="143" t="s">
        <v>718</v>
      </c>
      <c r="C69" s="143" t="s">
        <v>1905</v>
      </c>
      <c r="D69" s="156" t="s">
        <v>2368</v>
      </c>
      <c r="E69" s="156"/>
      <c r="F69" s="144">
        <v>11211868.619999999</v>
      </c>
      <c r="G69" s="143">
        <v>19</v>
      </c>
    </row>
    <row r="70" spans="2:7">
      <c r="B70" s="143" t="s">
        <v>736</v>
      </c>
      <c r="C70" s="143" t="s">
        <v>1905</v>
      </c>
      <c r="D70" s="156" t="s">
        <v>125</v>
      </c>
      <c r="E70" s="156"/>
      <c r="F70" s="144">
        <v>160948</v>
      </c>
      <c r="G70" s="143">
        <v>189</v>
      </c>
    </row>
    <row r="71" spans="2:7">
      <c r="B71" s="143" t="s">
        <v>2267</v>
      </c>
      <c r="C71" s="143" t="s">
        <v>1905</v>
      </c>
      <c r="D71" s="156" t="s">
        <v>125</v>
      </c>
      <c r="E71" s="156"/>
      <c r="F71" s="144">
        <v>36690</v>
      </c>
      <c r="G71" s="143">
        <v>206</v>
      </c>
    </row>
    <row r="72" spans="2:7">
      <c r="B72" s="143" t="s">
        <v>742</v>
      </c>
      <c r="C72" s="143" t="s">
        <v>1905</v>
      </c>
      <c r="D72" s="156" t="s">
        <v>125</v>
      </c>
      <c r="E72" s="156"/>
      <c r="F72" s="144">
        <v>10088</v>
      </c>
      <c r="G72" s="143">
        <v>213</v>
      </c>
    </row>
    <row r="73" spans="2:7">
      <c r="B73" s="143" t="s">
        <v>744</v>
      </c>
      <c r="C73" s="143" t="s">
        <v>1905</v>
      </c>
      <c r="D73" s="156" t="s">
        <v>125</v>
      </c>
      <c r="E73" s="156"/>
      <c r="F73" s="144">
        <v>393</v>
      </c>
      <c r="G73" s="143">
        <v>217</v>
      </c>
    </row>
    <row r="74" spans="2:7">
      <c r="B74" s="143" t="s">
        <v>2269</v>
      </c>
      <c r="C74" s="143" t="s">
        <v>1906</v>
      </c>
      <c r="D74" s="156" t="s">
        <v>125</v>
      </c>
      <c r="E74" s="156"/>
      <c r="F74" s="144">
        <v>114293</v>
      </c>
      <c r="G74" s="143">
        <v>195</v>
      </c>
    </row>
    <row r="75" spans="2:7">
      <c r="B75" s="143" t="s">
        <v>2270</v>
      </c>
      <c r="C75" s="143" t="s">
        <v>1906</v>
      </c>
      <c r="D75" s="156" t="s">
        <v>125</v>
      </c>
      <c r="E75" s="156"/>
      <c r="F75" s="144">
        <v>54063</v>
      </c>
      <c r="G75" s="143">
        <v>204</v>
      </c>
    </row>
    <row r="76" spans="2:7">
      <c r="B76" s="143" t="s">
        <v>2271</v>
      </c>
      <c r="C76" s="143" t="s">
        <v>1906</v>
      </c>
      <c r="D76" s="156" t="s">
        <v>2368</v>
      </c>
      <c r="E76" s="156"/>
      <c r="F76" s="144">
        <v>2697526</v>
      </c>
      <c r="G76" s="143">
        <v>80</v>
      </c>
    </row>
    <row r="77" spans="2:7">
      <c r="B77" s="143" t="s">
        <v>2272</v>
      </c>
      <c r="C77" s="143" t="s">
        <v>1906</v>
      </c>
      <c r="D77" s="156" t="s">
        <v>125</v>
      </c>
      <c r="E77" s="156"/>
      <c r="F77" s="144">
        <v>2268786.44</v>
      </c>
      <c r="G77" s="143">
        <v>87</v>
      </c>
    </row>
    <row r="78" spans="2:7">
      <c r="B78" s="143" t="s">
        <v>753</v>
      </c>
      <c r="C78" s="143" t="s">
        <v>1907</v>
      </c>
      <c r="D78" s="156" t="s">
        <v>125</v>
      </c>
      <c r="E78" s="156"/>
      <c r="F78" s="144">
        <v>430576</v>
      </c>
      <c r="G78" s="143">
        <v>169</v>
      </c>
    </row>
    <row r="79" spans="2:7">
      <c r="B79" s="143" t="s">
        <v>755</v>
      </c>
      <c r="C79" s="143" t="s">
        <v>1907</v>
      </c>
      <c r="D79" s="156" t="s">
        <v>2368</v>
      </c>
      <c r="E79" s="156"/>
      <c r="F79" s="144">
        <v>2967470.53</v>
      </c>
      <c r="G79" s="143">
        <v>76</v>
      </c>
    </row>
    <row r="80" spans="2:7">
      <c r="B80" s="143" t="s">
        <v>777</v>
      </c>
      <c r="C80" s="143" t="s">
        <v>777</v>
      </c>
      <c r="D80" s="156" t="s">
        <v>125</v>
      </c>
      <c r="E80" s="156"/>
      <c r="F80" s="144">
        <v>5447319.3799999999</v>
      </c>
      <c r="G80" s="143">
        <v>43</v>
      </c>
    </row>
    <row r="81" spans="2:7">
      <c r="B81" s="143" t="s">
        <v>789</v>
      </c>
      <c r="C81" s="143" t="s">
        <v>777</v>
      </c>
      <c r="D81" s="156" t="s">
        <v>2368</v>
      </c>
      <c r="E81" s="156"/>
      <c r="F81" s="144">
        <v>11482902.130000001</v>
      </c>
      <c r="G81" s="143">
        <v>18</v>
      </c>
    </row>
    <row r="82" spans="2:7">
      <c r="B82" s="143" t="s">
        <v>805</v>
      </c>
      <c r="C82" s="143" t="s">
        <v>1908</v>
      </c>
      <c r="D82" s="156" t="s">
        <v>115</v>
      </c>
      <c r="E82" s="156"/>
      <c r="F82" s="144">
        <v>670056</v>
      </c>
      <c r="G82" s="143">
        <v>151</v>
      </c>
    </row>
    <row r="83" spans="2:7">
      <c r="B83" s="143" t="s">
        <v>811</v>
      </c>
      <c r="C83" s="143" t="s">
        <v>1908</v>
      </c>
      <c r="D83" s="156" t="s">
        <v>115</v>
      </c>
      <c r="E83" s="156"/>
      <c r="F83" s="144">
        <v>1231589.52</v>
      </c>
      <c r="G83" s="143">
        <v>124</v>
      </c>
    </row>
    <row r="84" spans="2:7">
      <c r="B84" s="143" t="s">
        <v>814</v>
      </c>
      <c r="C84" s="143" t="s">
        <v>1908</v>
      </c>
      <c r="D84" s="156" t="s">
        <v>115</v>
      </c>
      <c r="E84" s="156"/>
      <c r="F84" s="144">
        <v>854054</v>
      </c>
      <c r="G84" s="143">
        <v>144</v>
      </c>
    </row>
    <row r="85" spans="2:7">
      <c r="B85" s="143" t="s">
        <v>819</v>
      </c>
      <c r="C85" s="143" t="s">
        <v>1908</v>
      </c>
      <c r="D85" s="156" t="s">
        <v>115</v>
      </c>
      <c r="E85" s="156"/>
      <c r="F85" s="144">
        <v>550503</v>
      </c>
      <c r="G85" s="143">
        <v>159</v>
      </c>
    </row>
    <row r="86" spans="2:7">
      <c r="B86" s="143" t="s">
        <v>824</v>
      </c>
      <c r="C86" s="143" t="s">
        <v>1908</v>
      </c>
      <c r="D86" s="156" t="s">
        <v>2368</v>
      </c>
      <c r="E86" s="156"/>
      <c r="F86" s="144">
        <v>8529332.8100000005</v>
      </c>
      <c r="G86" s="143">
        <v>25</v>
      </c>
    </row>
    <row r="87" spans="2:7">
      <c r="B87" s="143" t="s">
        <v>828</v>
      </c>
      <c r="C87" s="143" t="s">
        <v>1908</v>
      </c>
      <c r="D87" s="156" t="s">
        <v>115</v>
      </c>
      <c r="E87" s="156"/>
      <c r="F87" s="144">
        <v>3603263.66</v>
      </c>
      <c r="G87" s="143">
        <v>62</v>
      </c>
    </row>
    <row r="88" spans="2:7">
      <c r="B88" s="143" t="s">
        <v>831</v>
      </c>
      <c r="C88" s="143" t="s">
        <v>1908</v>
      </c>
      <c r="D88" s="156" t="s">
        <v>115</v>
      </c>
      <c r="E88" s="156"/>
      <c r="F88" s="144">
        <v>899569</v>
      </c>
      <c r="G88" s="143">
        <v>137</v>
      </c>
    </row>
    <row r="89" spans="2:7">
      <c r="B89" s="143" t="s">
        <v>837</v>
      </c>
      <c r="C89" s="143" t="s">
        <v>1908</v>
      </c>
      <c r="D89" s="156" t="s">
        <v>115</v>
      </c>
      <c r="E89" s="156"/>
      <c r="F89" s="144">
        <v>290943</v>
      </c>
      <c r="G89" s="143">
        <v>179</v>
      </c>
    </row>
    <row r="90" spans="2:7">
      <c r="B90" s="143" t="s">
        <v>842</v>
      </c>
      <c r="C90" s="143" t="s">
        <v>1908</v>
      </c>
      <c r="D90" s="156" t="s">
        <v>115</v>
      </c>
      <c r="E90" s="156"/>
      <c r="F90" s="144">
        <v>2136875</v>
      </c>
      <c r="G90" s="143">
        <v>90</v>
      </c>
    </row>
    <row r="91" spans="2:7">
      <c r="B91" s="143" t="s">
        <v>846</v>
      </c>
      <c r="C91" s="143" t="s">
        <v>1908</v>
      </c>
      <c r="D91" s="156" t="s">
        <v>115</v>
      </c>
      <c r="E91" s="156"/>
      <c r="F91" s="144">
        <v>4924605.96</v>
      </c>
      <c r="G91" s="143">
        <v>47</v>
      </c>
    </row>
    <row r="92" spans="2:7">
      <c r="B92" s="143" t="s">
        <v>852</v>
      </c>
      <c r="C92" s="143" t="s">
        <v>1908</v>
      </c>
      <c r="D92" s="156" t="s">
        <v>115</v>
      </c>
      <c r="E92" s="156"/>
      <c r="F92" s="144">
        <v>98446.12</v>
      </c>
      <c r="G92" s="143">
        <v>196</v>
      </c>
    </row>
    <row r="93" spans="2:7">
      <c r="B93" s="143" t="s">
        <v>854</v>
      </c>
      <c r="C93" s="143" t="s">
        <v>1908</v>
      </c>
      <c r="D93" s="156" t="s">
        <v>115</v>
      </c>
      <c r="E93" s="156"/>
      <c r="F93" s="144">
        <v>453642</v>
      </c>
      <c r="G93" s="143">
        <v>167</v>
      </c>
    </row>
    <row r="94" spans="2:7">
      <c r="B94" s="143" t="s">
        <v>2281</v>
      </c>
      <c r="C94" s="143" t="s">
        <v>1909</v>
      </c>
      <c r="D94" s="156" t="s">
        <v>125</v>
      </c>
      <c r="E94" s="156"/>
      <c r="F94" s="144">
        <v>321554</v>
      </c>
      <c r="G94" s="143">
        <v>175</v>
      </c>
    </row>
    <row r="95" spans="2:7">
      <c r="B95" s="143" t="s">
        <v>861</v>
      </c>
      <c r="C95" s="143" t="s">
        <v>1909</v>
      </c>
      <c r="D95" s="156" t="s">
        <v>2368</v>
      </c>
      <c r="E95" s="156"/>
      <c r="F95" s="144">
        <v>5055413.5599999996</v>
      </c>
      <c r="G95" s="143">
        <v>46</v>
      </c>
    </row>
    <row r="96" spans="2:7">
      <c r="B96" s="143" t="s">
        <v>870</v>
      </c>
      <c r="C96" s="143" t="s">
        <v>1909</v>
      </c>
      <c r="D96" s="156" t="s">
        <v>125</v>
      </c>
      <c r="E96" s="156"/>
      <c r="F96" s="144">
        <v>356489</v>
      </c>
      <c r="G96" s="143">
        <v>173</v>
      </c>
    </row>
    <row r="97" spans="2:7">
      <c r="B97" s="143" t="s">
        <v>877</v>
      </c>
      <c r="C97" s="143" t="s">
        <v>901</v>
      </c>
      <c r="D97" s="156" t="s">
        <v>125</v>
      </c>
      <c r="E97" s="156"/>
      <c r="F97" s="144">
        <v>3286906.52</v>
      </c>
      <c r="G97" s="143">
        <v>66</v>
      </c>
    </row>
    <row r="98" spans="2:7">
      <c r="B98" s="143" t="s">
        <v>2283</v>
      </c>
      <c r="C98" s="143" t="s">
        <v>901</v>
      </c>
      <c r="D98" s="156" t="s">
        <v>125</v>
      </c>
      <c r="E98" s="156"/>
      <c r="F98" s="144">
        <v>223875</v>
      </c>
      <c r="G98" s="143">
        <v>184</v>
      </c>
    </row>
    <row r="99" spans="2:7">
      <c r="B99" s="143" t="s">
        <v>888</v>
      </c>
      <c r="C99" s="143" t="s">
        <v>901</v>
      </c>
      <c r="D99" s="156" t="s">
        <v>125</v>
      </c>
      <c r="E99" s="156"/>
      <c r="F99" s="144">
        <v>1586535.32</v>
      </c>
      <c r="G99" s="143">
        <v>113</v>
      </c>
    </row>
    <row r="100" spans="2:7">
      <c r="B100" s="143" t="s">
        <v>901</v>
      </c>
      <c r="C100" s="143" t="s">
        <v>901</v>
      </c>
      <c r="D100" s="156" t="s">
        <v>125</v>
      </c>
      <c r="E100" s="156"/>
      <c r="F100" s="144">
        <v>6991046</v>
      </c>
      <c r="G100" s="143">
        <v>32</v>
      </c>
    </row>
    <row r="101" spans="2:7">
      <c r="B101" s="143" t="s">
        <v>910</v>
      </c>
      <c r="C101" s="143" t="s">
        <v>901</v>
      </c>
      <c r="D101" s="156" t="s">
        <v>2368</v>
      </c>
      <c r="E101" s="156"/>
      <c r="F101" s="144">
        <v>8040914.04</v>
      </c>
      <c r="G101" s="143">
        <v>27</v>
      </c>
    </row>
    <row r="102" spans="2:7">
      <c r="B102" s="143" t="s">
        <v>2286</v>
      </c>
      <c r="C102" s="143" t="s">
        <v>937</v>
      </c>
      <c r="D102" s="156" t="s">
        <v>115</v>
      </c>
      <c r="E102" s="156"/>
      <c r="F102" s="144">
        <v>661512</v>
      </c>
      <c r="G102" s="143">
        <v>152</v>
      </c>
    </row>
    <row r="103" spans="2:7">
      <c r="B103" s="143" t="s">
        <v>2288</v>
      </c>
      <c r="C103" s="143" t="s">
        <v>937</v>
      </c>
      <c r="D103" s="156" t="s">
        <v>115</v>
      </c>
      <c r="E103" s="156"/>
      <c r="F103" s="144">
        <v>64418</v>
      </c>
      <c r="G103" s="143">
        <v>203</v>
      </c>
    </row>
    <row r="104" spans="2:7">
      <c r="B104" s="143" t="s">
        <v>931</v>
      </c>
      <c r="C104" s="143" t="s">
        <v>937</v>
      </c>
      <c r="D104" s="156" t="s">
        <v>125</v>
      </c>
      <c r="E104" s="156"/>
      <c r="F104" s="144">
        <v>91148.96</v>
      </c>
      <c r="G104" s="143">
        <v>198</v>
      </c>
    </row>
    <row r="105" spans="2:7">
      <c r="B105" s="143" t="s">
        <v>933</v>
      </c>
      <c r="C105" s="143" t="s">
        <v>937</v>
      </c>
      <c r="D105" s="156" t="s">
        <v>115</v>
      </c>
      <c r="E105" s="156"/>
      <c r="F105" s="144">
        <v>891355</v>
      </c>
      <c r="G105" s="143">
        <v>139</v>
      </c>
    </row>
    <row r="106" spans="2:7">
      <c r="B106" s="143" t="s">
        <v>937</v>
      </c>
      <c r="C106" s="143" t="s">
        <v>937</v>
      </c>
      <c r="D106" s="156" t="s">
        <v>115</v>
      </c>
      <c r="E106" s="156"/>
      <c r="F106" s="144">
        <v>1469892.84</v>
      </c>
      <c r="G106" s="143">
        <v>115</v>
      </c>
    </row>
    <row r="107" spans="2:7">
      <c r="B107" s="143" t="s">
        <v>939</v>
      </c>
      <c r="C107" s="143" t="s">
        <v>937</v>
      </c>
      <c r="D107" s="156" t="s">
        <v>2368</v>
      </c>
      <c r="E107" s="156"/>
      <c r="F107" s="144">
        <v>4825792.55</v>
      </c>
      <c r="G107" s="143">
        <v>48</v>
      </c>
    </row>
    <row r="108" spans="2:7">
      <c r="B108" s="143" t="s">
        <v>953</v>
      </c>
      <c r="C108" s="143" t="s">
        <v>937</v>
      </c>
      <c r="D108" s="156" t="s">
        <v>115</v>
      </c>
      <c r="E108" s="156"/>
      <c r="F108" s="144">
        <v>1700452.03</v>
      </c>
      <c r="G108" s="143">
        <v>109</v>
      </c>
    </row>
    <row r="109" spans="2:7">
      <c r="B109" s="143" t="s">
        <v>958</v>
      </c>
      <c r="C109" s="143" t="s">
        <v>937</v>
      </c>
      <c r="D109" s="156" t="s">
        <v>115</v>
      </c>
      <c r="E109" s="156"/>
      <c r="F109" s="144">
        <v>10991963.15</v>
      </c>
      <c r="G109" s="143">
        <v>20</v>
      </c>
    </row>
    <row r="110" spans="2:7">
      <c r="B110" s="143" t="s">
        <v>978</v>
      </c>
      <c r="C110" s="143" t="s">
        <v>937</v>
      </c>
      <c r="D110" s="156" t="s">
        <v>115</v>
      </c>
      <c r="E110" s="156"/>
      <c r="F110" s="144">
        <v>2924871</v>
      </c>
      <c r="G110" s="143">
        <v>77</v>
      </c>
    </row>
    <row r="111" spans="2:7">
      <c r="B111" s="143" t="s">
        <v>987</v>
      </c>
      <c r="C111" s="143" t="s">
        <v>987</v>
      </c>
      <c r="D111" s="156" t="s">
        <v>115</v>
      </c>
      <c r="E111" s="156"/>
      <c r="F111" s="144">
        <v>515438</v>
      </c>
      <c r="G111" s="143">
        <v>163</v>
      </c>
    </row>
    <row r="112" spans="2:7">
      <c r="B112" s="143" t="s">
        <v>992</v>
      </c>
      <c r="C112" s="143" t="s">
        <v>987</v>
      </c>
      <c r="D112" s="156" t="s">
        <v>2368</v>
      </c>
      <c r="E112" s="156"/>
      <c r="F112" s="144">
        <v>19189271.579999998</v>
      </c>
      <c r="G112" s="143">
        <v>7</v>
      </c>
    </row>
    <row r="113" spans="2:7">
      <c r="B113" s="143" t="s">
        <v>2292</v>
      </c>
      <c r="C113" s="143" t="s">
        <v>987</v>
      </c>
      <c r="D113" s="156" t="s">
        <v>115</v>
      </c>
      <c r="E113" s="156"/>
      <c r="F113" s="144">
        <v>1191788</v>
      </c>
      <c r="G113" s="143">
        <v>126</v>
      </c>
    </row>
    <row r="114" spans="2:7">
      <c r="B114" s="143" t="s">
        <v>1000</v>
      </c>
      <c r="C114" s="143" t="s">
        <v>987</v>
      </c>
      <c r="D114" s="156" t="s">
        <v>115</v>
      </c>
      <c r="E114" s="156"/>
      <c r="F114" s="144">
        <v>197009</v>
      </c>
      <c r="G114" s="143">
        <v>186</v>
      </c>
    </row>
    <row r="115" spans="2:7">
      <c r="B115" s="143" t="s">
        <v>1007</v>
      </c>
      <c r="C115" s="143" t="s">
        <v>1910</v>
      </c>
      <c r="D115" s="156" t="s">
        <v>125</v>
      </c>
      <c r="E115" s="156"/>
      <c r="F115" s="144">
        <v>1068911.6100000001</v>
      </c>
      <c r="G115" s="143">
        <v>130</v>
      </c>
    </row>
    <row r="116" spans="2:7">
      <c r="B116" s="143" t="s">
        <v>1015</v>
      </c>
      <c r="C116" s="143" t="s">
        <v>1910</v>
      </c>
      <c r="D116" s="156" t="s">
        <v>125</v>
      </c>
      <c r="E116" s="156"/>
      <c r="F116" s="144">
        <v>94890</v>
      </c>
      <c r="G116" s="143">
        <v>197</v>
      </c>
    </row>
    <row r="117" spans="2:7">
      <c r="B117" s="143" t="s">
        <v>1021</v>
      </c>
      <c r="C117" s="143" t="s">
        <v>1910</v>
      </c>
      <c r="D117" s="156" t="s">
        <v>2368</v>
      </c>
      <c r="E117" s="156"/>
      <c r="F117" s="144">
        <v>4703429.1100000003</v>
      </c>
      <c r="G117" s="143">
        <v>51</v>
      </c>
    </row>
    <row r="118" spans="2:7">
      <c r="B118" s="143" t="s">
        <v>1034</v>
      </c>
      <c r="C118" s="143" t="s">
        <v>1911</v>
      </c>
      <c r="D118" s="156" t="s">
        <v>115</v>
      </c>
      <c r="E118" s="156"/>
      <c r="F118" s="144">
        <v>1923383.4</v>
      </c>
      <c r="G118" s="143">
        <v>103</v>
      </c>
    </row>
    <row r="119" spans="2:7">
      <c r="B119" s="143" t="s">
        <v>1038</v>
      </c>
      <c r="C119" s="143" t="s">
        <v>1911</v>
      </c>
      <c r="D119" s="156" t="s">
        <v>125</v>
      </c>
      <c r="E119" s="156"/>
      <c r="F119" s="144">
        <v>6534.83</v>
      </c>
      <c r="G119" s="143">
        <v>216</v>
      </c>
    </row>
    <row r="120" spans="2:7">
      <c r="B120" s="143" t="s">
        <v>1040</v>
      </c>
      <c r="C120" s="143" t="s">
        <v>1911</v>
      </c>
      <c r="D120" s="156" t="s">
        <v>115</v>
      </c>
      <c r="E120" s="156"/>
      <c r="F120" s="144">
        <v>594947</v>
      </c>
      <c r="G120" s="143">
        <v>157</v>
      </c>
    </row>
    <row r="121" spans="2:7">
      <c r="B121" s="143" t="s">
        <v>1045</v>
      </c>
      <c r="C121" s="143" t="s">
        <v>1911</v>
      </c>
      <c r="D121" s="156" t="s">
        <v>115</v>
      </c>
      <c r="E121" s="156"/>
      <c r="F121" s="144">
        <v>29064</v>
      </c>
      <c r="G121" s="143">
        <v>208</v>
      </c>
    </row>
    <row r="122" spans="2:7">
      <c r="B122" s="143" t="s">
        <v>1050</v>
      </c>
      <c r="C122" s="143" t="s">
        <v>1911</v>
      </c>
      <c r="D122" s="156" t="s">
        <v>2368</v>
      </c>
      <c r="E122" s="156"/>
      <c r="F122" s="144">
        <v>14273476.02</v>
      </c>
      <c r="G122" s="143">
        <v>14</v>
      </c>
    </row>
    <row r="123" spans="2:7">
      <c r="B123" s="143" t="s">
        <v>2295</v>
      </c>
      <c r="C123" s="143" t="s">
        <v>1911</v>
      </c>
      <c r="D123" s="156" t="s">
        <v>115</v>
      </c>
      <c r="E123" s="156"/>
      <c r="F123" s="144">
        <v>627793</v>
      </c>
      <c r="G123" s="143">
        <v>155</v>
      </c>
    </row>
    <row r="124" spans="2:7">
      <c r="B124" s="143" t="s">
        <v>1066</v>
      </c>
      <c r="C124" s="143" t="s">
        <v>1912</v>
      </c>
      <c r="D124" s="156" t="s">
        <v>2368</v>
      </c>
      <c r="E124" s="156"/>
      <c r="F124" s="144">
        <v>3017786.62</v>
      </c>
      <c r="G124" s="143">
        <v>72</v>
      </c>
    </row>
    <row r="125" spans="2:7">
      <c r="B125" s="143" t="s">
        <v>1086</v>
      </c>
      <c r="C125" s="143" t="s">
        <v>1086</v>
      </c>
      <c r="D125" s="156" t="s">
        <v>115</v>
      </c>
      <c r="E125" s="156"/>
      <c r="F125" s="144">
        <v>174206172.55000001</v>
      </c>
      <c r="G125" s="143">
        <v>1</v>
      </c>
    </row>
    <row r="126" spans="2:7">
      <c r="B126" s="143" t="s">
        <v>1238</v>
      </c>
      <c r="C126" s="143" t="s">
        <v>1915</v>
      </c>
      <c r="D126" s="156" t="s">
        <v>115</v>
      </c>
      <c r="E126" s="156"/>
      <c r="F126" s="144">
        <v>11818</v>
      </c>
      <c r="G126" s="143">
        <v>211</v>
      </c>
    </row>
    <row r="127" spans="2:7">
      <c r="B127" s="143" t="s">
        <v>1243</v>
      </c>
      <c r="C127" s="143" t="s">
        <v>1915</v>
      </c>
      <c r="D127" s="156" t="s">
        <v>115</v>
      </c>
      <c r="E127" s="156"/>
      <c r="F127" s="144">
        <v>520569.47</v>
      </c>
      <c r="G127" s="143">
        <v>162</v>
      </c>
    </row>
    <row r="128" spans="2:7">
      <c r="B128" s="143" t="s">
        <v>2305</v>
      </c>
      <c r="C128" s="143" t="s">
        <v>1915</v>
      </c>
      <c r="D128" s="156" t="s">
        <v>115</v>
      </c>
      <c r="E128" s="156"/>
      <c r="F128" s="144">
        <v>386493</v>
      </c>
      <c r="G128" s="143">
        <v>171</v>
      </c>
    </row>
    <row r="129" spans="2:7">
      <c r="B129" s="143" t="s">
        <v>1245</v>
      </c>
      <c r="C129" s="143" t="s">
        <v>1915</v>
      </c>
      <c r="D129" s="156" t="s">
        <v>115</v>
      </c>
      <c r="E129" s="156"/>
      <c r="F129" s="144">
        <v>866091.4</v>
      </c>
      <c r="G129" s="143">
        <v>143</v>
      </c>
    </row>
    <row r="130" spans="2:7">
      <c r="B130" s="143" t="s">
        <v>1252</v>
      </c>
      <c r="C130" s="143" t="s">
        <v>1915</v>
      </c>
      <c r="D130" s="156" t="s">
        <v>2368</v>
      </c>
      <c r="E130" s="156"/>
      <c r="F130" s="144">
        <v>12157630.039999999</v>
      </c>
      <c r="G130" s="143">
        <v>17</v>
      </c>
    </row>
    <row r="131" spans="2:7">
      <c r="B131" s="143" t="s">
        <v>1262</v>
      </c>
      <c r="C131" s="143" t="s">
        <v>1915</v>
      </c>
      <c r="D131" s="156" t="s">
        <v>125</v>
      </c>
      <c r="E131" s="156"/>
      <c r="F131" s="144">
        <v>14672229.16</v>
      </c>
      <c r="G131" s="143">
        <v>13</v>
      </c>
    </row>
    <row r="132" spans="2:7">
      <c r="B132" s="143" t="s">
        <v>1286</v>
      </c>
      <c r="C132" s="143" t="s">
        <v>1915</v>
      </c>
      <c r="D132" s="156" t="s">
        <v>115</v>
      </c>
      <c r="E132" s="156"/>
      <c r="F132" s="144">
        <v>1804819.7</v>
      </c>
      <c r="G132" s="143">
        <v>105</v>
      </c>
    </row>
    <row r="133" spans="2:7">
      <c r="B133" s="143" t="s">
        <v>1294</v>
      </c>
      <c r="C133" s="143" t="s">
        <v>1916</v>
      </c>
      <c r="D133" s="156" t="s">
        <v>115</v>
      </c>
      <c r="E133" s="156"/>
      <c r="F133" s="144">
        <v>3039857.15</v>
      </c>
      <c r="G133" s="143">
        <v>70</v>
      </c>
    </row>
    <row r="134" spans="2:7">
      <c r="B134" s="143" t="s">
        <v>2307</v>
      </c>
      <c r="C134" s="143" t="s">
        <v>1916</v>
      </c>
      <c r="D134" s="156" t="s">
        <v>115</v>
      </c>
      <c r="E134" s="156"/>
      <c r="F134" s="144">
        <v>1284492</v>
      </c>
      <c r="G134" s="143">
        <v>122</v>
      </c>
    </row>
    <row r="135" spans="2:7">
      <c r="B135" s="143" t="s">
        <v>1305</v>
      </c>
      <c r="C135" s="143" t="s">
        <v>1916</v>
      </c>
      <c r="D135" s="156" t="s">
        <v>115</v>
      </c>
      <c r="E135" s="156"/>
      <c r="F135" s="144">
        <v>1612137.93</v>
      </c>
      <c r="G135" s="143">
        <v>111</v>
      </c>
    </row>
    <row r="136" spans="2:7">
      <c r="B136" s="143" t="s">
        <v>1309</v>
      </c>
      <c r="C136" s="143" t="s">
        <v>1916</v>
      </c>
      <c r="D136" s="156" t="s">
        <v>115</v>
      </c>
      <c r="E136" s="156"/>
      <c r="F136" s="144">
        <v>691007.22</v>
      </c>
      <c r="G136" s="143">
        <v>149</v>
      </c>
    </row>
    <row r="137" spans="2:7">
      <c r="B137" s="143" t="s">
        <v>1315</v>
      </c>
      <c r="C137" s="143" t="s">
        <v>1916</v>
      </c>
      <c r="D137" s="156" t="s">
        <v>115</v>
      </c>
      <c r="E137" s="156"/>
      <c r="F137" s="144">
        <v>3236275.18</v>
      </c>
      <c r="G137" s="143">
        <v>67</v>
      </c>
    </row>
    <row r="138" spans="2:7">
      <c r="B138" s="143" t="s">
        <v>1324</v>
      </c>
      <c r="C138" s="143" t="s">
        <v>1916</v>
      </c>
      <c r="D138" s="156" t="s">
        <v>115</v>
      </c>
      <c r="E138" s="156"/>
      <c r="F138" s="144">
        <v>9849</v>
      </c>
      <c r="G138" s="143">
        <v>214</v>
      </c>
    </row>
    <row r="139" spans="2:7">
      <c r="B139" s="143" t="s">
        <v>1916</v>
      </c>
      <c r="C139" s="143" t="s">
        <v>1916</v>
      </c>
      <c r="D139" s="156" t="s">
        <v>125</v>
      </c>
      <c r="E139" s="156"/>
      <c r="F139" s="144">
        <v>7642995.8700000001</v>
      </c>
      <c r="G139" s="143">
        <v>29</v>
      </c>
    </row>
    <row r="140" spans="2:7">
      <c r="B140" s="143" t="s">
        <v>1329</v>
      </c>
      <c r="C140" s="143" t="s">
        <v>1916</v>
      </c>
      <c r="D140" s="156" t="s">
        <v>2368</v>
      </c>
      <c r="E140" s="156"/>
      <c r="F140" s="144">
        <v>15801209.289999999</v>
      </c>
      <c r="G140" s="143">
        <v>11</v>
      </c>
    </row>
    <row r="141" spans="2:7">
      <c r="B141" s="143" t="s">
        <v>2310</v>
      </c>
      <c r="C141" s="143" t="s">
        <v>1425</v>
      </c>
      <c r="D141" s="156" t="s">
        <v>115</v>
      </c>
      <c r="E141" s="156"/>
      <c r="F141" s="144">
        <v>5199360.4776999997</v>
      </c>
      <c r="G141" s="143">
        <v>44</v>
      </c>
    </row>
    <row r="142" spans="2:7">
      <c r="B142" s="143" t="s">
        <v>1365</v>
      </c>
      <c r="C142" s="143" t="s">
        <v>1425</v>
      </c>
      <c r="D142" s="156" t="s">
        <v>115</v>
      </c>
      <c r="E142" s="156"/>
      <c r="F142" s="144">
        <v>184162</v>
      </c>
      <c r="G142" s="143">
        <v>188</v>
      </c>
    </row>
    <row r="143" spans="2:7">
      <c r="B143" s="143" t="s">
        <v>2312</v>
      </c>
      <c r="C143" s="143" t="s">
        <v>1425</v>
      </c>
      <c r="D143" s="156" t="s">
        <v>115</v>
      </c>
      <c r="E143" s="156"/>
      <c r="F143" s="144">
        <v>273740</v>
      </c>
      <c r="G143" s="143">
        <v>182</v>
      </c>
    </row>
    <row r="144" spans="2:7">
      <c r="B144" s="143" t="s">
        <v>1371</v>
      </c>
      <c r="C144" s="143" t="s">
        <v>1425</v>
      </c>
      <c r="D144" s="156" t="s">
        <v>115</v>
      </c>
      <c r="E144" s="156"/>
      <c r="F144" s="144">
        <v>10694991.84</v>
      </c>
      <c r="G144" s="143">
        <v>21</v>
      </c>
    </row>
    <row r="145" spans="2:7">
      <c r="B145" s="143" t="s">
        <v>1381</v>
      </c>
      <c r="C145" s="143" t="s">
        <v>1425</v>
      </c>
      <c r="D145" s="156" t="s">
        <v>115</v>
      </c>
      <c r="E145" s="156"/>
      <c r="F145" s="144">
        <v>2106376.41</v>
      </c>
      <c r="G145" s="143">
        <v>94</v>
      </c>
    </row>
    <row r="146" spans="2:7">
      <c r="B146" s="143" t="s">
        <v>1387</v>
      </c>
      <c r="C146" s="143" t="s">
        <v>1425</v>
      </c>
      <c r="D146" s="156" t="s">
        <v>115</v>
      </c>
      <c r="E146" s="156"/>
      <c r="F146" s="144">
        <v>960003</v>
      </c>
      <c r="G146" s="143">
        <v>133</v>
      </c>
    </row>
    <row r="147" spans="2:7">
      <c r="B147" s="143" t="s">
        <v>1395</v>
      </c>
      <c r="C147" s="143" t="s">
        <v>1425</v>
      </c>
      <c r="D147" s="156" t="s">
        <v>115</v>
      </c>
      <c r="E147" s="156"/>
      <c r="F147" s="144">
        <v>2058774.42</v>
      </c>
      <c r="G147" s="143">
        <v>98</v>
      </c>
    </row>
    <row r="148" spans="2:7">
      <c r="B148" s="143" t="s">
        <v>2315</v>
      </c>
      <c r="C148" s="143" t="s">
        <v>1425</v>
      </c>
      <c r="D148" s="156" t="s">
        <v>115</v>
      </c>
      <c r="E148" s="156"/>
      <c r="F148" s="144">
        <v>561737</v>
      </c>
      <c r="G148" s="143">
        <v>158</v>
      </c>
    </row>
    <row r="149" spans="2:7">
      <c r="B149" s="143" t="s">
        <v>1398</v>
      </c>
      <c r="C149" s="143" t="s">
        <v>1425</v>
      </c>
      <c r="D149" s="156" t="s">
        <v>115</v>
      </c>
      <c r="E149" s="156"/>
      <c r="F149" s="144">
        <v>6409331.0499999998</v>
      </c>
      <c r="G149" s="143">
        <v>36</v>
      </c>
    </row>
    <row r="150" spans="2:7">
      <c r="B150" s="143" t="s">
        <v>1406</v>
      </c>
      <c r="C150" s="143" t="s">
        <v>1425</v>
      </c>
      <c r="D150" s="156" t="s">
        <v>115</v>
      </c>
      <c r="E150" s="156"/>
      <c r="F150" s="144">
        <v>156167</v>
      </c>
      <c r="G150" s="143">
        <v>190</v>
      </c>
    </row>
    <row r="151" spans="2:7">
      <c r="B151" s="143" t="s">
        <v>1411</v>
      </c>
      <c r="C151" s="143" t="s">
        <v>1425</v>
      </c>
      <c r="D151" s="156" t="s">
        <v>115</v>
      </c>
      <c r="E151" s="156"/>
      <c r="F151" s="144">
        <v>2170148</v>
      </c>
      <c r="G151" s="143">
        <v>88</v>
      </c>
    </row>
    <row r="152" spans="2:7">
      <c r="B152" s="143" t="s">
        <v>2316</v>
      </c>
      <c r="C152" s="143" t="s">
        <v>1425</v>
      </c>
      <c r="D152" s="156" t="s">
        <v>115</v>
      </c>
      <c r="E152" s="156"/>
      <c r="F152" s="144">
        <v>866113</v>
      </c>
      <c r="G152" s="143">
        <v>142</v>
      </c>
    </row>
    <row r="153" spans="2:7">
      <c r="B153" s="143" t="s">
        <v>1418</v>
      </c>
      <c r="C153" s="143" t="s">
        <v>1425</v>
      </c>
      <c r="D153" s="156" t="s">
        <v>115</v>
      </c>
      <c r="E153" s="156"/>
      <c r="F153" s="144">
        <v>6687392.0300000003</v>
      </c>
      <c r="G153" s="143">
        <v>34</v>
      </c>
    </row>
    <row r="154" spans="2:7">
      <c r="B154" s="143" t="s">
        <v>1425</v>
      </c>
      <c r="C154" s="143" t="s">
        <v>1425</v>
      </c>
      <c r="D154" s="156" t="s">
        <v>115</v>
      </c>
      <c r="E154" s="156"/>
      <c r="F154" s="144">
        <v>8760258.8000000007</v>
      </c>
      <c r="G154" s="143">
        <v>22</v>
      </c>
    </row>
    <row r="155" spans="2:7">
      <c r="B155" s="143" t="s">
        <v>1435</v>
      </c>
      <c r="C155" s="143" t="s">
        <v>1425</v>
      </c>
      <c r="D155" s="156" t="s">
        <v>2368</v>
      </c>
      <c r="E155" s="156"/>
      <c r="F155" s="144">
        <v>6860208.4923</v>
      </c>
      <c r="G155" s="143">
        <v>33</v>
      </c>
    </row>
    <row r="156" spans="2:7">
      <c r="B156" s="143" t="s">
        <v>1442</v>
      </c>
      <c r="C156" s="143" t="s">
        <v>1425</v>
      </c>
      <c r="D156" s="156" t="s">
        <v>115</v>
      </c>
      <c r="E156" s="156"/>
      <c r="F156" s="144">
        <v>1944396</v>
      </c>
      <c r="G156" s="143">
        <v>102</v>
      </c>
    </row>
    <row r="157" spans="2:7">
      <c r="B157" s="143" t="s">
        <v>2317</v>
      </c>
      <c r="C157" s="143" t="s">
        <v>1425</v>
      </c>
      <c r="D157" s="156" t="s">
        <v>115</v>
      </c>
      <c r="E157" s="156"/>
      <c r="F157" s="144">
        <v>91002</v>
      </c>
      <c r="G157" s="143">
        <v>199</v>
      </c>
    </row>
    <row r="158" spans="2:7">
      <c r="B158" s="143" t="s">
        <v>2319</v>
      </c>
      <c r="C158" s="143" t="s">
        <v>1917</v>
      </c>
      <c r="D158" s="156" t="s">
        <v>115</v>
      </c>
      <c r="E158" s="156"/>
      <c r="F158" s="144">
        <v>15917</v>
      </c>
      <c r="G158" s="143">
        <v>210</v>
      </c>
    </row>
    <row r="159" spans="2:7">
      <c r="B159" s="143" t="s">
        <v>2320</v>
      </c>
      <c r="C159" s="143" t="s">
        <v>1917</v>
      </c>
      <c r="D159" s="156" t="s">
        <v>125</v>
      </c>
      <c r="E159" s="156"/>
      <c r="F159" s="144">
        <v>272910</v>
      </c>
      <c r="G159" s="143">
        <v>183</v>
      </c>
    </row>
    <row r="160" spans="2:7">
      <c r="B160" s="143" t="s">
        <v>1457</v>
      </c>
      <c r="C160" s="143" t="s">
        <v>1917</v>
      </c>
      <c r="D160" s="156" t="s">
        <v>2368</v>
      </c>
      <c r="E160" s="156"/>
      <c r="F160" s="144">
        <v>3210080</v>
      </c>
      <c r="G160" s="143">
        <v>68</v>
      </c>
    </row>
    <row r="161" spans="2:7">
      <c r="B161" s="143" t="s">
        <v>1464</v>
      </c>
      <c r="C161" s="143" t="s">
        <v>1917</v>
      </c>
      <c r="D161" s="156" t="s">
        <v>115</v>
      </c>
      <c r="E161" s="156"/>
      <c r="F161" s="144">
        <v>1200264</v>
      </c>
      <c r="G161" s="143">
        <v>125</v>
      </c>
    </row>
    <row r="162" spans="2:7">
      <c r="B162" s="143" t="s">
        <v>1468</v>
      </c>
      <c r="C162" s="143" t="s">
        <v>1917</v>
      </c>
      <c r="D162" s="156" t="s">
        <v>115</v>
      </c>
      <c r="E162" s="156"/>
      <c r="F162" s="144">
        <v>114855</v>
      </c>
      <c r="G162" s="143">
        <v>194</v>
      </c>
    </row>
    <row r="163" spans="2:7">
      <c r="B163" s="143" t="s">
        <v>1475</v>
      </c>
      <c r="C163" s="143" t="s">
        <v>1918</v>
      </c>
      <c r="D163" s="156" t="s">
        <v>115</v>
      </c>
      <c r="E163" s="156"/>
      <c r="F163" s="144">
        <v>8653526.0899999999</v>
      </c>
      <c r="G163" s="143">
        <v>24</v>
      </c>
    </row>
    <row r="164" spans="2:7">
      <c r="B164" s="143" t="s">
        <v>1479</v>
      </c>
      <c r="C164" s="143" t="s">
        <v>1918</v>
      </c>
      <c r="D164" s="156" t="s">
        <v>115</v>
      </c>
      <c r="E164" s="156"/>
      <c r="F164" s="144">
        <v>1295070</v>
      </c>
      <c r="G164" s="143">
        <v>121</v>
      </c>
    </row>
    <row r="165" spans="2:7">
      <c r="B165" s="143" t="s">
        <v>2322</v>
      </c>
      <c r="C165" s="143" t="s">
        <v>1918</v>
      </c>
      <c r="D165" s="156" t="s">
        <v>115</v>
      </c>
      <c r="E165" s="156"/>
      <c r="F165" s="144">
        <v>654171</v>
      </c>
      <c r="G165" s="143">
        <v>153</v>
      </c>
    </row>
    <row r="166" spans="2:7">
      <c r="B166" s="143" t="s">
        <v>1485</v>
      </c>
      <c r="C166" s="143" t="s">
        <v>1918</v>
      </c>
      <c r="D166" s="156" t="s">
        <v>115</v>
      </c>
      <c r="E166" s="156"/>
      <c r="F166" s="144">
        <v>4711925.37</v>
      </c>
      <c r="G166" s="143">
        <v>50</v>
      </c>
    </row>
    <row r="167" spans="2:7">
      <c r="B167" s="143" t="s">
        <v>1492</v>
      </c>
      <c r="C167" s="143" t="s">
        <v>1918</v>
      </c>
      <c r="D167" s="156" t="s">
        <v>115</v>
      </c>
      <c r="E167" s="156"/>
      <c r="F167" s="144">
        <v>815900.21</v>
      </c>
      <c r="G167" s="143">
        <v>147</v>
      </c>
    </row>
    <row r="168" spans="2:7">
      <c r="B168" s="143" t="s">
        <v>1500</v>
      </c>
      <c r="C168" s="143" t="s">
        <v>1918</v>
      </c>
      <c r="D168" s="156" t="s">
        <v>115</v>
      </c>
      <c r="E168" s="156"/>
      <c r="F168" s="144">
        <v>1443826</v>
      </c>
      <c r="G168" s="143">
        <v>116</v>
      </c>
    </row>
    <row r="169" spans="2:7">
      <c r="B169" s="143" t="s">
        <v>1505</v>
      </c>
      <c r="C169" s="143" t="s">
        <v>1918</v>
      </c>
      <c r="D169" s="156" t="s">
        <v>115</v>
      </c>
      <c r="E169" s="156"/>
      <c r="F169" s="144">
        <v>1165844</v>
      </c>
      <c r="G169" s="143">
        <v>127</v>
      </c>
    </row>
    <row r="170" spans="2:7">
      <c r="B170" s="143" t="s">
        <v>1511</v>
      </c>
      <c r="C170" s="143" t="s">
        <v>1918</v>
      </c>
      <c r="D170" s="156" t="s">
        <v>115</v>
      </c>
      <c r="E170" s="156"/>
      <c r="F170" s="144">
        <v>2390707.7999999998</v>
      </c>
      <c r="G170" s="143">
        <v>85</v>
      </c>
    </row>
    <row r="171" spans="2:7">
      <c r="B171" s="143" t="s">
        <v>1517</v>
      </c>
      <c r="C171" s="143" t="s">
        <v>1918</v>
      </c>
      <c r="D171" s="156" t="s">
        <v>115</v>
      </c>
      <c r="E171" s="156"/>
      <c r="F171" s="144">
        <v>8440272.5</v>
      </c>
      <c r="G171" s="143">
        <v>26</v>
      </c>
    </row>
    <row r="172" spans="2:7">
      <c r="B172" s="143" t="s">
        <v>1527</v>
      </c>
      <c r="C172" s="143" t="s">
        <v>1918</v>
      </c>
      <c r="D172" s="156" t="s">
        <v>115</v>
      </c>
      <c r="E172" s="156"/>
      <c r="F172" s="144">
        <v>54445341.43</v>
      </c>
      <c r="G172" s="143">
        <v>3</v>
      </c>
    </row>
    <row r="173" spans="2:7">
      <c r="B173" s="143" t="s">
        <v>1586</v>
      </c>
      <c r="C173" s="143" t="s">
        <v>1918</v>
      </c>
      <c r="D173" s="156" t="s">
        <v>2368</v>
      </c>
      <c r="E173" s="156"/>
      <c r="F173" s="144">
        <v>893508.17</v>
      </c>
      <c r="G173" s="143">
        <v>138</v>
      </c>
    </row>
    <row r="174" spans="2:7">
      <c r="B174" s="143" t="s">
        <v>1600</v>
      </c>
      <c r="C174" s="143" t="s">
        <v>1918</v>
      </c>
      <c r="D174" s="156" t="s">
        <v>115</v>
      </c>
      <c r="E174" s="156"/>
      <c r="F174" s="144">
        <v>7104923.2599999998</v>
      </c>
      <c r="G174" s="143">
        <v>31</v>
      </c>
    </row>
    <row r="175" spans="2:7">
      <c r="B175" s="143" t="s">
        <v>1614</v>
      </c>
      <c r="C175" s="143" t="s">
        <v>1620</v>
      </c>
      <c r="D175" s="156" t="s">
        <v>115</v>
      </c>
      <c r="E175" s="156"/>
      <c r="F175" s="144">
        <v>11817.22</v>
      </c>
      <c r="G175" s="143">
        <v>212</v>
      </c>
    </row>
    <row r="176" spans="2:7">
      <c r="B176" s="143" t="s">
        <v>1620</v>
      </c>
      <c r="C176" s="143" t="s">
        <v>1620</v>
      </c>
      <c r="D176" s="156" t="s">
        <v>115</v>
      </c>
      <c r="E176" s="156"/>
      <c r="F176" s="144">
        <v>8669115.5899999999</v>
      </c>
      <c r="G176" s="143">
        <v>23</v>
      </c>
    </row>
    <row r="177" spans="2:7">
      <c r="B177" s="143" t="s">
        <v>1634</v>
      </c>
      <c r="C177" s="143" t="s">
        <v>1620</v>
      </c>
      <c r="D177" s="156" t="s">
        <v>2368</v>
      </c>
      <c r="E177" s="156"/>
      <c r="F177" s="144">
        <v>5592559.0899999999</v>
      </c>
      <c r="G177" s="143">
        <v>42</v>
      </c>
    </row>
    <row r="178" spans="2:7">
      <c r="B178" s="143" t="s">
        <v>2326</v>
      </c>
      <c r="C178" s="143" t="s">
        <v>1620</v>
      </c>
      <c r="D178" s="156" t="s">
        <v>115</v>
      </c>
      <c r="E178" s="156"/>
      <c r="F178" s="144">
        <v>67755</v>
      </c>
      <c r="G178" s="143">
        <v>201</v>
      </c>
    </row>
    <row r="179" spans="2:7">
      <c r="B179" s="143" t="s">
        <v>1640</v>
      </c>
      <c r="C179" s="143" t="s">
        <v>1620</v>
      </c>
      <c r="D179" s="156" t="s">
        <v>125</v>
      </c>
      <c r="E179" s="156"/>
      <c r="F179" s="144">
        <v>2460851.7799999998</v>
      </c>
      <c r="G179" s="143">
        <v>83</v>
      </c>
    </row>
    <row r="180" spans="2:7">
      <c r="B180" s="143" t="s">
        <v>1651</v>
      </c>
      <c r="C180" s="143" t="s">
        <v>1919</v>
      </c>
      <c r="D180" s="156" t="s">
        <v>125</v>
      </c>
      <c r="E180" s="156"/>
      <c r="F180" s="144">
        <v>3982121.38</v>
      </c>
      <c r="G180" s="143">
        <v>60</v>
      </c>
    </row>
    <row r="181" spans="2:7">
      <c r="B181" s="143" t="s">
        <v>1657</v>
      </c>
      <c r="C181" s="143" t="s">
        <v>1919</v>
      </c>
      <c r="D181" s="156" t="s">
        <v>2368</v>
      </c>
      <c r="E181" s="156"/>
      <c r="F181" s="144">
        <v>4222876.25</v>
      </c>
      <c r="G181" s="143">
        <v>56</v>
      </c>
    </row>
    <row r="182" spans="2:7">
      <c r="B182" s="143" t="s">
        <v>2333</v>
      </c>
      <c r="C182" s="143" t="s">
        <v>1921</v>
      </c>
      <c r="D182" s="156" t="s">
        <v>115</v>
      </c>
      <c r="E182" s="156"/>
      <c r="F182" s="144">
        <v>650573</v>
      </c>
      <c r="G182" s="143">
        <v>154</v>
      </c>
    </row>
    <row r="183" spans="2:7">
      <c r="B183" s="143" t="s">
        <v>1674</v>
      </c>
      <c r="C183" s="143" t="s">
        <v>1921</v>
      </c>
      <c r="D183" s="156" t="s">
        <v>115</v>
      </c>
      <c r="E183" s="156"/>
      <c r="F183" s="144">
        <v>900503</v>
      </c>
      <c r="G183" s="143">
        <v>136</v>
      </c>
    </row>
    <row r="184" spans="2:7">
      <c r="B184" s="143" t="s">
        <v>1679</v>
      </c>
      <c r="C184" s="143" t="s">
        <v>1921</v>
      </c>
      <c r="D184" s="156" t="s">
        <v>115</v>
      </c>
      <c r="E184" s="156"/>
      <c r="F184" s="144">
        <v>2336180.7799999998</v>
      </c>
      <c r="G184" s="143">
        <v>86</v>
      </c>
    </row>
    <row r="185" spans="2:7">
      <c r="B185" s="143" t="s">
        <v>1685</v>
      </c>
      <c r="C185" s="143" t="s">
        <v>1921</v>
      </c>
      <c r="D185" s="156" t="s">
        <v>115</v>
      </c>
      <c r="E185" s="156"/>
      <c r="F185" s="144">
        <v>151604</v>
      </c>
      <c r="G185" s="143">
        <v>191</v>
      </c>
    </row>
    <row r="186" spans="2:7">
      <c r="B186" s="143" t="s">
        <v>2334</v>
      </c>
      <c r="C186" s="143" t="s">
        <v>1921</v>
      </c>
      <c r="D186" s="156" t="s">
        <v>2368</v>
      </c>
      <c r="E186" s="156"/>
      <c r="F186" s="144">
        <v>946254</v>
      </c>
      <c r="G186" s="143">
        <v>134</v>
      </c>
    </row>
    <row r="187" spans="2:7">
      <c r="B187" s="143" t="s">
        <v>2335</v>
      </c>
      <c r="C187" s="143" t="s">
        <v>1921</v>
      </c>
      <c r="D187" s="156" t="s">
        <v>115</v>
      </c>
      <c r="E187" s="156"/>
      <c r="F187" s="144">
        <v>532473</v>
      </c>
      <c r="G187" s="143">
        <v>160</v>
      </c>
    </row>
    <row r="188" spans="2:7">
      <c r="B188" s="143" t="s">
        <v>1690</v>
      </c>
      <c r="C188" s="143" t="s">
        <v>1921</v>
      </c>
      <c r="D188" s="156" t="s">
        <v>115</v>
      </c>
      <c r="E188" s="156"/>
      <c r="F188" s="144">
        <v>2970283.64</v>
      </c>
      <c r="G188" s="143">
        <v>74</v>
      </c>
    </row>
    <row r="189" spans="2:7">
      <c r="B189" s="143" t="s">
        <v>1699</v>
      </c>
      <c r="C189" s="143" t="s">
        <v>1921</v>
      </c>
      <c r="D189" s="156" t="s">
        <v>115</v>
      </c>
      <c r="E189" s="156"/>
      <c r="F189" s="144">
        <v>2069269</v>
      </c>
      <c r="G189" s="143">
        <v>95</v>
      </c>
    </row>
    <row r="190" spans="2:7">
      <c r="B190" s="143" t="s">
        <v>2338</v>
      </c>
      <c r="C190" s="143" t="s">
        <v>1922</v>
      </c>
      <c r="D190" s="156" t="s">
        <v>115</v>
      </c>
      <c r="E190" s="156"/>
      <c r="F190" s="144">
        <v>211235</v>
      </c>
      <c r="G190" s="143">
        <v>185</v>
      </c>
    </row>
    <row r="191" spans="2:7">
      <c r="B191" s="143" t="s">
        <v>1708</v>
      </c>
      <c r="C191" s="143" t="s">
        <v>1922</v>
      </c>
      <c r="D191" s="156" t="s">
        <v>115</v>
      </c>
      <c r="E191" s="156"/>
      <c r="F191" s="144">
        <v>81345.13</v>
      </c>
      <c r="G191" s="143">
        <v>200</v>
      </c>
    </row>
    <row r="192" spans="2:7">
      <c r="B192" s="143" t="s">
        <v>1710</v>
      </c>
      <c r="C192" s="143" t="s">
        <v>1922</v>
      </c>
      <c r="D192" s="156" t="s">
        <v>115</v>
      </c>
      <c r="E192" s="156"/>
      <c r="F192" s="144">
        <v>4651307.47</v>
      </c>
      <c r="G192" s="143">
        <v>52</v>
      </c>
    </row>
    <row r="193" spans="2:7">
      <c r="B193" s="143" t="s">
        <v>1720</v>
      </c>
      <c r="C193" s="143" t="s">
        <v>1922</v>
      </c>
      <c r="D193" s="156" t="s">
        <v>115</v>
      </c>
      <c r="E193" s="156"/>
      <c r="F193" s="144">
        <v>1383331.18</v>
      </c>
      <c r="G193" s="143">
        <v>117</v>
      </c>
    </row>
    <row r="194" spans="2:7">
      <c r="B194" s="143" t="s">
        <v>1732</v>
      </c>
      <c r="C194" s="143" t="s">
        <v>1922</v>
      </c>
      <c r="D194" s="156" t="s">
        <v>115</v>
      </c>
      <c r="E194" s="156"/>
      <c r="F194" s="144">
        <v>12451191.65</v>
      </c>
      <c r="G194" s="143">
        <v>16</v>
      </c>
    </row>
    <row r="195" spans="2:7">
      <c r="B195" s="143" t="s">
        <v>2339</v>
      </c>
      <c r="C195" s="143" t="s">
        <v>1922</v>
      </c>
      <c r="D195" s="156" t="s">
        <v>115</v>
      </c>
      <c r="E195" s="156"/>
      <c r="F195" s="144">
        <v>308031</v>
      </c>
      <c r="G195" s="143">
        <v>178</v>
      </c>
    </row>
    <row r="196" spans="2:7">
      <c r="B196" s="143" t="s">
        <v>1922</v>
      </c>
      <c r="C196" s="143" t="s">
        <v>1922</v>
      </c>
      <c r="D196" s="156" t="s">
        <v>115</v>
      </c>
      <c r="E196" s="156"/>
      <c r="F196" s="144">
        <v>1764548.78</v>
      </c>
      <c r="G196" s="143">
        <v>106</v>
      </c>
    </row>
    <row r="197" spans="2:7">
      <c r="B197" s="143" t="s">
        <v>1743</v>
      </c>
      <c r="C197" s="143" t="s">
        <v>1922</v>
      </c>
      <c r="D197" s="156" t="s">
        <v>2368</v>
      </c>
      <c r="E197" s="156"/>
      <c r="F197" s="144">
        <v>15489381.460000001</v>
      </c>
      <c r="G197" s="143">
        <v>12</v>
      </c>
    </row>
    <row r="198" spans="2:7">
      <c r="B198" s="143" t="s">
        <v>2340</v>
      </c>
      <c r="C198" s="143" t="s">
        <v>1922</v>
      </c>
      <c r="D198" s="156" t="s">
        <v>115</v>
      </c>
      <c r="E198" s="156"/>
      <c r="F198" s="144">
        <v>150000</v>
      </c>
      <c r="G198" s="143">
        <v>192</v>
      </c>
    </row>
    <row r="199" spans="2:7">
      <c r="B199" s="143" t="s">
        <v>1762</v>
      </c>
      <c r="C199" s="143" t="s">
        <v>1923</v>
      </c>
      <c r="D199" s="156" t="s">
        <v>115</v>
      </c>
      <c r="E199" s="156"/>
      <c r="F199" s="144">
        <v>312071.45</v>
      </c>
      <c r="G199" s="143">
        <v>176</v>
      </c>
    </row>
    <row r="200" spans="2:7">
      <c r="B200" s="143" t="s">
        <v>1775</v>
      </c>
      <c r="C200" s="143" t="s">
        <v>1923</v>
      </c>
      <c r="D200" s="156" t="s">
        <v>115</v>
      </c>
      <c r="E200" s="156"/>
      <c r="F200" s="144">
        <v>3336356.41</v>
      </c>
      <c r="G200" s="143">
        <v>65</v>
      </c>
    </row>
    <row r="201" spans="2:7">
      <c r="B201" s="143" t="s">
        <v>2369</v>
      </c>
      <c r="C201" s="143" t="s">
        <v>1923</v>
      </c>
      <c r="D201" s="156" t="s">
        <v>115</v>
      </c>
      <c r="E201" s="156"/>
      <c r="F201" s="144">
        <v>-26832</v>
      </c>
      <c r="G201" s="143">
        <v>218</v>
      </c>
    </row>
    <row r="202" spans="2:7">
      <c r="B202" s="143" t="s">
        <v>2342</v>
      </c>
      <c r="C202" s="143" t="s">
        <v>1923</v>
      </c>
      <c r="D202" s="156" t="s">
        <v>115</v>
      </c>
      <c r="E202" s="156"/>
      <c r="F202" s="144">
        <v>2969490.41</v>
      </c>
      <c r="G202" s="143">
        <v>75</v>
      </c>
    </row>
    <row r="203" spans="2:7">
      <c r="B203" s="143" t="s">
        <v>2343</v>
      </c>
      <c r="C203" s="143" t="s">
        <v>1923</v>
      </c>
      <c r="D203" s="156" t="s">
        <v>2368</v>
      </c>
      <c r="E203" s="156"/>
      <c r="F203" s="144">
        <v>1324001</v>
      </c>
      <c r="G203" s="143">
        <v>120</v>
      </c>
    </row>
    <row r="204" spans="2:7">
      <c r="B204" s="143" t="s">
        <v>1796</v>
      </c>
      <c r="C204" s="143" t="s">
        <v>1924</v>
      </c>
      <c r="D204" s="156" t="s">
        <v>2368</v>
      </c>
      <c r="E204" s="156"/>
      <c r="F204" s="144">
        <v>998641</v>
      </c>
      <c r="G204" s="143">
        <v>131</v>
      </c>
    </row>
    <row r="205" spans="2:7">
      <c r="B205" s="143" t="s">
        <v>1802</v>
      </c>
      <c r="C205" s="143" t="s">
        <v>1924</v>
      </c>
      <c r="D205" s="156" t="s">
        <v>125</v>
      </c>
      <c r="E205" s="156"/>
      <c r="F205" s="144">
        <v>2997261.85</v>
      </c>
      <c r="G205" s="143">
        <v>73</v>
      </c>
    </row>
    <row r="206" spans="2:7">
      <c r="B206" s="143" t="s">
        <v>1817</v>
      </c>
      <c r="C206" s="143" t="s">
        <v>1824</v>
      </c>
      <c r="D206" s="156" t="s">
        <v>125</v>
      </c>
      <c r="E206" s="156"/>
      <c r="F206" s="144">
        <v>888092.11</v>
      </c>
      <c r="G206" s="143">
        <v>140</v>
      </c>
    </row>
    <row r="207" spans="2:7">
      <c r="B207" s="143" t="s">
        <v>2346</v>
      </c>
      <c r="C207" s="143" t="s">
        <v>1824</v>
      </c>
      <c r="D207" s="156" t="s">
        <v>125</v>
      </c>
      <c r="E207" s="156"/>
      <c r="F207" s="144">
        <v>617772</v>
      </c>
      <c r="G207" s="143">
        <v>156</v>
      </c>
    </row>
    <row r="208" spans="2:7">
      <c r="B208" s="143" t="s">
        <v>1829</v>
      </c>
      <c r="C208" s="143" t="s">
        <v>1824</v>
      </c>
      <c r="D208" s="156" t="s">
        <v>2368</v>
      </c>
      <c r="E208" s="156"/>
      <c r="F208" s="144">
        <v>311842</v>
      </c>
      <c r="G208" s="143">
        <v>177</v>
      </c>
    </row>
    <row r="209" spans="2:7">
      <c r="B209" s="143" t="s">
        <v>1837</v>
      </c>
      <c r="C209" s="143" t="s">
        <v>1925</v>
      </c>
      <c r="D209" s="156" t="s">
        <v>125</v>
      </c>
      <c r="E209" s="156"/>
      <c r="F209" s="144">
        <v>910996</v>
      </c>
      <c r="G209" s="143">
        <v>135</v>
      </c>
    </row>
    <row r="210" spans="2:7">
      <c r="B210" s="143" t="s">
        <v>2350</v>
      </c>
      <c r="C210" s="143" t="s">
        <v>1925</v>
      </c>
      <c r="D210" s="156" t="s">
        <v>2368</v>
      </c>
      <c r="E210" s="156"/>
      <c r="F210" s="144">
        <v>961940</v>
      </c>
      <c r="G210" s="143">
        <v>132</v>
      </c>
    </row>
    <row r="211" spans="2:7">
      <c r="B211" s="143" t="s">
        <v>2352</v>
      </c>
      <c r="C211" s="143" t="s">
        <v>2370</v>
      </c>
      <c r="D211" s="156" t="s">
        <v>125</v>
      </c>
      <c r="E211" s="156"/>
      <c r="F211" s="144">
        <v>18070</v>
      </c>
      <c r="G211" s="143">
        <v>209</v>
      </c>
    </row>
    <row r="212" spans="2:7">
      <c r="B212" s="143" t="s">
        <v>1845</v>
      </c>
      <c r="C212" s="143" t="s">
        <v>2370</v>
      </c>
      <c r="D212" s="156" t="s">
        <v>2368</v>
      </c>
      <c r="E212" s="156"/>
      <c r="F212" s="144">
        <v>3568309</v>
      </c>
      <c r="G212" s="143">
        <v>63</v>
      </c>
    </row>
    <row r="213" spans="2:7">
      <c r="B213" s="143" t="s">
        <v>1853</v>
      </c>
      <c r="C213" s="143" t="s">
        <v>1927</v>
      </c>
      <c r="D213" s="156" t="s">
        <v>115</v>
      </c>
      <c r="E213" s="156"/>
      <c r="F213" s="144">
        <v>2621534.27</v>
      </c>
      <c r="G213" s="143">
        <v>81</v>
      </c>
    </row>
    <row r="214" spans="2:7">
      <c r="B214" s="143" t="s">
        <v>1857</v>
      </c>
      <c r="C214" s="143" t="s">
        <v>1927</v>
      </c>
      <c r="D214" s="156" t="s">
        <v>115</v>
      </c>
      <c r="E214" s="156"/>
      <c r="F214" s="144">
        <v>4204489.68</v>
      </c>
      <c r="G214" s="143">
        <v>57</v>
      </c>
    </row>
    <row r="215" spans="2:7">
      <c r="B215" s="143" t="s">
        <v>1863</v>
      </c>
      <c r="C215" s="143" t="s">
        <v>1927</v>
      </c>
      <c r="D215" s="156" t="s">
        <v>115</v>
      </c>
      <c r="E215" s="156"/>
      <c r="F215" s="144">
        <v>66275</v>
      </c>
      <c r="G215" s="143">
        <v>202</v>
      </c>
    </row>
    <row r="216" spans="2:7">
      <c r="B216" s="143" t="s">
        <v>1868</v>
      </c>
      <c r="C216" s="143" t="s">
        <v>1927</v>
      </c>
      <c r="D216" s="156" t="s">
        <v>115</v>
      </c>
      <c r="E216" s="156"/>
      <c r="F216" s="144">
        <v>3199802.93</v>
      </c>
      <c r="G216" s="143">
        <v>69</v>
      </c>
    </row>
    <row r="217" spans="2:7">
      <c r="B217" s="143" t="s">
        <v>1872</v>
      </c>
      <c r="C217" s="143" t="s">
        <v>1927</v>
      </c>
      <c r="D217" s="156" t="s">
        <v>2368</v>
      </c>
      <c r="E217" s="156"/>
      <c r="F217" s="144">
        <v>2110980.37</v>
      </c>
      <c r="G217" s="143">
        <v>93</v>
      </c>
    </row>
    <row r="218" spans="2:7">
      <c r="B218" s="143" t="s">
        <v>1878</v>
      </c>
      <c r="C218" s="143" t="s">
        <v>1928</v>
      </c>
      <c r="D218" s="156" t="s">
        <v>2368</v>
      </c>
      <c r="E218" s="156"/>
      <c r="F218" s="144">
        <v>6097853.25</v>
      </c>
      <c r="G218" s="143">
        <v>40</v>
      </c>
    </row>
    <row r="219" spans="2:7">
      <c r="B219" s="143" t="s">
        <v>2260</v>
      </c>
      <c r="C219" s="143" t="s">
        <v>1903</v>
      </c>
      <c r="D219" s="156" t="s">
        <v>2368</v>
      </c>
      <c r="E219" s="156"/>
      <c r="F219" s="144">
        <v>828227</v>
      </c>
      <c r="G219" s="143">
        <v>146</v>
      </c>
    </row>
    <row r="220" spans="2:7">
      <c r="B220" s="143" t="s">
        <v>2261</v>
      </c>
      <c r="C220" s="143" t="s">
        <v>1903</v>
      </c>
      <c r="D220" s="156" t="s">
        <v>125</v>
      </c>
      <c r="E220" s="156"/>
      <c r="F220" s="144">
        <v>338351</v>
      </c>
      <c r="G220" s="143">
        <v>174</v>
      </c>
    </row>
    <row r="221" spans="2:7">
      <c r="B221" s="143" t="s">
        <v>2279</v>
      </c>
      <c r="C221" s="143" t="s">
        <v>2371</v>
      </c>
      <c r="D221" s="156" t="s">
        <v>2368</v>
      </c>
      <c r="E221" s="156"/>
      <c r="F221" s="144">
        <v>1373558</v>
      </c>
      <c r="G221" s="143">
        <v>118</v>
      </c>
    </row>
    <row r="222" spans="2:7">
      <c r="B222" s="143" t="s">
        <v>1071</v>
      </c>
      <c r="C222" s="143" t="s">
        <v>1913</v>
      </c>
      <c r="D222" s="156" t="s">
        <v>125</v>
      </c>
      <c r="E222" s="156"/>
      <c r="F222" s="144">
        <v>9084</v>
      </c>
      <c r="G222" s="143">
        <v>215</v>
      </c>
    </row>
    <row r="223" spans="2:7">
      <c r="B223" s="143" t="s">
        <v>2301</v>
      </c>
      <c r="C223" s="143" t="s">
        <v>1914</v>
      </c>
      <c r="D223" s="156" t="s">
        <v>115</v>
      </c>
      <c r="E223" s="156"/>
      <c r="F223" s="144">
        <v>1704048</v>
      </c>
      <c r="G223" s="143">
        <v>108</v>
      </c>
    </row>
    <row r="224" spans="2:7" ht="15" customHeight="1">
      <c r="B224" s="157" t="s">
        <v>2348</v>
      </c>
      <c r="C224" s="143" t="s">
        <v>2372</v>
      </c>
      <c r="D224" s="156" t="s">
        <v>2368</v>
      </c>
      <c r="E224" s="158"/>
      <c r="F224" s="159">
        <v>52638</v>
      </c>
      <c r="G224" s="143">
        <v>205</v>
      </c>
    </row>
    <row r="225" spans="2:7">
      <c r="B225" s="148" t="s">
        <v>1885</v>
      </c>
      <c r="C225" s="148"/>
      <c r="D225" s="148"/>
      <c r="E225" s="148"/>
      <c r="F225" s="144">
        <v>1005569990.2499992</v>
      </c>
      <c r="G225" s="143"/>
    </row>
    <row r="226" spans="2:7">
      <c r="B226" t="s">
        <v>2373</v>
      </c>
    </row>
  </sheetData>
  <mergeCells count="2">
    <mergeCell ref="B3:G3"/>
    <mergeCell ref="B4:B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8A8D2-FDBB-47D9-928D-33E463EB686E}">
  <dimension ref="B1:F13"/>
  <sheetViews>
    <sheetView workbookViewId="0"/>
  </sheetViews>
  <sheetFormatPr defaultRowHeight="15"/>
  <cols>
    <col min="3" max="3" width="26.140625" customWidth="1"/>
    <col min="4" max="4" width="22.42578125" customWidth="1"/>
  </cols>
  <sheetData>
    <row r="1" spans="2:6">
      <c r="B1" s="1" t="s">
        <v>0</v>
      </c>
    </row>
    <row r="2" spans="2:6" ht="15.75" thickBot="1"/>
    <row r="3" spans="2:6" ht="15.75" thickBot="1">
      <c r="B3" s="228" t="s">
        <v>2374</v>
      </c>
      <c r="C3" s="229"/>
      <c r="D3" s="230"/>
    </row>
    <row r="4" spans="2:6" ht="30">
      <c r="B4" s="160" t="s">
        <v>1895</v>
      </c>
      <c r="C4" s="161" t="s">
        <v>2375</v>
      </c>
      <c r="D4" s="161" t="s">
        <v>2376</v>
      </c>
    </row>
    <row r="5" spans="2:6" ht="15.75" thickBot="1">
      <c r="B5" s="162" t="s">
        <v>105</v>
      </c>
      <c r="C5" s="163" t="s">
        <v>108</v>
      </c>
      <c r="D5" s="163" t="s">
        <v>108</v>
      </c>
    </row>
    <row r="6" spans="2:6">
      <c r="B6" s="164">
        <v>2017</v>
      </c>
      <c r="C6" s="165"/>
      <c r="D6" s="166"/>
    </row>
    <row r="7" spans="2:6">
      <c r="B7" s="167">
        <v>2016</v>
      </c>
      <c r="C7" s="165"/>
      <c r="D7" s="166"/>
    </row>
    <row r="8" spans="2:6">
      <c r="B8" s="164">
        <v>2015</v>
      </c>
      <c r="C8" s="165"/>
      <c r="D8" s="166"/>
    </row>
    <row r="9" spans="2:6">
      <c r="B9" s="167" t="s">
        <v>2377</v>
      </c>
      <c r="C9" s="168"/>
      <c r="D9" s="168"/>
    </row>
    <row r="11" spans="2:6" ht="15" customHeight="1">
      <c r="B11" s="231" t="s">
        <v>2378</v>
      </c>
      <c r="C11" s="231"/>
      <c r="D11" s="231"/>
      <c r="E11" s="231"/>
      <c r="F11" s="231"/>
    </row>
    <row r="12" spans="2:6">
      <c r="B12" s="231"/>
      <c r="C12" s="231"/>
      <c r="D12" s="231"/>
      <c r="E12" s="231"/>
      <c r="F12" s="231"/>
    </row>
    <row r="13" spans="2:6">
      <c r="B13" s="180"/>
      <c r="C13" s="180"/>
      <c r="D13" s="180"/>
      <c r="E13" s="180"/>
      <c r="F13" s="180"/>
    </row>
  </sheetData>
  <mergeCells count="2">
    <mergeCell ref="B3:D3"/>
    <mergeCell ref="B11:F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6FBC7-592A-4434-8022-5F07A8A38915}">
  <dimension ref="B1:L114"/>
  <sheetViews>
    <sheetView workbookViewId="0">
      <pane xSplit="2" ySplit="6" topLeftCell="G7" activePane="bottomRight" state="frozen"/>
      <selection pane="bottomRight"/>
      <selection pane="bottomLeft" activeCell="A7" sqref="A7"/>
      <selection pane="topRight" activeCell="C1" sqref="C1"/>
    </sheetView>
  </sheetViews>
  <sheetFormatPr defaultRowHeight="15"/>
  <cols>
    <col min="2" max="2" width="24.140625" bestFit="1" customWidth="1"/>
    <col min="3" max="3" width="24" customWidth="1"/>
    <col min="4" max="4" width="24.42578125" customWidth="1"/>
    <col min="5" max="5" width="18" customWidth="1"/>
    <col min="6" max="6" width="18.7109375" customWidth="1"/>
    <col min="7" max="7" width="46.28515625" bestFit="1" customWidth="1"/>
    <col min="8" max="8" width="56" customWidth="1"/>
    <col min="9" max="11" width="14.28515625" bestFit="1" customWidth="1"/>
    <col min="12" max="12" width="12.140625" customWidth="1"/>
  </cols>
  <sheetData>
    <row r="1" spans="2:12">
      <c r="B1" s="1" t="s">
        <v>0</v>
      </c>
    </row>
    <row r="2" spans="2:12" ht="15.75" thickBot="1"/>
    <row r="3" spans="2:12" ht="15.75" thickBot="1">
      <c r="B3" s="223" t="s">
        <v>2379</v>
      </c>
      <c r="C3" s="224"/>
      <c r="D3" s="224"/>
      <c r="E3" s="224"/>
      <c r="F3" s="224"/>
      <c r="G3" s="224"/>
      <c r="H3" s="224"/>
      <c r="I3" s="224"/>
      <c r="J3" s="224"/>
      <c r="K3" s="224"/>
      <c r="L3" s="225"/>
    </row>
    <row r="4" spans="2:12">
      <c r="B4" s="169"/>
      <c r="C4" s="170"/>
      <c r="D4" s="170"/>
      <c r="E4" s="170"/>
      <c r="F4" s="170"/>
      <c r="G4" s="232" t="s">
        <v>2380</v>
      </c>
      <c r="H4" s="233"/>
      <c r="I4" s="233"/>
      <c r="J4" s="233"/>
      <c r="K4" s="233"/>
      <c r="L4" s="234"/>
    </row>
    <row r="5" spans="2:12" ht="120">
      <c r="B5" s="235" t="s">
        <v>2</v>
      </c>
      <c r="C5" s="171" t="s">
        <v>2381</v>
      </c>
      <c r="D5" s="171" t="s">
        <v>2382</v>
      </c>
      <c r="E5" s="171" t="s">
        <v>2383</v>
      </c>
      <c r="F5" s="171" t="s">
        <v>2384</v>
      </c>
      <c r="G5" s="172" t="s">
        <v>2385</v>
      </c>
      <c r="H5" s="172" t="s">
        <v>2386</v>
      </c>
      <c r="I5" s="172" t="s">
        <v>2387</v>
      </c>
      <c r="J5" s="172" t="s">
        <v>2388</v>
      </c>
      <c r="K5" s="172" t="s">
        <v>2389</v>
      </c>
      <c r="L5" s="173" t="s">
        <v>2390</v>
      </c>
    </row>
    <row r="6" spans="2:12" ht="15.75" thickBot="1">
      <c r="B6" s="236"/>
      <c r="C6" s="155" t="s">
        <v>106</v>
      </c>
      <c r="D6" s="154" t="s">
        <v>106</v>
      </c>
      <c r="E6" s="154" t="s">
        <v>99</v>
      </c>
      <c r="F6" s="139" t="s">
        <v>99</v>
      </c>
      <c r="G6" s="139" t="s">
        <v>96</v>
      </c>
      <c r="H6" s="139" t="s">
        <v>100</v>
      </c>
      <c r="I6" s="139" t="s">
        <v>108</v>
      </c>
      <c r="J6" s="139" t="s">
        <v>108</v>
      </c>
      <c r="K6" s="139" t="s">
        <v>108</v>
      </c>
      <c r="L6" s="155" t="s">
        <v>106</v>
      </c>
    </row>
    <row r="7" spans="2:12">
      <c r="B7" s="174" t="s">
        <v>112</v>
      </c>
      <c r="C7" s="143"/>
      <c r="D7" s="156"/>
      <c r="E7" s="156"/>
      <c r="F7" s="143"/>
      <c r="G7" s="175" t="s">
        <v>2391</v>
      </c>
      <c r="H7" s="175" t="s">
        <v>2392</v>
      </c>
      <c r="I7" s="176" t="s">
        <v>126</v>
      </c>
      <c r="J7" s="176" t="str">
        <f>IFERROR(I7-(I7*50%),I7)</f>
        <v>Unknown</v>
      </c>
      <c r="K7" s="176" t="str">
        <f>IFERROR(I7+(I7*100%),I7)</f>
        <v>Unknown</v>
      </c>
      <c r="L7" s="177">
        <v>2.8</v>
      </c>
    </row>
    <row r="8" spans="2:12">
      <c r="B8" s="143" t="s">
        <v>2307</v>
      </c>
      <c r="C8" s="143"/>
      <c r="D8" s="156"/>
      <c r="E8" s="156"/>
      <c r="F8" s="143"/>
      <c r="G8" s="175" t="s">
        <v>2393</v>
      </c>
      <c r="H8" s="175" t="s">
        <v>2394</v>
      </c>
      <c r="I8" s="176">
        <v>7403562.3099999996</v>
      </c>
      <c r="J8" s="176">
        <f t="shared" ref="J8:J113" si="0">IFERROR(I8-(I8*50%),I8)</f>
        <v>3701781.1549999998</v>
      </c>
      <c r="K8" s="176">
        <f t="shared" ref="K8:K113" si="1">IFERROR(I8+(I8*100%),I8)</f>
        <v>14807124.619999999</v>
      </c>
      <c r="L8" s="177">
        <v>1.2299242424242425</v>
      </c>
    </row>
    <row r="9" spans="2:12">
      <c r="B9" s="143" t="s">
        <v>683</v>
      </c>
      <c r="C9" s="143"/>
      <c r="D9" s="156"/>
      <c r="E9" s="156"/>
      <c r="F9" s="143"/>
      <c r="G9" s="175" t="s">
        <v>2395</v>
      </c>
      <c r="H9" s="175" t="s">
        <v>2396</v>
      </c>
      <c r="I9" s="176" t="s">
        <v>126</v>
      </c>
      <c r="J9" s="176" t="str">
        <f t="shared" si="0"/>
        <v>Unknown</v>
      </c>
      <c r="K9" s="176" t="str">
        <f t="shared" si="1"/>
        <v>Unknown</v>
      </c>
      <c r="L9" s="177" t="s">
        <v>126</v>
      </c>
    </row>
    <row r="10" spans="2:12">
      <c r="B10" s="157" t="s">
        <v>683</v>
      </c>
      <c r="C10" s="143"/>
      <c r="D10" s="156"/>
      <c r="E10" s="158"/>
      <c r="F10" s="178"/>
      <c r="G10" s="175" t="s">
        <v>2397</v>
      </c>
      <c r="H10" s="175" t="s">
        <v>2398</v>
      </c>
      <c r="I10" s="176" t="s">
        <v>126</v>
      </c>
      <c r="J10" s="176" t="str">
        <f t="shared" si="0"/>
        <v>Unknown</v>
      </c>
      <c r="K10" s="176" t="str">
        <f t="shared" si="1"/>
        <v>Unknown</v>
      </c>
      <c r="L10" s="177" t="s">
        <v>126</v>
      </c>
    </row>
    <row r="11" spans="2:12" ht="30">
      <c r="B11" s="143" t="s">
        <v>2310</v>
      </c>
      <c r="C11" s="143"/>
      <c r="D11" s="156"/>
      <c r="E11" s="156"/>
      <c r="F11" s="143"/>
      <c r="G11" s="175" t="s">
        <v>2399</v>
      </c>
      <c r="H11" s="175" t="s">
        <v>2400</v>
      </c>
      <c r="I11" s="176">
        <v>11605305</v>
      </c>
      <c r="J11" s="176">
        <f t="shared" si="0"/>
        <v>5802652.5</v>
      </c>
      <c r="K11" s="176">
        <f t="shared" si="1"/>
        <v>23210610</v>
      </c>
      <c r="L11" s="177">
        <v>1.0077651515151516</v>
      </c>
    </row>
    <row r="12" spans="2:12">
      <c r="B12" s="143" t="s">
        <v>319</v>
      </c>
      <c r="C12" s="143"/>
      <c r="D12" s="156"/>
      <c r="E12" s="156"/>
      <c r="F12" s="143"/>
      <c r="G12" s="175" t="s">
        <v>2401</v>
      </c>
      <c r="H12" s="175" t="s">
        <v>2402</v>
      </c>
      <c r="I12" s="176" t="s">
        <v>126</v>
      </c>
      <c r="J12" s="176" t="str">
        <f t="shared" si="0"/>
        <v>Unknown</v>
      </c>
      <c r="K12" s="176" t="str">
        <f t="shared" si="1"/>
        <v>Unknown</v>
      </c>
      <c r="L12" s="177" t="s">
        <v>126</v>
      </c>
    </row>
    <row r="13" spans="2:12">
      <c r="B13" s="157" t="s">
        <v>2286</v>
      </c>
      <c r="C13" s="143"/>
      <c r="D13" s="156"/>
      <c r="E13" s="158"/>
      <c r="F13" s="178"/>
      <c r="G13" s="175" t="s">
        <v>2403</v>
      </c>
      <c r="H13" s="175" t="s">
        <v>2404</v>
      </c>
      <c r="I13" s="176">
        <v>2039343.74</v>
      </c>
      <c r="J13" s="176">
        <f t="shared" si="0"/>
        <v>1019671.87</v>
      </c>
      <c r="K13" s="176">
        <f t="shared" si="1"/>
        <v>4078687.48</v>
      </c>
      <c r="L13" s="177">
        <v>0.30303030303030304</v>
      </c>
    </row>
    <row r="14" spans="2:12" ht="30">
      <c r="B14" s="143" t="s">
        <v>2312</v>
      </c>
      <c r="C14" s="143"/>
      <c r="D14" s="156"/>
      <c r="E14" s="156"/>
      <c r="F14" s="143"/>
      <c r="G14" s="175" t="s">
        <v>928</v>
      </c>
      <c r="H14" s="175" t="s">
        <v>2405</v>
      </c>
      <c r="I14" s="176">
        <v>682524</v>
      </c>
      <c r="J14" s="176">
        <f t="shared" si="0"/>
        <v>341262</v>
      </c>
      <c r="K14" s="176">
        <f t="shared" si="1"/>
        <v>1365048</v>
      </c>
      <c r="L14" s="177">
        <v>0.11647727272727272</v>
      </c>
    </row>
    <row r="15" spans="2:12">
      <c r="B15" s="143" t="s">
        <v>1817</v>
      </c>
      <c r="C15" s="143"/>
      <c r="D15" s="156"/>
      <c r="E15" s="156"/>
      <c r="F15" s="143"/>
      <c r="G15" s="175" t="s">
        <v>2406</v>
      </c>
      <c r="H15" s="175" t="s">
        <v>2407</v>
      </c>
      <c r="I15" s="176">
        <v>1000000</v>
      </c>
      <c r="J15" s="176">
        <f t="shared" si="0"/>
        <v>500000</v>
      </c>
      <c r="K15" s="176">
        <f t="shared" si="1"/>
        <v>2000000</v>
      </c>
      <c r="L15" s="177">
        <v>0.23674242424242425</v>
      </c>
    </row>
    <row r="16" spans="2:12">
      <c r="B16" s="157" t="s">
        <v>1817</v>
      </c>
      <c r="C16" s="143"/>
      <c r="D16" s="156"/>
      <c r="E16" s="158"/>
      <c r="F16" s="178"/>
      <c r="G16" s="175" t="s">
        <v>2408</v>
      </c>
      <c r="H16" s="175" t="s">
        <v>2409</v>
      </c>
      <c r="I16" s="176">
        <v>1000000</v>
      </c>
      <c r="J16" s="176">
        <f t="shared" si="0"/>
        <v>500000</v>
      </c>
      <c r="K16" s="176">
        <f t="shared" si="1"/>
        <v>2000000</v>
      </c>
      <c r="L16" s="177">
        <v>0.14678030303030304</v>
      </c>
    </row>
    <row r="17" spans="2:12">
      <c r="B17" s="143" t="s">
        <v>1479</v>
      </c>
      <c r="C17" s="143"/>
      <c r="D17" s="156"/>
      <c r="E17" s="156"/>
      <c r="F17" s="143"/>
      <c r="G17" s="175" t="s">
        <v>2410</v>
      </c>
      <c r="H17" s="175" t="s">
        <v>2411</v>
      </c>
      <c r="I17" s="176">
        <v>2620162</v>
      </c>
      <c r="J17" s="176">
        <f t="shared" si="0"/>
        <v>1310081</v>
      </c>
      <c r="K17" s="176">
        <f t="shared" si="1"/>
        <v>5240324</v>
      </c>
      <c r="L17" s="177">
        <v>0.4518939393939394</v>
      </c>
    </row>
    <row r="18" spans="2:12">
      <c r="B18" s="143" t="s">
        <v>2412</v>
      </c>
      <c r="C18" s="143"/>
      <c r="D18" s="156"/>
      <c r="E18" s="156"/>
      <c r="F18" s="143"/>
      <c r="G18" s="175" t="s">
        <v>2413</v>
      </c>
      <c r="H18" s="175" t="s">
        <v>2414</v>
      </c>
      <c r="I18" s="176">
        <v>2317637</v>
      </c>
      <c r="J18" s="176">
        <f t="shared" si="0"/>
        <v>1158818.5</v>
      </c>
      <c r="K18" s="176">
        <f t="shared" si="1"/>
        <v>4635274</v>
      </c>
      <c r="L18" s="177">
        <v>0.39886363636363636</v>
      </c>
    </row>
    <row r="19" spans="2:12">
      <c r="B19" s="157" t="s">
        <v>1853</v>
      </c>
      <c r="C19" s="143"/>
      <c r="D19" s="156"/>
      <c r="E19" s="158"/>
      <c r="F19" s="178"/>
      <c r="G19" s="175" t="s">
        <v>2415</v>
      </c>
      <c r="H19" s="175" t="s">
        <v>2416</v>
      </c>
      <c r="I19" s="176" t="s">
        <v>126</v>
      </c>
      <c r="J19" s="176" t="str">
        <f t="shared" si="0"/>
        <v>Unknown</v>
      </c>
      <c r="K19" s="176" t="str">
        <f t="shared" si="1"/>
        <v>Unknown</v>
      </c>
      <c r="L19" s="177" t="s">
        <v>126</v>
      </c>
    </row>
    <row r="20" spans="2:12">
      <c r="B20" s="143" t="s">
        <v>462</v>
      </c>
      <c r="C20" s="143"/>
      <c r="D20" s="156"/>
      <c r="E20" s="156"/>
      <c r="F20" s="143"/>
      <c r="G20" s="175" t="s">
        <v>2417</v>
      </c>
      <c r="H20" s="175" t="s">
        <v>2402</v>
      </c>
      <c r="I20" s="176" t="s">
        <v>126</v>
      </c>
      <c r="J20" s="176" t="str">
        <f t="shared" si="0"/>
        <v>Unknown</v>
      </c>
      <c r="K20" s="176" t="str">
        <f t="shared" si="1"/>
        <v>Unknown</v>
      </c>
      <c r="L20" s="177" t="s">
        <v>126</v>
      </c>
    </row>
    <row r="21" spans="2:12">
      <c r="B21" s="143" t="s">
        <v>462</v>
      </c>
      <c r="C21" s="143"/>
      <c r="D21" s="156"/>
      <c r="E21" s="156"/>
      <c r="F21" s="143"/>
      <c r="G21" s="175" t="s">
        <v>2418</v>
      </c>
      <c r="H21" s="175" t="s">
        <v>2419</v>
      </c>
      <c r="I21" s="176">
        <v>7200000</v>
      </c>
      <c r="J21" s="176">
        <f t="shared" si="0"/>
        <v>3600000</v>
      </c>
      <c r="K21" s="176">
        <f t="shared" si="1"/>
        <v>14400000</v>
      </c>
      <c r="L21" s="177">
        <v>1.1363636363636365</v>
      </c>
    </row>
    <row r="22" spans="2:12">
      <c r="B22" s="157" t="s">
        <v>462</v>
      </c>
      <c r="C22" s="143"/>
      <c r="D22" s="156"/>
      <c r="E22" s="158"/>
      <c r="F22" s="178"/>
      <c r="G22" s="175" t="s">
        <v>2420</v>
      </c>
      <c r="H22" s="175" t="s">
        <v>2421</v>
      </c>
      <c r="I22" s="176">
        <v>13000000</v>
      </c>
      <c r="J22" s="176">
        <f t="shared" si="0"/>
        <v>6500000</v>
      </c>
      <c r="K22" s="176">
        <f t="shared" si="1"/>
        <v>26000000</v>
      </c>
      <c r="L22" s="177">
        <v>2.0833333333333335</v>
      </c>
    </row>
    <row r="23" spans="2:12">
      <c r="B23" s="143" t="s">
        <v>462</v>
      </c>
      <c r="C23" s="143"/>
      <c r="D23" s="156"/>
      <c r="E23" s="156"/>
      <c r="F23" s="143"/>
      <c r="G23" s="175" t="s">
        <v>2422</v>
      </c>
      <c r="H23" s="175" t="s">
        <v>2402</v>
      </c>
      <c r="I23" s="176" t="s">
        <v>126</v>
      </c>
      <c r="J23" s="176" t="str">
        <f t="shared" si="0"/>
        <v>Unknown</v>
      </c>
      <c r="K23" s="176" t="str">
        <f t="shared" si="1"/>
        <v>Unknown</v>
      </c>
      <c r="L23" s="177" t="s">
        <v>126</v>
      </c>
    </row>
    <row r="24" spans="2:12">
      <c r="B24" s="143" t="s">
        <v>1679</v>
      </c>
      <c r="C24" s="143"/>
      <c r="D24" s="156"/>
      <c r="E24" s="156"/>
      <c r="F24" s="143"/>
      <c r="G24" s="175" t="s">
        <v>2423</v>
      </c>
      <c r="H24" s="175" t="s">
        <v>2424</v>
      </c>
      <c r="I24" s="176">
        <v>3279600</v>
      </c>
      <c r="J24" s="176">
        <f t="shared" si="0"/>
        <v>1639800</v>
      </c>
      <c r="K24" s="176">
        <f t="shared" si="1"/>
        <v>6559200</v>
      </c>
      <c r="L24" s="177">
        <v>0.51761363636363633</v>
      </c>
    </row>
    <row r="25" spans="2:12">
      <c r="B25" s="157" t="s">
        <v>1679</v>
      </c>
      <c r="C25" s="143"/>
      <c r="D25" s="156"/>
      <c r="E25" s="158"/>
      <c r="F25" s="178"/>
      <c r="G25" s="175" t="s">
        <v>2425</v>
      </c>
      <c r="H25" s="175" t="s">
        <v>2426</v>
      </c>
      <c r="I25" s="176">
        <v>628800</v>
      </c>
      <c r="J25" s="176">
        <f t="shared" si="0"/>
        <v>314400</v>
      </c>
      <c r="K25" s="176">
        <f t="shared" si="1"/>
        <v>1257600</v>
      </c>
      <c r="L25" s="177">
        <v>9.9242424242424243E-2</v>
      </c>
    </row>
    <row r="26" spans="2:12">
      <c r="B26" s="143" t="s">
        <v>1679</v>
      </c>
      <c r="C26" s="143"/>
      <c r="D26" s="156"/>
      <c r="E26" s="156"/>
      <c r="F26" s="143"/>
      <c r="G26" s="175" t="s">
        <v>2427</v>
      </c>
      <c r="H26" s="175" t="s">
        <v>2428</v>
      </c>
      <c r="I26" s="176">
        <v>1574400</v>
      </c>
      <c r="J26" s="176">
        <f t="shared" si="0"/>
        <v>787200</v>
      </c>
      <c r="K26" s="176">
        <f t="shared" si="1"/>
        <v>3148800</v>
      </c>
      <c r="L26" s="177">
        <v>0.24848484848484848</v>
      </c>
    </row>
    <row r="27" spans="2:12">
      <c r="B27" s="143" t="s">
        <v>1679</v>
      </c>
      <c r="C27" s="143"/>
      <c r="D27" s="156"/>
      <c r="E27" s="156"/>
      <c r="F27" s="143"/>
      <c r="G27" s="175" t="s">
        <v>2429</v>
      </c>
      <c r="H27" s="175" t="s">
        <v>2430</v>
      </c>
      <c r="I27" s="176">
        <v>648000</v>
      </c>
      <c r="J27" s="176">
        <f t="shared" si="0"/>
        <v>324000</v>
      </c>
      <c r="K27" s="176">
        <f t="shared" si="1"/>
        <v>1296000</v>
      </c>
      <c r="L27" s="177">
        <v>0.10227272727272728</v>
      </c>
    </row>
    <row r="28" spans="2:12">
      <c r="B28" s="157" t="s">
        <v>1679</v>
      </c>
      <c r="C28" s="143"/>
      <c r="D28" s="156"/>
      <c r="E28" s="158"/>
      <c r="F28" s="178"/>
      <c r="G28" s="175" t="s">
        <v>2431</v>
      </c>
      <c r="H28" s="175" t="s">
        <v>2432</v>
      </c>
      <c r="I28" s="176">
        <v>3445200</v>
      </c>
      <c r="J28" s="176">
        <f t="shared" si="0"/>
        <v>1722600</v>
      </c>
      <c r="K28" s="176">
        <f t="shared" si="1"/>
        <v>6890400</v>
      </c>
      <c r="L28" s="177">
        <v>0.54374999999999996</v>
      </c>
    </row>
    <row r="29" spans="2:12">
      <c r="B29" s="143" t="s">
        <v>1679</v>
      </c>
      <c r="C29" s="143"/>
      <c r="D29" s="156"/>
      <c r="E29" s="156"/>
      <c r="F29" s="143"/>
      <c r="G29" s="175" t="s">
        <v>2433</v>
      </c>
      <c r="H29" s="175" t="s">
        <v>2434</v>
      </c>
      <c r="I29" s="176">
        <v>1872000</v>
      </c>
      <c r="J29" s="176">
        <f t="shared" si="0"/>
        <v>936000</v>
      </c>
      <c r="K29" s="176">
        <f t="shared" si="1"/>
        <v>3744000</v>
      </c>
      <c r="L29" s="177">
        <v>0.29545454545454547</v>
      </c>
    </row>
    <row r="30" spans="2:12">
      <c r="B30" s="143" t="s">
        <v>1679</v>
      </c>
      <c r="C30" s="143"/>
      <c r="D30" s="156"/>
      <c r="E30" s="156"/>
      <c r="F30" s="143"/>
      <c r="G30" s="175" t="s">
        <v>2433</v>
      </c>
      <c r="H30" s="175" t="s">
        <v>2435</v>
      </c>
      <c r="I30" s="176">
        <v>2304000</v>
      </c>
      <c r="J30" s="176">
        <f t="shared" si="0"/>
        <v>1152000</v>
      </c>
      <c r="K30" s="176">
        <f t="shared" si="1"/>
        <v>4608000</v>
      </c>
      <c r="L30" s="177">
        <v>0.36363636363636365</v>
      </c>
    </row>
    <row r="31" spans="2:12">
      <c r="B31" s="157" t="s">
        <v>502</v>
      </c>
      <c r="C31" s="143"/>
      <c r="D31" s="156"/>
      <c r="E31" s="158"/>
      <c r="F31" s="178"/>
      <c r="G31" s="175" t="s">
        <v>2436</v>
      </c>
      <c r="H31" s="175" t="s">
        <v>2437</v>
      </c>
      <c r="I31" s="176" t="s">
        <v>126</v>
      </c>
      <c r="J31" s="176" t="str">
        <f t="shared" si="0"/>
        <v>Unknown</v>
      </c>
      <c r="K31" s="176" t="str">
        <f t="shared" si="1"/>
        <v>Unknown</v>
      </c>
      <c r="L31" s="177" t="s">
        <v>126</v>
      </c>
    </row>
    <row r="32" spans="2:12">
      <c r="B32" s="143" t="s">
        <v>175</v>
      </c>
      <c r="C32" s="143"/>
      <c r="D32" s="156"/>
      <c r="E32" s="156"/>
      <c r="F32" s="143"/>
      <c r="G32" s="175" t="s">
        <v>2438</v>
      </c>
      <c r="H32" s="175" t="s">
        <v>2439</v>
      </c>
      <c r="I32" s="176">
        <v>2110853</v>
      </c>
      <c r="J32" s="176">
        <f t="shared" si="0"/>
        <v>1055426.5</v>
      </c>
      <c r="K32" s="176">
        <f t="shared" si="1"/>
        <v>4221706</v>
      </c>
      <c r="L32" s="177">
        <v>0.37121212121212122</v>
      </c>
    </row>
    <row r="33" spans="2:12">
      <c r="B33" s="143" t="s">
        <v>566</v>
      </c>
      <c r="C33" s="143"/>
      <c r="D33" s="156"/>
      <c r="E33" s="156"/>
      <c r="F33" s="143"/>
      <c r="G33" s="175" t="s">
        <v>2440</v>
      </c>
      <c r="H33" s="175" t="s">
        <v>2441</v>
      </c>
      <c r="I33" s="176" t="s">
        <v>126</v>
      </c>
      <c r="J33" s="176" t="str">
        <f t="shared" si="0"/>
        <v>Unknown</v>
      </c>
      <c r="K33" s="176" t="str">
        <f t="shared" si="1"/>
        <v>Unknown</v>
      </c>
      <c r="L33" s="177" t="s">
        <v>126</v>
      </c>
    </row>
    <row r="34" spans="2:12">
      <c r="B34" s="157" t="s">
        <v>566</v>
      </c>
      <c r="C34" s="143"/>
      <c r="D34" s="156"/>
      <c r="E34" s="158"/>
      <c r="F34" s="178"/>
      <c r="G34" s="175" t="s">
        <v>2442</v>
      </c>
      <c r="H34" s="175" t="s">
        <v>2443</v>
      </c>
      <c r="I34" s="176" t="s">
        <v>126</v>
      </c>
      <c r="J34" s="176" t="str">
        <f t="shared" si="0"/>
        <v>Unknown</v>
      </c>
      <c r="K34" s="176" t="str">
        <f t="shared" si="1"/>
        <v>Unknown</v>
      </c>
      <c r="L34" s="177" t="s">
        <v>126</v>
      </c>
    </row>
    <row r="35" spans="2:12">
      <c r="B35" s="143" t="s">
        <v>566</v>
      </c>
      <c r="C35" s="143"/>
      <c r="D35" s="156"/>
      <c r="E35" s="156"/>
      <c r="F35" s="143"/>
      <c r="G35" s="175" t="s">
        <v>2444</v>
      </c>
      <c r="H35" s="175" t="s">
        <v>2402</v>
      </c>
      <c r="I35" s="176" t="s">
        <v>126</v>
      </c>
      <c r="J35" s="176" t="str">
        <f t="shared" si="0"/>
        <v>Unknown</v>
      </c>
      <c r="K35" s="176" t="str">
        <f t="shared" si="1"/>
        <v>Unknown</v>
      </c>
      <c r="L35" s="177" t="s">
        <v>126</v>
      </c>
    </row>
    <row r="36" spans="2:12">
      <c r="B36" s="143" t="s">
        <v>2322</v>
      </c>
      <c r="C36" s="143"/>
      <c r="D36" s="156"/>
      <c r="E36" s="156"/>
      <c r="F36" s="143"/>
      <c r="G36" s="175" t="s">
        <v>1513</v>
      </c>
      <c r="H36" s="175" t="s">
        <v>2445</v>
      </c>
      <c r="I36" s="176">
        <v>2085065</v>
      </c>
      <c r="J36" s="176">
        <f t="shared" si="0"/>
        <v>1042532.5</v>
      </c>
      <c r="K36" s="176">
        <f t="shared" si="1"/>
        <v>4170130</v>
      </c>
      <c r="L36" s="177">
        <v>0.32121212121212123</v>
      </c>
    </row>
    <row r="37" spans="2:12">
      <c r="B37" s="157" t="s">
        <v>2320</v>
      </c>
      <c r="C37" s="143"/>
      <c r="D37" s="156"/>
      <c r="E37" s="158"/>
      <c r="F37" s="178"/>
      <c r="G37" s="175" t="s">
        <v>2446</v>
      </c>
      <c r="H37" s="175" t="s">
        <v>2447</v>
      </c>
      <c r="I37" s="176">
        <v>1183704.32</v>
      </c>
      <c r="J37" s="176">
        <f t="shared" si="0"/>
        <v>591852.16</v>
      </c>
      <c r="K37" s="176">
        <f t="shared" si="1"/>
        <v>2367408.64</v>
      </c>
      <c r="L37" s="177" t="s">
        <v>126</v>
      </c>
    </row>
    <row r="38" spans="2:12">
      <c r="B38" s="143" t="s">
        <v>2320</v>
      </c>
      <c r="C38" s="143"/>
      <c r="D38" s="156"/>
      <c r="E38" s="156"/>
      <c r="F38" s="143"/>
      <c r="G38" s="175" t="s">
        <v>2448</v>
      </c>
      <c r="H38" s="175" t="s">
        <v>2449</v>
      </c>
      <c r="I38" s="176">
        <v>4091420.42</v>
      </c>
      <c r="J38" s="176">
        <f t="shared" si="0"/>
        <v>2045710.21</v>
      </c>
      <c r="K38" s="176">
        <f t="shared" si="1"/>
        <v>8182840.8399999999</v>
      </c>
      <c r="L38" s="177">
        <v>0.68806818181818186</v>
      </c>
    </row>
    <row r="39" spans="2:12">
      <c r="B39" s="143" t="s">
        <v>2283</v>
      </c>
      <c r="C39" s="143"/>
      <c r="D39" s="156"/>
      <c r="E39" s="156"/>
      <c r="F39" s="143"/>
      <c r="G39" s="175" t="s">
        <v>2450</v>
      </c>
      <c r="H39" s="175" t="s">
        <v>2451</v>
      </c>
      <c r="I39" s="176" t="s">
        <v>126</v>
      </c>
      <c r="J39" s="176" t="str">
        <f t="shared" si="0"/>
        <v>Unknown</v>
      </c>
      <c r="K39" s="176" t="str">
        <f t="shared" si="1"/>
        <v>Unknown</v>
      </c>
      <c r="L39" s="177" t="s">
        <v>126</v>
      </c>
    </row>
    <row r="40" spans="2:12">
      <c r="B40" s="157" t="s">
        <v>2301</v>
      </c>
      <c r="C40" s="143"/>
      <c r="D40" s="156"/>
      <c r="E40" s="158"/>
      <c r="F40" s="178"/>
      <c r="G40" s="175" t="s">
        <v>2452</v>
      </c>
      <c r="H40" s="175" t="s">
        <v>2402</v>
      </c>
      <c r="I40" s="176" t="s">
        <v>126</v>
      </c>
      <c r="J40" s="176" t="str">
        <f t="shared" si="0"/>
        <v>Unknown</v>
      </c>
      <c r="K40" s="176" t="str">
        <f t="shared" si="1"/>
        <v>Unknown</v>
      </c>
      <c r="L40" s="177" t="s">
        <v>126</v>
      </c>
    </row>
    <row r="41" spans="2:12">
      <c r="B41" s="143" t="s">
        <v>2240</v>
      </c>
      <c r="C41" s="143"/>
      <c r="D41" s="156"/>
      <c r="E41" s="156"/>
      <c r="F41" s="143"/>
      <c r="G41" s="175" t="s">
        <v>2453</v>
      </c>
      <c r="H41" s="175" t="s">
        <v>2402</v>
      </c>
      <c r="I41" s="176" t="s">
        <v>126</v>
      </c>
      <c r="J41" s="176" t="str">
        <f t="shared" si="0"/>
        <v>Unknown</v>
      </c>
      <c r="K41" s="176" t="str">
        <f t="shared" si="1"/>
        <v>Unknown</v>
      </c>
      <c r="L41" s="177" t="s">
        <v>126</v>
      </c>
    </row>
    <row r="42" spans="2:12">
      <c r="B42" s="143" t="s">
        <v>718</v>
      </c>
      <c r="C42" s="143"/>
      <c r="D42" s="156"/>
      <c r="E42" s="156"/>
      <c r="F42" s="143"/>
      <c r="G42" s="175" t="s">
        <v>2454</v>
      </c>
      <c r="H42" s="175" t="s">
        <v>2402</v>
      </c>
      <c r="I42" s="176" t="s">
        <v>126</v>
      </c>
      <c r="J42" s="176" t="str">
        <f t="shared" si="0"/>
        <v>Unknown</v>
      </c>
      <c r="K42" s="176" t="str">
        <f t="shared" si="1"/>
        <v>Unknown</v>
      </c>
      <c r="L42" s="177" t="s">
        <v>126</v>
      </c>
    </row>
    <row r="43" spans="2:12">
      <c r="B43" s="157" t="s">
        <v>718</v>
      </c>
      <c r="C43" s="143"/>
      <c r="D43" s="156"/>
      <c r="E43" s="158"/>
      <c r="F43" s="178"/>
      <c r="G43" s="175" t="s">
        <v>2455</v>
      </c>
      <c r="H43" s="175" t="s">
        <v>2402</v>
      </c>
      <c r="I43" s="176" t="s">
        <v>126</v>
      </c>
      <c r="J43" s="176" t="str">
        <f t="shared" si="0"/>
        <v>Unknown</v>
      </c>
      <c r="K43" s="176" t="str">
        <f t="shared" si="1"/>
        <v>Unknown</v>
      </c>
      <c r="L43" s="177" t="s">
        <v>126</v>
      </c>
    </row>
    <row r="44" spans="2:12">
      <c r="B44" s="143" t="s">
        <v>2271</v>
      </c>
      <c r="C44" s="143"/>
      <c r="D44" s="156"/>
      <c r="E44" s="156"/>
      <c r="F44" s="143"/>
      <c r="G44" s="175" t="s">
        <v>2456</v>
      </c>
      <c r="H44" s="175" t="s">
        <v>2457</v>
      </c>
      <c r="I44" s="176" t="s">
        <v>126</v>
      </c>
      <c r="J44" s="176" t="str">
        <f t="shared" si="0"/>
        <v>Unknown</v>
      </c>
      <c r="K44" s="176" t="str">
        <f t="shared" si="1"/>
        <v>Unknown</v>
      </c>
      <c r="L44" s="177" t="s">
        <v>126</v>
      </c>
    </row>
    <row r="45" spans="2:12">
      <c r="B45" s="143" t="s">
        <v>2284</v>
      </c>
      <c r="C45" s="143"/>
      <c r="D45" s="156"/>
      <c r="E45" s="156"/>
      <c r="F45" s="143"/>
      <c r="G45" s="175" t="s">
        <v>2458</v>
      </c>
      <c r="H45" s="175" t="s">
        <v>2459</v>
      </c>
      <c r="I45" s="176">
        <v>2040000</v>
      </c>
      <c r="J45" s="176">
        <f t="shared" si="0"/>
        <v>1020000</v>
      </c>
      <c r="K45" s="176">
        <f t="shared" si="1"/>
        <v>4080000</v>
      </c>
      <c r="L45" s="177">
        <v>0.32196969696969696</v>
      </c>
    </row>
    <row r="46" spans="2:12">
      <c r="B46" s="157" t="s">
        <v>2284</v>
      </c>
      <c r="C46" s="143"/>
      <c r="D46" s="156"/>
      <c r="E46" s="158"/>
      <c r="F46" s="178"/>
      <c r="G46" s="175" t="s">
        <v>2460</v>
      </c>
      <c r="H46" s="175" t="s">
        <v>2461</v>
      </c>
      <c r="I46" s="176">
        <v>3720000</v>
      </c>
      <c r="J46" s="176">
        <f t="shared" si="0"/>
        <v>1860000</v>
      </c>
      <c r="K46" s="176">
        <f t="shared" si="1"/>
        <v>7440000</v>
      </c>
      <c r="L46" s="177">
        <v>0.58712121212121215</v>
      </c>
    </row>
    <row r="47" spans="2:12">
      <c r="B47" s="143" t="s">
        <v>2284</v>
      </c>
      <c r="C47" s="143"/>
      <c r="D47" s="156"/>
      <c r="E47" s="156"/>
      <c r="F47" s="143"/>
      <c r="G47" s="175" t="s">
        <v>2462</v>
      </c>
      <c r="H47" s="175" t="s">
        <v>2463</v>
      </c>
      <c r="I47" s="176">
        <v>4560000</v>
      </c>
      <c r="J47" s="176">
        <f t="shared" si="0"/>
        <v>2280000</v>
      </c>
      <c r="K47" s="176">
        <f t="shared" si="1"/>
        <v>9120000</v>
      </c>
      <c r="L47" s="177">
        <v>0.71969696969696972</v>
      </c>
    </row>
    <row r="48" spans="2:12">
      <c r="B48" s="143" t="s">
        <v>888</v>
      </c>
      <c r="C48" s="143"/>
      <c r="D48" s="156"/>
      <c r="E48" s="156"/>
      <c r="F48" s="143"/>
      <c r="G48" s="175" t="s">
        <v>2464</v>
      </c>
      <c r="H48" s="175" t="s">
        <v>2402</v>
      </c>
      <c r="I48" s="176" t="s">
        <v>126</v>
      </c>
      <c r="J48" s="176" t="str">
        <f t="shared" si="0"/>
        <v>Unknown</v>
      </c>
      <c r="K48" s="176" t="str">
        <f t="shared" si="1"/>
        <v>Unknown</v>
      </c>
      <c r="L48" s="177" t="s">
        <v>126</v>
      </c>
    </row>
    <row r="49" spans="2:12">
      <c r="B49" s="157" t="s">
        <v>789</v>
      </c>
      <c r="C49" s="143"/>
      <c r="D49" s="156"/>
      <c r="E49" s="158"/>
      <c r="F49" s="178"/>
      <c r="G49" s="175" t="s">
        <v>2465</v>
      </c>
      <c r="H49" s="175" t="s">
        <v>2466</v>
      </c>
      <c r="I49" s="176">
        <v>1700000</v>
      </c>
      <c r="J49" s="176">
        <f t="shared" si="0"/>
        <v>850000</v>
      </c>
      <c r="K49" s="176">
        <f t="shared" si="1"/>
        <v>3400000</v>
      </c>
      <c r="L49" s="177">
        <v>0.26515151515151514</v>
      </c>
    </row>
    <row r="50" spans="2:12">
      <c r="B50" s="143" t="s">
        <v>789</v>
      </c>
      <c r="C50" s="143"/>
      <c r="D50" s="156"/>
      <c r="E50" s="156"/>
      <c r="F50" s="143"/>
      <c r="G50" s="175" t="s">
        <v>2467</v>
      </c>
      <c r="H50" s="175" t="s">
        <v>2468</v>
      </c>
      <c r="I50" s="176">
        <v>600000</v>
      </c>
      <c r="J50" s="176">
        <f t="shared" si="0"/>
        <v>300000</v>
      </c>
      <c r="K50" s="176">
        <f t="shared" si="1"/>
        <v>1200000</v>
      </c>
      <c r="L50" s="177">
        <v>9.4696969696969696E-2</v>
      </c>
    </row>
    <row r="51" spans="2:12">
      <c r="B51" s="143" t="s">
        <v>2305</v>
      </c>
      <c r="C51" s="143"/>
      <c r="D51" s="156"/>
      <c r="E51" s="156"/>
      <c r="F51" s="143"/>
      <c r="G51" s="175" t="s">
        <v>2469</v>
      </c>
      <c r="H51" s="175" t="s">
        <v>2402</v>
      </c>
      <c r="I51" s="176" t="s">
        <v>126</v>
      </c>
      <c r="J51" s="176" t="str">
        <f t="shared" si="0"/>
        <v>Unknown</v>
      </c>
      <c r="K51" s="176" t="str">
        <f t="shared" si="1"/>
        <v>Unknown</v>
      </c>
      <c r="L51" s="177" t="s">
        <v>126</v>
      </c>
    </row>
    <row r="52" spans="2:12">
      <c r="B52" s="143" t="s">
        <v>824</v>
      </c>
      <c r="C52" s="143"/>
      <c r="D52" s="156"/>
      <c r="E52" s="156"/>
      <c r="F52" s="143"/>
      <c r="G52" s="175" t="s">
        <v>2470</v>
      </c>
      <c r="H52" s="175" t="s">
        <v>2471</v>
      </c>
      <c r="I52" s="176">
        <v>3504469</v>
      </c>
      <c r="J52" s="176">
        <f t="shared" si="0"/>
        <v>1752234.5</v>
      </c>
      <c r="K52" s="176">
        <f t="shared" si="1"/>
        <v>7008938</v>
      </c>
      <c r="L52" s="177">
        <v>0.62215909090909094</v>
      </c>
    </row>
    <row r="53" spans="2:12">
      <c r="B53" s="157" t="s">
        <v>824</v>
      </c>
      <c r="C53" s="143"/>
      <c r="D53" s="156"/>
      <c r="E53" s="158"/>
      <c r="F53" s="178"/>
      <c r="G53" s="175" t="s">
        <v>2472</v>
      </c>
      <c r="H53" s="175" t="s">
        <v>2473</v>
      </c>
      <c r="I53" s="176">
        <v>1922036</v>
      </c>
      <c r="J53" s="176">
        <f t="shared" si="0"/>
        <v>961018</v>
      </c>
      <c r="K53" s="176">
        <f t="shared" si="1"/>
        <v>3844072</v>
      </c>
      <c r="L53" s="177">
        <v>0.33996212121212122</v>
      </c>
    </row>
    <row r="54" spans="2:12">
      <c r="B54" s="143" t="s">
        <v>861</v>
      </c>
      <c r="C54" s="143"/>
      <c r="D54" s="156"/>
      <c r="E54" s="156"/>
      <c r="F54" s="143"/>
      <c r="G54" s="175" t="s">
        <v>2474</v>
      </c>
      <c r="H54" s="175" t="s">
        <v>2475</v>
      </c>
      <c r="I54" s="176">
        <v>1139578</v>
      </c>
      <c r="J54" s="176">
        <f t="shared" si="0"/>
        <v>569789</v>
      </c>
      <c r="K54" s="176">
        <f t="shared" si="1"/>
        <v>2279156</v>
      </c>
      <c r="L54" s="177">
        <v>0.18939393939393939</v>
      </c>
    </row>
    <row r="55" spans="2:12">
      <c r="B55" s="143" t="s">
        <v>2256</v>
      </c>
      <c r="C55" s="143"/>
      <c r="D55" s="156"/>
      <c r="E55" s="156"/>
      <c r="F55" s="143"/>
      <c r="G55" s="175" t="s">
        <v>2476</v>
      </c>
      <c r="H55" s="175" t="s">
        <v>2477</v>
      </c>
      <c r="I55" s="176">
        <v>600000</v>
      </c>
      <c r="J55" s="176">
        <f t="shared" si="0"/>
        <v>300000</v>
      </c>
      <c r="K55" s="176">
        <f t="shared" si="1"/>
        <v>1200000</v>
      </c>
      <c r="L55" s="177">
        <v>9.4696969696969696E-2</v>
      </c>
    </row>
    <row r="56" spans="2:12" ht="30">
      <c r="B56" s="157" t="s">
        <v>2314</v>
      </c>
      <c r="C56" s="143"/>
      <c r="D56" s="156"/>
      <c r="E56" s="158"/>
      <c r="F56" s="178"/>
      <c r="G56" s="175" t="s">
        <v>2478</v>
      </c>
      <c r="H56" s="175" t="s">
        <v>2479</v>
      </c>
      <c r="I56" s="176">
        <v>10892417</v>
      </c>
      <c r="J56" s="176">
        <f t="shared" si="0"/>
        <v>5446208.5</v>
      </c>
      <c r="K56" s="176">
        <f t="shared" si="1"/>
        <v>21784834</v>
      </c>
      <c r="L56" s="177">
        <v>1.7157196969696971</v>
      </c>
    </row>
    <row r="57" spans="2:12">
      <c r="B57" s="143" t="s">
        <v>901</v>
      </c>
      <c r="C57" s="143"/>
      <c r="D57" s="156"/>
      <c r="E57" s="156"/>
      <c r="F57" s="143"/>
      <c r="G57" s="175" t="s">
        <v>2480</v>
      </c>
      <c r="H57" s="175" t="s">
        <v>2481</v>
      </c>
      <c r="I57" s="176">
        <v>1680000</v>
      </c>
      <c r="J57" s="176">
        <f t="shared" si="0"/>
        <v>840000</v>
      </c>
      <c r="K57" s="176">
        <f t="shared" si="1"/>
        <v>3360000</v>
      </c>
      <c r="L57" s="177">
        <v>0.26515151515151514</v>
      </c>
    </row>
    <row r="58" spans="2:12">
      <c r="B58" s="143" t="s">
        <v>937</v>
      </c>
      <c r="C58" s="143"/>
      <c r="D58" s="156"/>
      <c r="E58" s="156"/>
      <c r="F58" s="143"/>
      <c r="G58" s="175" t="s">
        <v>2482</v>
      </c>
      <c r="H58" s="175" t="s">
        <v>2483</v>
      </c>
      <c r="I58" s="176">
        <v>5154580.4000000004</v>
      </c>
      <c r="J58" s="176">
        <f t="shared" si="0"/>
        <v>2577290.2000000002</v>
      </c>
      <c r="K58" s="176">
        <f t="shared" si="1"/>
        <v>10309160.800000001</v>
      </c>
      <c r="L58" s="177">
        <v>0.86363636363636365</v>
      </c>
    </row>
    <row r="59" spans="2:12">
      <c r="B59" s="157" t="s">
        <v>1021</v>
      </c>
      <c r="C59" s="143"/>
      <c r="D59" s="156"/>
      <c r="E59" s="158"/>
      <c r="F59" s="178"/>
      <c r="G59" s="175" t="s">
        <v>2484</v>
      </c>
      <c r="H59" s="175" t="s">
        <v>2484</v>
      </c>
      <c r="I59" s="176" t="s">
        <v>126</v>
      </c>
      <c r="J59" s="176" t="str">
        <f t="shared" si="0"/>
        <v>Unknown</v>
      </c>
      <c r="K59" s="176" t="str">
        <f t="shared" si="1"/>
        <v>Unknown</v>
      </c>
      <c r="L59" s="177" t="s">
        <v>126</v>
      </c>
    </row>
    <row r="60" spans="2:12">
      <c r="B60" s="143" t="s">
        <v>309</v>
      </c>
      <c r="C60" s="143"/>
      <c r="D60" s="156"/>
      <c r="E60" s="156"/>
      <c r="F60" s="143"/>
      <c r="G60" s="175" t="s">
        <v>2485</v>
      </c>
      <c r="H60" s="175" t="s">
        <v>2486</v>
      </c>
      <c r="I60" s="176">
        <v>3395979</v>
      </c>
      <c r="J60" s="176">
        <f t="shared" si="0"/>
        <v>1697989.5</v>
      </c>
      <c r="K60" s="176">
        <f t="shared" si="1"/>
        <v>6791958</v>
      </c>
      <c r="L60" s="177">
        <v>0.56818181818181823</v>
      </c>
    </row>
    <row r="61" spans="2:12">
      <c r="B61" s="143" t="s">
        <v>2242</v>
      </c>
      <c r="C61" s="143"/>
      <c r="D61" s="156"/>
      <c r="E61" s="156"/>
      <c r="F61" s="143"/>
      <c r="G61" s="175" t="s">
        <v>653</v>
      </c>
      <c r="H61" s="175" t="s">
        <v>2402</v>
      </c>
      <c r="I61" s="176" t="s">
        <v>126</v>
      </c>
      <c r="J61" s="176" t="str">
        <f t="shared" si="0"/>
        <v>Unknown</v>
      </c>
      <c r="K61" s="176" t="str">
        <f t="shared" si="1"/>
        <v>Unknown</v>
      </c>
      <c r="L61" s="177" t="s">
        <v>126</v>
      </c>
    </row>
    <row r="62" spans="2:12">
      <c r="B62" s="157" t="s">
        <v>438</v>
      </c>
      <c r="C62" s="143"/>
      <c r="D62" s="156"/>
      <c r="E62" s="158"/>
      <c r="F62" s="178"/>
      <c r="G62" s="175" t="s">
        <v>2487</v>
      </c>
      <c r="H62" s="175" t="s">
        <v>2488</v>
      </c>
      <c r="I62" s="176">
        <v>5613757</v>
      </c>
      <c r="J62" s="176">
        <f t="shared" si="0"/>
        <v>2806878.5</v>
      </c>
      <c r="K62" s="176">
        <f t="shared" si="1"/>
        <v>11227514</v>
      </c>
      <c r="L62" s="177">
        <v>0.90909090909090906</v>
      </c>
    </row>
    <row r="63" spans="2:12">
      <c r="B63" s="143" t="s">
        <v>438</v>
      </c>
      <c r="C63" s="143"/>
      <c r="D63" s="156"/>
      <c r="E63" s="156"/>
      <c r="F63" s="143"/>
      <c r="G63" s="175" t="s">
        <v>2489</v>
      </c>
      <c r="H63" s="175" t="s">
        <v>2490</v>
      </c>
      <c r="I63" s="176">
        <v>1446229</v>
      </c>
      <c r="J63" s="176">
        <f t="shared" si="0"/>
        <v>723114.5</v>
      </c>
      <c r="K63" s="176">
        <f t="shared" si="1"/>
        <v>2892458</v>
      </c>
      <c r="L63" s="177">
        <v>0.39</v>
      </c>
    </row>
    <row r="64" spans="2:12">
      <c r="B64" s="143" t="s">
        <v>1720</v>
      </c>
      <c r="C64" s="143"/>
      <c r="D64" s="156"/>
      <c r="E64" s="156"/>
      <c r="F64" s="143"/>
      <c r="G64" s="175" t="s">
        <v>2491</v>
      </c>
      <c r="H64" s="175" t="s">
        <v>2492</v>
      </c>
      <c r="I64" s="176">
        <v>883072</v>
      </c>
      <c r="J64" s="176">
        <f t="shared" si="0"/>
        <v>441536</v>
      </c>
      <c r="K64" s="176">
        <f t="shared" si="1"/>
        <v>1766144</v>
      </c>
      <c r="L64" s="177">
        <v>0.16</v>
      </c>
    </row>
    <row r="65" spans="2:12">
      <c r="B65" s="157" t="s">
        <v>1252</v>
      </c>
      <c r="C65" s="143"/>
      <c r="D65" s="156"/>
      <c r="E65" s="158"/>
      <c r="F65" s="178"/>
      <c r="G65" s="175" t="s">
        <v>2493</v>
      </c>
      <c r="H65" s="175" t="s">
        <v>2402</v>
      </c>
      <c r="I65" s="176" t="s">
        <v>126</v>
      </c>
      <c r="J65" s="176" t="str">
        <f t="shared" si="0"/>
        <v>Unknown</v>
      </c>
      <c r="K65" s="176" t="str">
        <f t="shared" si="1"/>
        <v>Unknown</v>
      </c>
      <c r="L65" s="177" t="s">
        <v>126</v>
      </c>
    </row>
    <row r="66" spans="2:12" ht="30">
      <c r="B66" s="143" t="s">
        <v>1527</v>
      </c>
      <c r="C66" s="143"/>
      <c r="D66" s="156"/>
      <c r="E66" s="156"/>
      <c r="F66" s="143"/>
      <c r="G66" s="175" t="s">
        <v>2494</v>
      </c>
      <c r="H66" s="175" t="s">
        <v>2495</v>
      </c>
      <c r="I66" s="176">
        <v>3277835</v>
      </c>
      <c r="J66" s="176">
        <f t="shared" si="0"/>
        <v>1638917.5</v>
      </c>
      <c r="K66" s="176">
        <f t="shared" si="1"/>
        <v>6555670</v>
      </c>
      <c r="L66" s="177">
        <v>0.56818181818181823</v>
      </c>
    </row>
    <row r="67" spans="2:12">
      <c r="B67" s="143" t="s">
        <v>1527</v>
      </c>
      <c r="C67" s="143"/>
      <c r="D67" s="156"/>
      <c r="E67" s="156"/>
      <c r="F67" s="143"/>
      <c r="G67" s="175" t="s">
        <v>2496</v>
      </c>
      <c r="H67" s="175" t="s">
        <v>2402</v>
      </c>
      <c r="I67" s="176" t="s">
        <v>126</v>
      </c>
      <c r="J67" s="176" t="str">
        <f t="shared" si="0"/>
        <v>Unknown</v>
      </c>
      <c r="K67" s="176" t="str">
        <f t="shared" si="1"/>
        <v>Unknown</v>
      </c>
      <c r="L67" s="177" t="s">
        <v>126</v>
      </c>
    </row>
    <row r="68" spans="2:12">
      <c r="B68" s="157" t="s">
        <v>1527</v>
      </c>
      <c r="C68" s="143"/>
      <c r="D68" s="156"/>
      <c r="E68" s="158"/>
      <c r="F68" s="178"/>
      <c r="G68" s="175" t="s">
        <v>2497</v>
      </c>
      <c r="H68" s="175" t="s">
        <v>2498</v>
      </c>
      <c r="I68" s="176">
        <v>1874970</v>
      </c>
      <c r="J68" s="176">
        <f t="shared" si="0"/>
        <v>937485</v>
      </c>
      <c r="K68" s="176">
        <f t="shared" si="1"/>
        <v>3749940</v>
      </c>
      <c r="L68" s="177">
        <v>0.33787878787878789</v>
      </c>
    </row>
    <row r="69" spans="2:12">
      <c r="B69" s="143" t="s">
        <v>1527</v>
      </c>
      <c r="C69" s="143"/>
      <c r="D69" s="156"/>
      <c r="E69" s="156"/>
      <c r="F69" s="143"/>
      <c r="G69" s="175" t="s">
        <v>2499</v>
      </c>
      <c r="H69" s="175" t="s">
        <v>2500</v>
      </c>
      <c r="I69" s="176">
        <v>1007805</v>
      </c>
      <c r="J69" s="176">
        <f t="shared" si="0"/>
        <v>503902.5</v>
      </c>
      <c r="K69" s="176">
        <f t="shared" si="1"/>
        <v>2015610</v>
      </c>
      <c r="L69" s="177">
        <v>0.17537878787878788</v>
      </c>
    </row>
    <row r="70" spans="2:12">
      <c r="B70" s="143" t="s">
        <v>1527</v>
      </c>
      <c r="C70" s="143"/>
      <c r="D70" s="156"/>
      <c r="E70" s="156"/>
      <c r="F70" s="143"/>
      <c r="G70" s="175" t="s">
        <v>2501</v>
      </c>
      <c r="H70" s="175" t="s">
        <v>2402</v>
      </c>
      <c r="I70" s="176" t="s">
        <v>126</v>
      </c>
      <c r="J70" s="176" t="str">
        <f t="shared" si="0"/>
        <v>Unknown</v>
      </c>
      <c r="K70" s="176" t="str">
        <f t="shared" si="1"/>
        <v>Unknown</v>
      </c>
      <c r="L70" s="177" t="s">
        <v>126</v>
      </c>
    </row>
    <row r="71" spans="2:12">
      <c r="B71" s="143" t="s">
        <v>1527</v>
      </c>
      <c r="C71" s="143"/>
      <c r="D71" s="156"/>
      <c r="E71" s="156"/>
      <c r="F71" s="143"/>
      <c r="G71" s="175" t="s">
        <v>2502</v>
      </c>
      <c r="H71" s="175" t="s">
        <v>2402</v>
      </c>
      <c r="I71" s="176" t="s">
        <v>126</v>
      </c>
      <c r="J71" s="176" t="str">
        <f t="shared" si="0"/>
        <v>Unknown</v>
      </c>
      <c r="K71" s="176" t="str">
        <f t="shared" si="1"/>
        <v>Unknown</v>
      </c>
      <c r="L71" s="177" t="s">
        <v>126</v>
      </c>
    </row>
    <row r="72" spans="2:12">
      <c r="B72" s="143" t="s">
        <v>1527</v>
      </c>
      <c r="C72" s="143"/>
      <c r="D72" s="156"/>
      <c r="E72" s="156"/>
      <c r="F72" s="143"/>
      <c r="G72" s="175" t="s">
        <v>2503</v>
      </c>
      <c r="H72" s="175" t="s">
        <v>2402</v>
      </c>
      <c r="I72" s="176" t="s">
        <v>126</v>
      </c>
      <c r="J72" s="176" t="str">
        <f t="shared" si="0"/>
        <v>Unknown</v>
      </c>
      <c r="K72" s="176" t="str">
        <f t="shared" si="1"/>
        <v>Unknown</v>
      </c>
      <c r="L72" s="177" t="s">
        <v>126</v>
      </c>
    </row>
    <row r="73" spans="2:12">
      <c r="B73" s="157" t="s">
        <v>1527</v>
      </c>
      <c r="C73" s="143"/>
      <c r="D73" s="156"/>
      <c r="E73" s="158"/>
      <c r="F73" s="178"/>
      <c r="G73" s="175" t="s">
        <v>2504</v>
      </c>
      <c r="H73" s="175" t="s">
        <v>2402</v>
      </c>
      <c r="I73" s="176" t="s">
        <v>126</v>
      </c>
      <c r="J73" s="176" t="str">
        <f t="shared" si="0"/>
        <v>Unknown</v>
      </c>
      <c r="K73" s="176" t="str">
        <f t="shared" si="1"/>
        <v>Unknown</v>
      </c>
      <c r="L73" s="177" t="s">
        <v>126</v>
      </c>
    </row>
    <row r="74" spans="2:12">
      <c r="B74" s="143" t="s">
        <v>1527</v>
      </c>
      <c r="C74" s="143"/>
      <c r="D74" s="156"/>
      <c r="E74" s="156"/>
      <c r="F74" s="143"/>
      <c r="G74" s="175" t="s">
        <v>2505</v>
      </c>
      <c r="H74" s="175" t="s">
        <v>2402</v>
      </c>
      <c r="I74" s="176" t="s">
        <v>126</v>
      </c>
      <c r="J74" s="176" t="str">
        <f t="shared" si="0"/>
        <v>Unknown</v>
      </c>
      <c r="K74" s="176" t="str">
        <f t="shared" si="1"/>
        <v>Unknown</v>
      </c>
      <c r="L74" s="177" t="s">
        <v>126</v>
      </c>
    </row>
    <row r="75" spans="2:12">
      <c r="B75" s="143" t="s">
        <v>1329</v>
      </c>
      <c r="C75" s="143"/>
      <c r="D75" s="156"/>
      <c r="E75" s="156"/>
      <c r="F75" s="143"/>
      <c r="G75" s="175" t="s">
        <v>2506</v>
      </c>
      <c r="H75" s="175" t="s">
        <v>2507</v>
      </c>
      <c r="I75" s="176" t="s">
        <v>126</v>
      </c>
      <c r="J75" s="176" t="str">
        <f t="shared" si="0"/>
        <v>Unknown</v>
      </c>
      <c r="K75" s="176" t="str">
        <f t="shared" si="1"/>
        <v>Unknown</v>
      </c>
      <c r="L75" s="177" t="s">
        <v>126</v>
      </c>
    </row>
    <row r="76" spans="2:12" ht="15" customHeight="1">
      <c r="B76" s="157" t="s">
        <v>1329</v>
      </c>
      <c r="C76" s="143"/>
      <c r="D76" s="156"/>
      <c r="E76" s="158"/>
      <c r="F76" s="178"/>
      <c r="G76" s="175" t="s">
        <v>2508</v>
      </c>
      <c r="H76" s="175" t="s">
        <v>2509</v>
      </c>
      <c r="I76" s="176" t="s">
        <v>126</v>
      </c>
      <c r="J76" s="176" t="str">
        <f t="shared" si="0"/>
        <v>Unknown</v>
      </c>
      <c r="K76" s="176" t="str">
        <f t="shared" si="1"/>
        <v>Unknown</v>
      </c>
      <c r="L76" s="177" t="s">
        <v>126</v>
      </c>
    </row>
    <row r="77" spans="2:12">
      <c r="B77" s="143" t="s">
        <v>1329</v>
      </c>
      <c r="C77" s="143"/>
      <c r="D77" s="156"/>
      <c r="E77" s="156"/>
      <c r="F77" s="143"/>
      <c r="G77" s="175" t="s">
        <v>2510</v>
      </c>
      <c r="H77" s="175" t="s">
        <v>2511</v>
      </c>
      <c r="I77" s="176" t="s">
        <v>126</v>
      </c>
      <c r="J77" s="176" t="str">
        <f t="shared" si="0"/>
        <v>Unknown</v>
      </c>
      <c r="K77" s="176" t="str">
        <f t="shared" si="1"/>
        <v>Unknown</v>
      </c>
      <c r="L77" s="177" t="s">
        <v>126</v>
      </c>
    </row>
    <row r="78" spans="2:12">
      <c r="B78" s="143" t="s">
        <v>1329</v>
      </c>
      <c r="C78" s="143"/>
      <c r="D78" s="156"/>
      <c r="E78" s="156"/>
      <c r="F78" s="143"/>
      <c r="G78" s="175" t="s">
        <v>2512</v>
      </c>
      <c r="H78" s="175" t="s">
        <v>2513</v>
      </c>
      <c r="I78" s="176" t="s">
        <v>126</v>
      </c>
      <c r="J78" s="176" t="str">
        <f t="shared" si="0"/>
        <v>Unknown</v>
      </c>
      <c r="K78" s="176" t="str">
        <f t="shared" si="1"/>
        <v>Unknown</v>
      </c>
      <c r="L78" s="177" t="s">
        <v>126</v>
      </c>
    </row>
    <row r="79" spans="2:12">
      <c r="B79" s="157" t="s">
        <v>1329</v>
      </c>
      <c r="C79" s="143"/>
      <c r="D79" s="156"/>
      <c r="E79" s="158"/>
      <c r="F79" s="178"/>
      <c r="G79" s="175" t="s">
        <v>2514</v>
      </c>
      <c r="H79" s="175" t="s">
        <v>2515</v>
      </c>
      <c r="I79" s="176" t="s">
        <v>126</v>
      </c>
      <c r="J79" s="176" t="str">
        <f t="shared" si="0"/>
        <v>Unknown</v>
      </c>
      <c r="K79" s="176" t="str">
        <f t="shared" si="1"/>
        <v>Unknown</v>
      </c>
      <c r="L79" s="177" t="s">
        <v>126</v>
      </c>
    </row>
    <row r="80" spans="2:12">
      <c r="B80" s="143" t="s">
        <v>1329</v>
      </c>
      <c r="C80" s="143"/>
      <c r="D80" s="156"/>
      <c r="E80" s="156"/>
      <c r="F80" s="143"/>
      <c r="G80" s="175" t="s">
        <v>2516</v>
      </c>
      <c r="H80" s="175" t="s">
        <v>2517</v>
      </c>
      <c r="I80" s="176" t="s">
        <v>126</v>
      </c>
      <c r="J80" s="176" t="str">
        <f t="shared" si="0"/>
        <v>Unknown</v>
      </c>
      <c r="K80" s="176" t="str">
        <f t="shared" si="1"/>
        <v>Unknown</v>
      </c>
      <c r="L80" s="177" t="s">
        <v>126</v>
      </c>
    </row>
    <row r="81" spans="2:12">
      <c r="B81" s="143" t="s">
        <v>1329</v>
      </c>
      <c r="C81" s="143"/>
      <c r="D81" s="156"/>
      <c r="E81" s="156"/>
      <c r="F81" s="143"/>
      <c r="G81" s="175" t="s">
        <v>2518</v>
      </c>
      <c r="H81" s="175" t="s">
        <v>2519</v>
      </c>
      <c r="I81" s="176">
        <v>9124163.6099999994</v>
      </c>
      <c r="J81" s="176">
        <f t="shared" si="0"/>
        <v>4562081.8049999997</v>
      </c>
      <c r="K81" s="176">
        <f t="shared" si="1"/>
        <v>18248327.219999999</v>
      </c>
      <c r="L81" s="177">
        <v>1.35</v>
      </c>
    </row>
    <row r="82" spans="2:12" ht="30">
      <c r="B82" s="157" t="s">
        <v>1425</v>
      </c>
      <c r="C82" s="143"/>
      <c r="D82" s="156"/>
      <c r="E82" s="158"/>
      <c r="F82" s="178"/>
      <c r="G82" s="175" t="s">
        <v>2520</v>
      </c>
      <c r="H82" s="175" t="s">
        <v>2521</v>
      </c>
      <c r="I82" s="176">
        <v>2385499</v>
      </c>
      <c r="J82" s="176">
        <f t="shared" si="0"/>
        <v>1192749.5</v>
      </c>
      <c r="K82" s="176">
        <f t="shared" si="1"/>
        <v>4770998</v>
      </c>
      <c r="L82" s="177">
        <v>0.34450757575757573</v>
      </c>
    </row>
    <row r="83" spans="2:12">
      <c r="B83" s="143" t="s">
        <v>451</v>
      </c>
      <c r="C83" s="143"/>
      <c r="D83" s="156"/>
      <c r="E83" s="156"/>
      <c r="F83" s="143"/>
      <c r="G83" s="175" t="s">
        <v>2522</v>
      </c>
      <c r="H83" s="175" t="s">
        <v>2523</v>
      </c>
      <c r="I83" s="176">
        <v>5199231</v>
      </c>
      <c r="J83" s="176">
        <f t="shared" si="0"/>
        <v>2599615.5</v>
      </c>
      <c r="K83" s="176">
        <f t="shared" si="1"/>
        <v>10398462</v>
      </c>
      <c r="L83" s="177">
        <v>0.89962121212121215</v>
      </c>
    </row>
    <row r="84" spans="2:12">
      <c r="B84" s="143" t="s">
        <v>451</v>
      </c>
      <c r="C84" s="143"/>
      <c r="D84" s="156"/>
      <c r="E84" s="156"/>
      <c r="F84" s="143"/>
      <c r="G84" s="175" t="s">
        <v>2524</v>
      </c>
      <c r="H84" s="175" t="s">
        <v>2525</v>
      </c>
      <c r="I84" s="176">
        <v>5764159</v>
      </c>
      <c r="J84" s="176">
        <f t="shared" si="0"/>
        <v>2882079.5</v>
      </c>
      <c r="K84" s="176">
        <f t="shared" si="1"/>
        <v>11528318</v>
      </c>
      <c r="L84" s="177">
        <v>0.99621212121212122</v>
      </c>
    </row>
    <row r="85" spans="2:12">
      <c r="B85" s="157" t="s">
        <v>973</v>
      </c>
      <c r="C85" s="143"/>
      <c r="D85" s="156"/>
      <c r="E85" s="158"/>
      <c r="F85" s="178"/>
      <c r="G85" s="175" t="s">
        <v>2526</v>
      </c>
      <c r="H85" s="175" t="s">
        <v>2402</v>
      </c>
      <c r="I85" s="176" t="s">
        <v>126</v>
      </c>
      <c r="J85" s="176" t="str">
        <f t="shared" si="0"/>
        <v>Unknown</v>
      </c>
      <c r="K85" s="176" t="str">
        <f t="shared" si="1"/>
        <v>Unknown</v>
      </c>
      <c r="L85" s="177" t="s">
        <v>126</v>
      </c>
    </row>
    <row r="86" spans="2:12">
      <c r="B86" s="143" t="s">
        <v>973</v>
      </c>
      <c r="C86" s="143"/>
      <c r="D86" s="156"/>
      <c r="E86" s="156"/>
      <c r="F86" s="143"/>
      <c r="G86" s="175" t="s">
        <v>2527</v>
      </c>
      <c r="H86" s="175" t="s">
        <v>2402</v>
      </c>
      <c r="I86" s="176" t="s">
        <v>126</v>
      </c>
      <c r="J86" s="176" t="str">
        <f t="shared" si="0"/>
        <v>Unknown</v>
      </c>
      <c r="K86" s="176" t="str">
        <f t="shared" si="1"/>
        <v>Unknown</v>
      </c>
      <c r="L86" s="177" t="s">
        <v>126</v>
      </c>
    </row>
    <row r="87" spans="2:12">
      <c r="B87" s="143" t="s">
        <v>1457</v>
      </c>
      <c r="C87" s="143"/>
      <c r="D87" s="156"/>
      <c r="E87" s="156"/>
      <c r="F87" s="143"/>
      <c r="G87" s="175" t="s">
        <v>2528</v>
      </c>
      <c r="H87" s="175" t="s">
        <v>2402</v>
      </c>
      <c r="I87" s="176" t="s">
        <v>126</v>
      </c>
      <c r="J87" s="176" t="str">
        <f t="shared" si="0"/>
        <v>Unknown</v>
      </c>
      <c r="K87" s="176" t="str">
        <f t="shared" si="1"/>
        <v>Unknown</v>
      </c>
      <c r="L87" s="177" t="s">
        <v>126</v>
      </c>
    </row>
    <row r="88" spans="2:12">
      <c r="B88" s="157" t="s">
        <v>1457</v>
      </c>
      <c r="C88" s="143"/>
      <c r="D88" s="156"/>
      <c r="E88" s="158"/>
      <c r="F88" s="178"/>
      <c r="G88" s="175" t="s">
        <v>2529</v>
      </c>
      <c r="H88" s="175" t="s">
        <v>2402</v>
      </c>
      <c r="I88" s="176" t="s">
        <v>126</v>
      </c>
      <c r="J88" s="176" t="str">
        <f t="shared" si="0"/>
        <v>Unknown</v>
      </c>
      <c r="K88" s="176" t="str">
        <f t="shared" si="1"/>
        <v>Unknown</v>
      </c>
      <c r="L88" s="177" t="s">
        <v>126</v>
      </c>
    </row>
    <row r="89" spans="2:12">
      <c r="B89" s="143" t="s">
        <v>1634</v>
      </c>
      <c r="C89" s="143"/>
      <c r="D89" s="156"/>
      <c r="E89" s="156"/>
      <c r="F89" s="143"/>
      <c r="G89" s="175" t="s">
        <v>2530</v>
      </c>
      <c r="H89" s="175" t="s">
        <v>2531</v>
      </c>
      <c r="I89" s="176">
        <v>4361057.7699999996</v>
      </c>
      <c r="J89" s="176">
        <f t="shared" si="0"/>
        <v>2180528.8849999998</v>
      </c>
      <c r="K89" s="176">
        <f t="shared" si="1"/>
        <v>8722115.5399999991</v>
      </c>
      <c r="L89" s="177">
        <v>0.54071969696969702</v>
      </c>
    </row>
    <row r="90" spans="2:12">
      <c r="B90" s="143" t="s">
        <v>2267</v>
      </c>
      <c r="C90" s="143"/>
      <c r="D90" s="156"/>
      <c r="E90" s="156"/>
      <c r="F90" s="143"/>
      <c r="G90" s="175" t="s">
        <v>2532</v>
      </c>
      <c r="H90" s="175" t="s">
        <v>2533</v>
      </c>
      <c r="I90" s="176">
        <v>3884883.15</v>
      </c>
      <c r="J90" s="176">
        <f t="shared" si="0"/>
        <v>1942441.575</v>
      </c>
      <c r="K90" s="176">
        <f t="shared" si="1"/>
        <v>7769766.2999999998</v>
      </c>
      <c r="L90" s="177">
        <v>0.67992424242424243</v>
      </c>
    </row>
    <row r="91" spans="2:12">
      <c r="B91" s="157" t="s">
        <v>1657</v>
      </c>
      <c r="C91" s="143"/>
      <c r="D91" s="156"/>
      <c r="E91" s="158"/>
      <c r="F91" s="178"/>
      <c r="G91" s="175" t="s">
        <v>2534</v>
      </c>
      <c r="H91" s="175" t="s">
        <v>2535</v>
      </c>
      <c r="I91" s="176">
        <v>1845059</v>
      </c>
      <c r="J91" s="176">
        <f t="shared" si="0"/>
        <v>922529.5</v>
      </c>
      <c r="K91" s="176">
        <f t="shared" si="1"/>
        <v>3690118</v>
      </c>
      <c r="L91" s="177">
        <v>0.32765151515151514</v>
      </c>
    </row>
    <row r="92" spans="2:12">
      <c r="B92" s="143" t="s">
        <v>2334</v>
      </c>
      <c r="C92" s="143"/>
      <c r="D92" s="156"/>
      <c r="E92" s="156"/>
      <c r="F92" s="143"/>
      <c r="G92" s="175" t="s">
        <v>2536</v>
      </c>
      <c r="H92" s="175" t="s">
        <v>2537</v>
      </c>
      <c r="I92" s="176" t="s">
        <v>126</v>
      </c>
      <c r="J92" s="176" t="str">
        <f t="shared" si="0"/>
        <v>Unknown</v>
      </c>
      <c r="K92" s="176" t="str">
        <f t="shared" si="1"/>
        <v>Unknown</v>
      </c>
      <c r="L92" s="177" t="s">
        <v>126</v>
      </c>
    </row>
    <row r="93" spans="2:12">
      <c r="B93" s="143" t="s">
        <v>2352</v>
      </c>
      <c r="C93" s="143"/>
      <c r="D93" s="156"/>
      <c r="E93" s="156"/>
      <c r="F93" s="143"/>
      <c r="G93" s="175" t="s">
        <v>2538</v>
      </c>
      <c r="H93" s="175" t="s">
        <v>2402</v>
      </c>
      <c r="I93" s="176" t="s">
        <v>126</v>
      </c>
      <c r="J93" s="176" t="str">
        <f t="shared" si="0"/>
        <v>Unknown</v>
      </c>
      <c r="K93" s="176" t="str">
        <f t="shared" si="1"/>
        <v>Unknown</v>
      </c>
      <c r="L93" s="177" t="s">
        <v>126</v>
      </c>
    </row>
    <row r="94" spans="2:12">
      <c r="B94" s="157" t="s">
        <v>1442</v>
      </c>
      <c r="C94" s="143"/>
      <c r="D94" s="156"/>
      <c r="E94" s="158"/>
      <c r="F94" s="178"/>
      <c r="G94" s="175" t="s">
        <v>2539</v>
      </c>
      <c r="H94" s="175" t="s">
        <v>2540</v>
      </c>
      <c r="I94" s="176">
        <v>6415204</v>
      </c>
      <c r="J94" s="176">
        <f t="shared" si="0"/>
        <v>3207602</v>
      </c>
      <c r="K94" s="176">
        <f t="shared" si="1"/>
        <v>12830408</v>
      </c>
      <c r="L94" s="177">
        <v>0.81647727272727277</v>
      </c>
    </row>
    <row r="95" spans="2:12" ht="30">
      <c r="B95" s="143" t="s">
        <v>2541</v>
      </c>
      <c r="C95" s="143"/>
      <c r="D95" s="156"/>
      <c r="E95" s="156"/>
      <c r="F95" s="143"/>
      <c r="G95" s="175" t="s">
        <v>2542</v>
      </c>
      <c r="H95" s="175" t="s">
        <v>2543</v>
      </c>
      <c r="I95" s="176">
        <v>10600326</v>
      </c>
      <c r="J95" s="176">
        <f t="shared" si="0"/>
        <v>5300163</v>
      </c>
      <c r="K95" s="176">
        <f t="shared" si="1"/>
        <v>21200652</v>
      </c>
      <c r="L95" s="177">
        <v>1.7219696969696969</v>
      </c>
    </row>
    <row r="96" spans="2:12">
      <c r="B96" s="143" t="s">
        <v>2541</v>
      </c>
      <c r="C96" s="143"/>
      <c r="D96" s="156"/>
      <c r="E96" s="156"/>
      <c r="F96" s="143"/>
      <c r="G96" s="175" t="s">
        <v>2544</v>
      </c>
      <c r="H96" s="175" t="s">
        <v>2545</v>
      </c>
      <c r="I96" s="176">
        <v>7751962</v>
      </c>
      <c r="J96" s="176">
        <f t="shared" si="0"/>
        <v>3875981</v>
      </c>
      <c r="K96" s="176">
        <f t="shared" si="1"/>
        <v>15503924</v>
      </c>
      <c r="L96" s="177">
        <v>1.2920454545454545</v>
      </c>
    </row>
    <row r="97" spans="2:12">
      <c r="B97" s="157" t="s">
        <v>742</v>
      </c>
      <c r="C97" s="143"/>
      <c r="D97" s="156"/>
      <c r="E97" s="158"/>
      <c r="F97" s="178"/>
      <c r="G97" s="175" t="s">
        <v>2546</v>
      </c>
      <c r="H97" s="175" t="s">
        <v>2547</v>
      </c>
      <c r="I97" s="176">
        <v>2700784.52</v>
      </c>
      <c r="J97" s="176">
        <f t="shared" si="0"/>
        <v>1350392.26</v>
      </c>
      <c r="K97" s="176">
        <f t="shared" si="1"/>
        <v>5401569.04</v>
      </c>
      <c r="L97" s="177">
        <v>0.48465909090909093</v>
      </c>
    </row>
    <row r="98" spans="2:12">
      <c r="B98" s="143" t="s">
        <v>1286</v>
      </c>
      <c r="C98" s="143"/>
      <c r="D98" s="156"/>
      <c r="E98" s="156"/>
      <c r="F98" s="143"/>
      <c r="G98" s="175" t="s">
        <v>2548</v>
      </c>
      <c r="H98" s="175" t="s">
        <v>2549</v>
      </c>
      <c r="I98" s="176">
        <v>6480000</v>
      </c>
      <c r="J98" s="176">
        <f t="shared" si="0"/>
        <v>3240000</v>
      </c>
      <c r="K98" s="176">
        <f t="shared" si="1"/>
        <v>12960000</v>
      </c>
      <c r="L98" s="177">
        <v>1.0227272727272727</v>
      </c>
    </row>
    <row r="99" spans="2:12">
      <c r="B99" s="143" t="s">
        <v>1286</v>
      </c>
      <c r="C99" s="143"/>
      <c r="D99" s="156"/>
      <c r="E99" s="156"/>
      <c r="F99" s="143"/>
      <c r="G99" s="175" t="s">
        <v>2548</v>
      </c>
      <c r="H99" s="175" t="s">
        <v>2550</v>
      </c>
      <c r="I99" s="176">
        <v>8520000</v>
      </c>
      <c r="J99" s="176">
        <f t="shared" si="0"/>
        <v>4260000</v>
      </c>
      <c r="K99" s="176">
        <f t="shared" si="1"/>
        <v>17040000</v>
      </c>
      <c r="L99" s="177">
        <v>1.3446969696969697</v>
      </c>
    </row>
    <row r="100" spans="2:12">
      <c r="B100" s="157" t="s">
        <v>1286</v>
      </c>
      <c r="C100" s="143"/>
      <c r="D100" s="156"/>
      <c r="E100" s="158"/>
      <c r="F100" s="178"/>
      <c r="G100" s="175" t="s">
        <v>2551</v>
      </c>
      <c r="H100" s="175" t="s">
        <v>2552</v>
      </c>
      <c r="I100" s="176">
        <v>1440000</v>
      </c>
      <c r="J100" s="176">
        <f t="shared" si="0"/>
        <v>720000</v>
      </c>
      <c r="K100" s="176">
        <f t="shared" si="1"/>
        <v>2880000</v>
      </c>
      <c r="L100" s="177">
        <v>0.22727272727272727</v>
      </c>
    </row>
    <row r="101" spans="2:12">
      <c r="B101" s="143" t="s">
        <v>1286</v>
      </c>
      <c r="C101" s="143"/>
      <c r="D101" s="156"/>
      <c r="E101" s="156"/>
      <c r="F101" s="143"/>
      <c r="G101" s="175" t="s">
        <v>2553</v>
      </c>
      <c r="H101" s="175" t="s">
        <v>2554</v>
      </c>
      <c r="I101" s="176">
        <v>3600000</v>
      </c>
      <c r="J101" s="176">
        <f t="shared" si="0"/>
        <v>1800000</v>
      </c>
      <c r="K101" s="176">
        <f t="shared" si="1"/>
        <v>7200000</v>
      </c>
      <c r="L101" s="177">
        <v>0.56818181818181823</v>
      </c>
    </row>
    <row r="102" spans="2:12" ht="15" customHeight="1">
      <c r="B102" s="143" t="s">
        <v>2350</v>
      </c>
      <c r="C102" s="143"/>
      <c r="D102" s="156"/>
      <c r="E102" s="156"/>
      <c r="F102" s="143"/>
      <c r="G102" s="175" t="s">
        <v>2555</v>
      </c>
      <c r="H102" s="175" t="s">
        <v>2556</v>
      </c>
      <c r="I102" s="176">
        <v>3257876.08</v>
      </c>
      <c r="J102" s="176">
        <f t="shared" si="0"/>
        <v>1628938.04</v>
      </c>
      <c r="K102" s="176">
        <f t="shared" si="1"/>
        <v>6515752.1600000001</v>
      </c>
      <c r="L102" s="177">
        <v>0.56818181818181823</v>
      </c>
    </row>
    <row r="103" spans="2:12">
      <c r="B103" s="157" t="s">
        <v>2350</v>
      </c>
      <c r="C103" s="143"/>
      <c r="D103" s="156"/>
      <c r="E103" s="158"/>
      <c r="F103" s="178"/>
      <c r="G103" s="175" t="s">
        <v>2557</v>
      </c>
      <c r="H103" s="175" t="s">
        <v>2402</v>
      </c>
      <c r="I103" s="176" t="s">
        <v>126</v>
      </c>
      <c r="J103" s="176" t="str">
        <f t="shared" si="0"/>
        <v>Unknown</v>
      </c>
      <c r="K103" s="176" t="str">
        <f t="shared" si="1"/>
        <v>Unknown</v>
      </c>
      <c r="L103" s="177" t="s">
        <v>126</v>
      </c>
    </row>
    <row r="104" spans="2:12">
      <c r="B104" s="143" t="s">
        <v>1845</v>
      </c>
      <c r="C104" s="143"/>
      <c r="D104" s="156"/>
      <c r="E104" s="156"/>
      <c r="F104" s="143"/>
      <c r="G104" s="175" t="s">
        <v>2558</v>
      </c>
      <c r="H104" s="175" t="s">
        <v>2559</v>
      </c>
      <c r="I104" s="176" t="s">
        <v>126</v>
      </c>
      <c r="J104" s="176" t="str">
        <f t="shared" si="0"/>
        <v>Unknown</v>
      </c>
      <c r="K104" s="176" t="str">
        <f t="shared" si="1"/>
        <v>Unknown</v>
      </c>
      <c r="L104" s="177" t="s">
        <v>126</v>
      </c>
    </row>
    <row r="105" spans="2:12">
      <c r="B105" s="157" t="s">
        <v>1690</v>
      </c>
      <c r="C105" s="143"/>
      <c r="D105" s="156"/>
      <c r="E105" s="158"/>
      <c r="F105" s="178"/>
      <c r="G105" s="175" t="s">
        <v>2560</v>
      </c>
      <c r="H105" s="175" t="s">
        <v>2402</v>
      </c>
      <c r="I105" s="176" t="s">
        <v>126</v>
      </c>
      <c r="J105" s="176" t="str">
        <f t="shared" si="0"/>
        <v>Unknown</v>
      </c>
      <c r="K105" s="176" t="str">
        <f t="shared" si="1"/>
        <v>Unknown</v>
      </c>
      <c r="L105" s="177" t="s">
        <v>126</v>
      </c>
    </row>
    <row r="106" spans="2:12">
      <c r="B106" s="143" t="s">
        <v>1690</v>
      </c>
      <c r="C106" s="143"/>
      <c r="D106" s="156"/>
      <c r="E106" s="156"/>
      <c r="F106" s="143"/>
      <c r="G106" s="175" t="s">
        <v>2561</v>
      </c>
      <c r="H106" s="175" t="s">
        <v>2402</v>
      </c>
      <c r="I106" s="176" t="s">
        <v>126</v>
      </c>
      <c r="J106" s="176" t="str">
        <f t="shared" si="0"/>
        <v>Unknown</v>
      </c>
      <c r="K106" s="176" t="str">
        <f t="shared" si="1"/>
        <v>Unknown</v>
      </c>
      <c r="L106" s="177" t="s">
        <v>126</v>
      </c>
    </row>
    <row r="107" spans="2:12">
      <c r="B107" s="143" t="s">
        <v>1857</v>
      </c>
      <c r="C107" s="143"/>
      <c r="D107" s="156"/>
      <c r="E107" s="156"/>
      <c r="F107" s="143"/>
      <c r="G107" s="175" t="s">
        <v>1860</v>
      </c>
      <c r="H107" s="175" t="s">
        <v>2562</v>
      </c>
      <c r="I107" s="176">
        <v>1860000</v>
      </c>
      <c r="J107" s="176">
        <f t="shared" si="0"/>
        <v>930000</v>
      </c>
      <c r="K107" s="176">
        <f t="shared" si="1"/>
        <v>3720000</v>
      </c>
      <c r="L107" s="177">
        <v>0.29356060606060608</v>
      </c>
    </row>
    <row r="108" spans="2:12">
      <c r="B108" s="157" t="s">
        <v>2340</v>
      </c>
      <c r="C108" s="143"/>
      <c r="D108" s="156"/>
      <c r="E108" s="158"/>
      <c r="F108" s="178"/>
      <c r="G108" s="175" t="s">
        <v>2563</v>
      </c>
      <c r="H108" s="175" t="s">
        <v>2564</v>
      </c>
      <c r="I108" s="176">
        <v>1000000</v>
      </c>
      <c r="J108" s="176">
        <f t="shared" si="0"/>
        <v>500000</v>
      </c>
      <c r="K108" s="176">
        <f t="shared" si="1"/>
        <v>2000000</v>
      </c>
      <c r="L108" s="177">
        <v>0.20833333333333334</v>
      </c>
    </row>
    <row r="109" spans="2:12">
      <c r="B109" s="143" t="s">
        <v>2340</v>
      </c>
      <c r="C109" s="143"/>
      <c r="D109" s="156"/>
      <c r="E109" s="156"/>
      <c r="F109" s="143"/>
      <c r="G109" s="175" t="s">
        <v>2563</v>
      </c>
      <c r="H109" s="175" t="s">
        <v>2565</v>
      </c>
      <c r="I109" s="176">
        <v>2500000</v>
      </c>
      <c r="J109" s="176">
        <f t="shared" si="0"/>
        <v>1250000</v>
      </c>
      <c r="K109" s="176">
        <f t="shared" si="1"/>
        <v>5000000</v>
      </c>
      <c r="L109" s="177">
        <v>0.50189393939393945</v>
      </c>
    </row>
    <row r="110" spans="2:12">
      <c r="B110" s="143" t="s">
        <v>1802</v>
      </c>
      <c r="C110" s="143"/>
      <c r="D110" s="156"/>
      <c r="E110" s="156"/>
      <c r="F110" s="143"/>
      <c r="G110" s="175" t="s">
        <v>2566</v>
      </c>
      <c r="H110" s="175" t="s">
        <v>2567</v>
      </c>
      <c r="I110" s="176">
        <v>2400000</v>
      </c>
      <c r="J110" s="176">
        <f t="shared" si="0"/>
        <v>1200000</v>
      </c>
      <c r="K110" s="176">
        <f t="shared" si="1"/>
        <v>4800000</v>
      </c>
      <c r="L110" s="177">
        <v>0.37878787878787878</v>
      </c>
    </row>
    <row r="111" spans="2:12">
      <c r="B111" s="157" t="s">
        <v>1802</v>
      </c>
      <c r="C111" s="143"/>
      <c r="D111" s="156"/>
      <c r="E111" s="158"/>
      <c r="F111" s="178"/>
      <c r="G111" s="175" t="s">
        <v>2568</v>
      </c>
      <c r="H111" s="175" t="s">
        <v>2569</v>
      </c>
      <c r="I111" s="176">
        <v>2280000</v>
      </c>
      <c r="J111" s="176">
        <f t="shared" si="0"/>
        <v>1140000</v>
      </c>
      <c r="K111" s="176">
        <f t="shared" si="1"/>
        <v>4560000</v>
      </c>
      <c r="L111" s="177">
        <v>0.35984848484848486</v>
      </c>
    </row>
    <row r="112" spans="2:12">
      <c r="B112" s="143" t="s">
        <v>1802</v>
      </c>
      <c r="C112" s="143"/>
      <c r="D112" s="156"/>
      <c r="E112" s="156"/>
      <c r="F112" s="143"/>
      <c r="G112" s="175" t="s">
        <v>2570</v>
      </c>
      <c r="H112" s="175" t="s">
        <v>2571</v>
      </c>
      <c r="I112" s="176">
        <v>3000000</v>
      </c>
      <c r="J112" s="176">
        <f t="shared" si="0"/>
        <v>1500000</v>
      </c>
      <c r="K112" s="176">
        <f t="shared" si="1"/>
        <v>6000000</v>
      </c>
      <c r="L112" s="177">
        <v>0.47348484848484851</v>
      </c>
    </row>
    <row r="113" spans="2:12">
      <c r="B113" s="143" t="s">
        <v>1802</v>
      </c>
      <c r="C113" s="143"/>
      <c r="D113" s="156"/>
      <c r="E113" s="156"/>
      <c r="F113" s="143"/>
      <c r="G113" s="175" t="s">
        <v>2572</v>
      </c>
      <c r="H113" s="175" t="s">
        <v>2573</v>
      </c>
      <c r="I113" s="176">
        <v>1440000</v>
      </c>
      <c r="J113" s="176">
        <f t="shared" si="0"/>
        <v>720000</v>
      </c>
      <c r="K113" s="176">
        <f t="shared" si="1"/>
        <v>2880000</v>
      </c>
      <c r="L113" s="177">
        <v>0.22727272727272727</v>
      </c>
    </row>
    <row r="114" spans="2:12">
      <c r="B114" s="148" t="s">
        <v>1885</v>
      </c>
      <c r="C114" s="148"/>
      <c r="D114" s="148"/>
      <c r="E114" s="148"/>
      <c r="F114" s="143"/>
      <c r="G114" s="143"/>
      <c r="H114" s="143"/>
      <c r="I114" s="143"/>
      <c r="J114" s="143"/>
      <c r="K114" s="143"/>
      <c r="L114" s="143"/>
    </row>
  </sheetData>
  <mergeCells count="3">
    <mergeCell ref="B3:L3"/>
    <mergeCell ref="G4:L4"/>
    <mergeCell ref="B5:B6"/>
  </mergeCells>
  <dataValidations count="1">
    <dataValidation type="list" allowBlank="1" showInputMessage="1" showErrorMessage="1" sqref="D7:E113" xr:uid="{674707A5-A1E5-476A-910C-18DAF28EB3E2}">
      <formula1>Yes_No_Unsure</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F8E0C48F2D4244B303AC556DC5783C" ma:contentTypeVersion="2" ma:contentTypeDescription="Create a new document." ma:contentTypeScope="" ma:versionID="5336cb9617c5f3facb2ada31a1642632">
  <xsd:schema xmlns:xsd="http://www.w3.org/2001/XMLSchema" xmlns:xs="http://www.w3.org/2001/XMLSchema" xmlns:p="http://schemas.microsoft.com/office/2006/metadata/properties" xmlns:ns2="d5acfb97-b211-45c7-8243-1d2d0849a543" targetNamespace="http://schemas.microsoft.com/office/2006/metadata/properties" ma:root="true" ma:fieldsID="2629682d6c4c0406f4a026d9539b0838" ns2:_="">
    <xsd:import namespace="d5acfb97-b211-45c7-8243-1d2d0849a54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cfb97-b211-45c7-8243-1d2d0849a5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EB96C1-9FDD-49AB-9416-98C0492FCBD7}"/>
</file>

<file path=customXml/itemProps2.xml><?xml version="1.0" encoding="utf-8"?>
<ds:datastoreItem xmlns:ds="http://schemas.openxmlformats.org/officeDocument/2006/customXml" ds:itemID="{F4C6C5BB-46CD-4C88-A50A-99EB656BC712}"/>
</file>

<file path=customXml/itemProps3.xml><?xml version="1.0" encoding="utf-8"?>
<ds:datastoreItem xmlns:ds="http://schemas.openxmlformats.org/officeDocument/2006/customXml" ds:itemID="{596570FB-3528-4AD5-9AEA-F5BE85F3F2D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Horder, Louise</dc:creator>
  <cp:keywords/>
  <dc:description/>
  <cp:lastModifiedBy/>
  <cp:revision/>
  <dcterms:created xsi:type="dcterms:W3CDTF">2020-04-18T03:03:35Z</dcterms:created>
  <dcterms:modified xsi:type="dcterms:W3CDTF">2020-06-09T16:10:33Z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0x01010062F8E0C48F2D4244B303AC556DC5783C</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ies>
</file>