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8060" windowHeight="12570" activeTab="0"/>
  </bookViews>
  <sheets>
    <sheet name="Denials" sheetId="1" r:id="rId1"/>
    <sheet name="Codes" sheetId="2" r:id="rId2"/>
  </sheets>
  <definedNames>
    <definedName name="_xlnm.Print_Area" localSheetId="1">'Codes'!$A$1:$B$87</definedName>
    <definedName name="_xlnm.Print_Area" localSheetId="0">'Denials'!$A$1:$T$66</definedName>
  </definedNames>
  <calcPr fullCalcOnLoad="1"/>
</workbook>
</file>

<file path=xl/sharedStrings.xml><?xml version="1.0" encoding="utf-8"?>
<sst xmlns="http://schemas.openxmlformats.org/spreadsheetml/2006/main" count="559" uniqueCount="148">
  <si>
    <t>Total Denials</t>
  </si>
  <si>
    <t>Type</t>
  </si>
  <si>
    <t>Code</t>
  </si>
  <si>
    <t>Total</t>
  </si>
  <si>
    <t>5-1</t>
  </si>
  <si>
    <t>6-3</t>
  </si>
  <si>
    <t>5-2</t>
  </si>
  <si>
    <t>5-3</t>
  </si>
  <si>
    <t>5-4</t>
  </si>
  <si>
    <t>6-1</t>
  </si>
  <si>
    <t>6-2</t>
  </si>
  <si>
    <t>6-4</t>
  </si>
  <si>
    <t>5-6</t>
  </si>
  <si>
    <t>5-5</t>
  </si>
  <si>
    <t>6-5</t>
  </si>
  <si>
    <t>5-7</t>
  </si>
  <si>
    <t>8-1</t>
  </si>
  <si>
    <t>8-2</t>
  </si>
  <si>
    <t>8-10</t>
  </si>
  <si>
    <t>8-3</t>
  </si>
  <si>
    <t>8-6</t>
  </si>
  <si>
    <t>8-4</t>
  </si>
  <si>
    <t>8-7</t>
  </si>
  <si>
    <t>8-8</t>
  </si>
  <si>
    <t>8-5</t>
  </si>
  <si>
    <t>8-9</t>
  </si>
  <si>
    <t>A</t>
  </si>
  <si>
    <t>14-1</t>
  </si>
  <si>
    <t>14-2</t>
  </si>
  <si>
    <t>15-3</t>
  </si>
  <si>
    <t>14-3</t>
  </si>
  <si>
    <t>14-4</t>
  </si>
  <si>
    <t>14-5</t>
  </si>
  <si>
    <t>14-7</t>
  </si>
  <si>
    <t>17-1</t>
  </si>
  <si>
    <t>17-2</t>
  </si>
  <si>
    <t>17-3</t>
  </si>
  <si>
    <t>17-4</t>
  </si>
  <si>
    <t>17-9</t>
  </si>
  <si>
    <t>17-12</t>
  </si>
  <si>
    <t>17-7</t>
  </si>
  <si>
    <t>17-10</t>
  </si>
  <si>
    <t>17-11</t>
  </si>
  <si>
    <t>21-1</t>
  </si>
  <si>
    <t>21-5</t>
  </si>
  <si>
    <t>22-2</t>
  </si>
  <si>
    <t>21-2</t>
  </si>
  <si>
    <t>22-1</t>
  </si>
  <si>
    <t>21-3</t>
  </si>
  <si>
    <t>21-4</t>
  </si>
  <si>
    <t>22-3</t>
  </si>
  <si>
    <t>22-4</t>
  </si>
  <si>
    <t>21-6</t>
  </si>
  <si>
    <t>21-7</t>
  </si>
  <si>
    <t>24-1</t>
  </si>
  <si>
    <t>24-2</t>
  </si>
  <si>
    <t>24-4</t>
  </si>
  <si>
    <t>24-8</t>
  </si>
  <si>
    <t>24-9</t>
  </si>
  <si>
    <t>24-7</t>
  </si>
  <si>
    <t>24-3</t>
  </si>
  <si>
    <t>24-5</t>
  </si>
  <si>
    <t>5-8</t>
  </si>
  <si>
    <t>8-12</t>
  </si>
  <si>
    <t>15-2</t>
  </si>
  <si>
    <t>15-4</t>
  </si>
  <si>
    <t>14-9</t>
  </si>
  <si>
    <t>17-5</t>
  </si>
  <si>
    <t>17-14</t>
  </si>
  <si>
    <t>22-5</t>
  </si>
  <si>
    <t>21-8</t>
  </si>
  <si>
    <t>24-11</t>
  </si>
  <si>
    <t>24-6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</si>
  <si>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</si>
  <si>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</si>
  <si>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</si>
  <si>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</si>
  <si>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</si>
  <si>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</si>
  <si>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</si>
  <si>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</si>
  <si>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</si>
  <si>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</si>
  <si>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</si>
  <si>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</si>
  <si>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Denial Code</t>
  </si>
  <si>
    <t>Reason</t>
  </si>
  <si>
    <t>Documentation provided does not meet program guidelines</t>
  </si>
  <si>
    <t>Your form was returned as non-deliverable (a letter will not be generated for this reason)</t>
  </si>
  <si>
    <t>The signature was missing</t>
  </si>
  <si>
    <t>8-11</t>
  </si>
  <si>
    <t>14-6</t>
  </si>
  <si>
    <t>14-8</t>
  </si>
  <si>
    <t>15-1</t>
  </si>
  <si>
    <t>15-5</t>
  </si>
  <si>
    <t>17-6</t>
  </si>
  <si>
    <t>17-13</t>
  </si>
  <si>
    <t>"No Form Returned" percentage -</t>
  </si>
  <si>
    <t>We do not have evidence that the Application Form was returned to us</t>
  </si>
  <si>
    <t>You have requested to be removed from the California LifeLine Telephone Program</t>
  </si>
  <si>
    <t>6-6</t>
  </si>
  <si>
    <t>6-7</t>
  </si>
  <si>
    <t>The documentation you provided could not be connected to you or a member of your household</t>
  </si>
  <si>
    <t>8-13</t>
  </si>
  <si>
    <t>8-14</t>
  </si>
  <si>
    <t>We do not have evidence that the Renewal (Documentation Required) Form was returned to us</t>
  </si>
  <si>
    <t>15-6</t>
  </si>
  <si>
    <t>Documentation provided is not from a qualifying program</t>
  </si>
  <si>
    <t>15-7</t>
  </si>
  <si>
    <t>15-8</t>
  </si>
  <si>
    <t>15-9</t>
  </si>
  <si>
    <t>17-15</t>
  </si>
  <si>
    <t>17-16</t>
  </si>
  <si>
    <t>We do not have evidence that the Renewal Form was returned to us</t>
  </si>
  <si>
    <t>90-1</t>
  </si>
  <si>
    <t>Customer already exists with a different carrier</t>
  </si>
  <si>
    <t>90-2</t>
  </si>
  <si>
    <t>Customer already exists with the same carrier</t>
  </si>
  <si>
    <t>90-3</t>
  </si>
  <si>
    <t>Customer denied because no disconnect date found for the previous carrier</t>
  </si>
  <si>
    <t>90-5</t>
  </si>
  <si>
    <t>The customer has had their LifeLine discount terminated with this service provider and resumed the discount with another carrier.</t>
  </si>
  <si>
    <t>90-6</t>
  </si>
  <si>
    <t>Customer inactivated due to transfer within the carrier.</t>
  </si>
  <si>
    <t>App.</t>
  </si>
  <si>
    <t>Renew</t>
  </si>
  <si>
    <t>R</t>
  </si>
  <si>
    <t>DR</t>
  </si>
  <si>
    <t>Doc. Req.</t>
  </si>
  <si>
    <t>Your annual household income does not meet the eligibility rules</t>
  </si>
  <si>
    <t>The signature on the form does not match applicant's name</t>
  </si>
  <si>
    <t xml:space="preserve">You did not identify qualifying program or number in household </t>
  </si>
  <si>
    <t>You did not provide documents to demonstrate your total annual household income</t>
  </si>
  <si>
    <t>You did not identify the name of the person in your household enrolled in an approved program</t>
  </si>
  <si>
    <t>You did not identify the name of the person in your household who uses a TTY equipment</t>
  </si>
  <si>
    <t>You did not provide 3 months of gross income documentation</t>
  </si>
  <si>
    <t>You did not identify which program qualifies your household for California LifeLine discounts</t>
  </si>
  <si>
    <t xml:space="preserve">You did not identify the number of members in your household to demonstrate your total annual household income </t>
  </si>
  <si>
    <t>Your form was received after the due date</t>
  </si>
  <si>
    <t>Your form and documentation were received after the due date</t>
  </si>
  <si>
    <t>(NOT IN USE)</t>
  </si>
  <si>
    <t>You did not identify the name of the person in your household who uses TTY equipment</t>
  </si>
  <si>
    <t>We are unable to confirm a member of your household participates in a Qualifying Program</t>
  </si>
  <si>
    <t>You did not provide documents to show that you or a member of your household is enrolled in an approved qualifying program</t>
  </si>
  <si>
    <t>17-8</t>
  </si>
  <si>
    <t>Your signature on the form does not match applicant's name</t>
  </si>
  <si>
    <t xml:space="preserve">24-10 </t>
  </si>
  <si>
    <t>N/A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</si>
</sst>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</numFmts>
  <fonts count="40">
    <font>
      <sz val="12"/>
      <name val="Times New Roman"/>
      <family val="0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61"/>
      <name val="Times New Roman"/>
      <family val="1"/>
    </font>
    <font>
      <sz val="8"/>
      <name val="Times New Roman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Trellis"/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Font="1" applyAlignment="1" quotePrefix="1">
      <alignment horizontal="center"/>
    </xf>
    <xf numFmtId="164" fontId="2" fillId="33" borderId="0" xfId="42" applyNumberFormat="1" applyFont="1" applyFill="1" applyAlignment="1">
      <alignment/>
    </xf>
    <xf numFmtId="164" fontId="0" fillId="0" borderId="0" xfId="42" applyNumberFormat="1" applyFont="1" applyAlignment="1">
      <alignment/>
    </xf>
    <xf numFmtId="164" fontId="2" fillId="0" borderId="0" xfId="42" applyNumberFormat="1" applyFont="1" applyFill="1" applyAlignment="1">
      <alignment/>
    </xf>
    <xf numFmtId="164" fontId="2" fillId="0" borderId="0" xfId="42" applyNumberFormat="1" applyFont="1" applyAlignment="1">
      <alignment/>
    </xf>
    <xf numFmtId="164" fontId="3" fillId="0" borderId="0" xfId="42" applyNumberFormat="1" applyFont="1" applyAlignment="1">
      <alignment/>
    </xf>
    <xf numFmtId="164" fontId="0" fillId="0" borderId="0" xfId="42" applyNumberFormat="1" applyFont="1" applyAlignment="1">
      <alignment horizontal="center"/>
    </xf>
    <xf numFmtId="0" fontId="0" fillId="0" borderId="0" xfId="0" applyFont="1" applyFill="1" applyAlignment="1" quotePrefix="1">
      <alignment horizontal="center"/>
    </xf>
    <xf numFmtId="164" fontId="0" fillId="0" borderId="0" xfId="42" applyNumberFormat="1" applyFont="1" applyFill="1" applyAlignment="1">
      <alignment/>
    </xf>
    <xf numFmtId="164" fontId="3" fillId="0" borderId="0" xfId="42" applyNumberFormat="1" applyFont="1" applyFill="1" applyAlignment="1">
      <alignment/>
    </xf>
    <xf numFmtId="164" fontId="0" fillId="0" borderId="0" xfId="42" applyNumberFormat="1" applyFont="1" applyFill="1" applyAlignment="1">
      <alignment horizontal="center"/>
    </xf>
    <xf numFmtId="164" fontId="0" fillId="0" borderId="0" xfId="42" applyNumberFormat="1" applyFont="1" applyBorder="1" applyAlignment="1">
      <alignment/>
    </xf>
    <xf numFmtId="164" fontId="3" fillId="0" borderId="0" xfId="42" applyNumberFormat="1" applyFont="1" applyFill="1" applyBorder="1" applyAlignment="1">
      <alignment/>
    </xf>
    <xf numFmtId="164" fontId="0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4" borderId="0" xfId="0" applyFont="1" applyFill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0" fillId="35" borderId="0" xfId="0" applyFont="1" applyFill="1" applyAlignment="1">
      <alignment horizontal="center"/>
    </xf>
    <xf numFmtId="0" fontId="0" fillId="36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9" fontId="0" fillId="0" borderId="0" xfId="0" applyNumberFormat="1" applyFont="1" applyBorder="1" applyAlignment="1" quotePrefix="1">
      <alignment horizontal="center" wrapText="1"/>
    </xf>
    <xf numFmtId="0" fontId="0" fillId="0" borderId="0" xfId="0" applyFont="1" applyBorder="1" applyAlignment="1">
      <alignment wrapText="1"/>
    </xf>
    <xf numFmtId="49" fontId="0" fillId="0" borderId="0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/>
    </xf>
    <xf numFmtId="10" fontId="0" fillId="0" borderId="13" xfId="57" applyNumberFormat="1" applyFont="1" applyBorder="1" applyAlignment="1">
      <alignment/>
    </xf>
    <xf numFmtId="164" fontId="0" fillId="0" borderId="0" xfId="0" applyNumberFormat="1" applyFont="1" applyBorder="1" applyAlignment="1" quotePrefix="1">
      <alignment/>
    </xf>
    <xf numFmtId="0" fontId="5" fillId="0" borderId="0" xfId="0" applyFont="1" applyAlignment="1">
      <alignment/>
    </xf>
    <xf numFmtId="164" fontId="5" fillId="0" borderId="0" xfId="42" applyNumberFormat="1" applyFont="1" applyFill="1" applyAlignment="1">
      <alignment/>
    </xf>
    <xf numFmtId="164" fontId="5" fillId="0" borderId="0" xfId="42" applyNumberFormat="1" applyFont="1" applyAlignment="1">
      <alignment/>
    </xf>
    <xf numFmtId="0" fontId="5" fillId="0" borderId="0" xfId="0" applyFont="1" applyFill="1" applyAlignment="1">
      <alignment/>
    </xf>
    <xf numFmtId="16" fontId="0" fillId="0" borderId="0" xfId="0" applyNumberFormat="1" applyFont="1" applyFill="1" applyAlignment="1" quotePrefix="1">
      <alignment horizontal="center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vertical="top" wrapText="1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10" fontId="0" fillId="0" borderId="0" xfId="57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9"/>
  <sheetViews>
    <sheetView tabSelected="1" zoomScale="75" zoomScaleNormal="75" zoomScalePageLayoutView="0" workbookViewId="0" topLeftCell="A166">
      <selection activeCell="P191" sqref="P191"/>
    </sheetView>
  </sheetViews>
  <sheetFormatPr defaultColWidth="9.00390625" defaultRowHeight="15.75"/>
  <cols>
    <col min="1" max="1" width="2.375" style="4" customWidth="1"/>
    <col min="2" max="2" width="5.625" style="3" bestFit="1" customWidth="1"/>
    <col min="3" max="3" width="8.625" style="3" bestFit="1" customWidth="1"/>
    <col min="4" max="4" width="6.625" style="3" customWidth="1"/>
    <col min="5" max="5" width="2.375" style="4" customWidth="1"/>
    <col min="6" max="6" width="9.00390625" style="4" bestFit="1" customWidth="1"/>
    <col min="7" max="11" width="9.00390625" style="4" customWidth="1"/>
    <col min="12" max="12" width="2.375" style="4" customWidth="1"/>
    <col min="13" max="18" width="9.00390625" style="4" customWidth="1"/>
    <col min="19" max="19" width="2.375" style="4" customWidth="1"/>
    <col min="20" max="20" width="10.50390625" style="3" bestFit="1" customWidth="1"/>
    <col min="21" max="16384" width="9.00390625" style="4" customWidth="1"/>
  </cols>
  <sheetData>
    <row r="1" spans="1:3" ht="16.5" thickBot="1">
      <c r="A1" s="7" t="s">
        <v>0</v>
      </c>
      <c r="B1" s="8"/>
      <c r="C1" s="9"/>
    </row>
    <row r="3" spans="6:27" ht="15.75">
      <c r="F3" s="2" t="s">
        <v>73</v>
      </c>
      <c r="G3" s="2" t="s">
        <v>74</v>
      </c>
      <c r="H3" s="2" t="s">
        <v>75</v>
      </c>
      <c r="I3" s="2" t="s">
        <v>76</v>
      </c>
      <c r="J3" s="2" t="s">
        <v>77</v>
      </c>
      <c r="K3" s="2" t="s">
        <v>78</v>
      </c>
      <c r="L3" s="1"/>
      <c r="M3" s="2" t="s">
        <v>79</v>
      </c>
      <c r="N3" s="2" t="s">
        <v>80</v>
      </c>
      <c r="O3" s="2" t="s">
        <v>81</v>
      </c>
      <c r="P3" s="2" t="s">
        <v>82</v>
      </c>
      <c r="Q3" s="2" t="s">
        <v>83</v>
      </c>
      <c r="R3" s="2" t="s">
        <v>84</v>
      </c>
      <c r="S3" s="2"/>
      <c r="Z3" s="3"/>
      <c r="AA3" s="3"/>
    </row>
    <row r="4" spans="1:20" ht="15.75">
      <c r="A4" s="10"/>
      <c r="B4" s="11" t="s">
        <v>1</v>
      </c>
      <c r="C4" s="66" t="s">
        <v>2</v>
      </c>
      <c r="D4" s="66"/>
      <c r="F4" s="12">
        <v>2007</v>
      </c>
      <c r="G4" s="12">
        <v>2007</v>
      </c>
      <c r="H4" s="12">
        <v>2007</v>
      </c>
      <c r="I4" s="12">
        <v>2007</v>
      </c>
      <c r="J4" s="12">
        <v>2007</v>
      </c>
      <c r="K4" s="12">
        <v>2007</v>
      </c>
      <c r="L4" s="1"/>
      <c r="M4" s="12">
        <v>2007</v>
      </c>
      <c r="N4" s="12">
        <v>2007</v>
      </c>
      <c r="O4" s="12">
        <v>2007</v>
      </c>
      <c r="P4" s="12">
        <v>2007</v>
      </c>
      <c r="Q4" s="12">
        <v>2007</v>
      </c>
      <c r="R4" s="12">
        <v>2007</v>
      </c>
      <c r="S4" s="2"/>
      <c r="T4" s="12" t="s">
        <v>3</v>
      </c>
    </row>
    <row r="6" spans="2:26" ht="15.75">
      <c r="B6" s="28" t="s">
        <v>26</v>
      </c>
      <c r="C6" s="20" t="s">
        <v>4</v>
      </c>
      <c r="D6" s="13"/>
      <c r="F6" s="14"/>
      <c r="G6" s="14"/>
      <c r="H6" s="14"/>
      <c r="I6" s="14"/>
      <c r="J6" s="14"/>
      <c r="K6" s="14"/>
      <c r="L6" s="15"/>
      <c r="M6" s="16">
        <v>3357</v>
      </c>
      <c r="N6" s="17">
        <v>49851</v>
      </c>
      <c r="O6" s="17">
        <v>74315</v>
      </c>
      <c r="P6" s="17">
        <v>47723</v>
      </c>
      <c r="Q6" s="17">
        <v>39085</v>
      </c>
      <c r="R6" s="17">
        <v>42864</v>
      </c>
      <c r="S6" s="18"/>
      <c r="T6" s="23">
        <v>257195</v>
      </c>
      <c r="U6" s="18"/>
      <c r="V6" s="18"/>
      <c r="W6" s="18"/>
      <c r="X6" s="18"/>
      <c r="Y6" s="18"/>
      <c r="Z6" s="15"/>
    </row>
    <row r="7" spans="2:26" ht="15.75">
      <c r="B7" s="28" t="s">
        <v>26</v>
      </c>
      <c r="C7" s="20" t="s">
        <v>6</v>
      </c>
      <c r="D7" s="13"/>
      <c r="F7" s="14"/>
      <c r="G7" s="14"/>
      <c r="H7" s="14"/>
      <c r="I7" s="14"/>
      <c r="J7" s="14"/>
      <c r="K7" s="14"/>
      <c r="L7" s="15"/>
      <c r="M7" s="16">
        <v>910</v>
      </c>
      <c r="N7" s="17">
        <v>1195</v>
      </c>
      <c r="O7" s="17">
        <v>816</v>
      </c>
      <c r="P7" s="17">
        <v>839</v>
      </c>
      <c r="Q7" s="17">
        <v>854</v>
      </c>
      <c r="R7" s="17">
        <v>736</v>
      </c>
      <c r="S7" s="18"/>
      <c r="T7" s="23">
        <v>5350</v>
      </c>
      <c r="U7" s="18"/>
      <c r="V7" s="18"/>
      <c r="W7" s="18"/>
      <c r="X7" s="18"/>
      <c r="Y7" s="18"/>
      <c r="Z7" s="15"/>
    </row>
    <row r="8" spans="2:26" ht="15.75">
      <c r="B8" s="28" t="s">
        <v>26</v>
      </c>
      <c r="C8" s="20" t="s">
        <v>12</v>
      </c>
      <c r="D8" s="13"/>
      <c r="F8" s="14"/>
      <c r="G8" s="14"/>
      <c r="H8" s="14"/>
      <c r="I8" s="14"/>
      <c r="J8" s="14"/>
      <c r="K8" s="14"/>
      <c r="L8" s="15"/>
      <c r="M8" s="16">
        <v>0</v>
      </c>
      <c r="N8" s="17">
        <v>0</v>
      </c>
      <c r="O8" s="17">
        <v>9642</v>
      </c>
      <c r="P8" s="17">
        <v>5074</v>
      </c>
      <c r="Q8" s="17">
        <v>5438</v>
      </c>
      <c r="R8" s="17">
        <v>7042</v>
      </c>
      <c r="S8" s="18"/>
      <c r="T8" s="23">
        <v>27196</v>
      </c>
      <c r="U8" s="18"/>
      <c r="V8" s="18"/>
      <c r="W8" s="18"/>
      <c r="X8" s="18"/>
      <c r="Y8" s="18"/>
      <c r="Z8" s="15"/>
    </row>
    <row r="9" spans="2:26" ht="15.75">
      <c r="B9" s="28" t="s">
        <v>26</v>
      </c>
      <c r="C9" s="13" t="s">
        <v>19</v>
      </c>
      <c r="D9" s="13"/>
      <c r="F9" s="14"/>
      <c r="G9" s="14"/>
      <c r="H9" s="14"/>
      <c r="I9" s="14"/>
      <c r="J9" s="14"/>
      <c r="K9" s="14"/>
      <c r="L9" s="15"/>
      <c r="M9" s="16">
        <v>327</v>
      </c>
      <c r="N9" s="17">
        <v>936</v>
      </c>
      <c r="O9" s="17">
        <v>488</v>
      </c>
      <c r="P9" s="17">
        <v>696</v>
      </c>
      <c r="Q9" s="17">
        <v>785</v>
      </c>
      <c r="R9" s="17">
        <v>624</v>
      </c>
      <c r="S9" s="18"/>
      <c r="T9" s="23">
        <v>3856</v>
      </c>
      <c r="U9" s="18"/>
      <c r="V9" s="18"/>
      <c r="W9" s="18"/>
      <c r="X9" s="18"/>
      <c r="Y9" s="18"/>
      <c r="Z9" s="15"/>
    </row>
    <row r="10" spans="2:26" ht="15.75">
      <c r="B10" s="28" t="s">
        <v>26</v>
      </c>
      <c r="C10" s="20" t="s">
        <v>25</v>
      </c>
      <c r="D10" s="13"/>
      <c r="F10" s="14"/>
      <c r="G10" s="14"/>
      <c r="H10" s="14"/>
      <c r="I10" s="14"/>
      <c r="J10" s="14"/>
      <c r="K10" s="14"/>
      <c r="L10" s="15"/>
      <c r="M10" s="17">
        <v>1114</v>
      </c>
      <c r="N10" s="17">
        <v>5240</v>
      </c>
      <c r="O10" s="17">
        <v>5714</v>
      </c>
      <c r="P10" s="17">
        <v>5799</v>
      </c>
      <c r="Q10" s="17">
        <v>4533</v>
      </c>
      <c r="R10" s="17">
        <v>5820</v>
      </c>
      <c r="S10" s="18"/>
      <c r="T10" s="23">
        <v>28220</v>
      </c>
      <c r="U10" s="18"/>
      <c r="V10" s="18"/>
      <c r="W10" s="18"/>
      <c r="X10" s="18"/>
      <c r="Y10" s="18"/>
      <c r="Z10" s="15"/>
    </row>
    <row r="11" spans="2:26" s="6" customFormat="1" ht="15.75">
      <c r="B11" s="5"/>
      <c r="C11" s="5"/>
      <c r="D11" s="5"/>
      <c r="F11" s="16"/>
      <c r="G11" s="16"/>
      <c r="H11" s="16"/>
      <c r="I11" s="16"/>
      <c r="J11" s="16"/>
      <c r="K11" s="16"/>
      <c r="L11" s="21"/>
      <c r="M11" s="16"/>
      <c r="N11" s="16"/>
      <c r="O11" s="16"/>
      <c r="P11" s="16"/>
      <c r="Q11" s="16"/>
      <c r="R11" s="16"/>
      <c r="S11" s="22"/>
      <c r="T11" s="23"/>
      <c r="U11" s="22"/>
      <c r="V11" s="22"/>
      <c r="W11" s="22"/>
      <c r="X11" s="22"/>
      <c r="Y11" s="22"/>
      <c r="Z11" s="21"/>
    </row>
    <row r="12" spans="2:26" s="6" customFormat="1" ht="15.75">
      <c r="B12" s="5"/>
      <c r="C12" s="5"/>
      <c r="D12" s="5"/>
      <c r="F12" s="16"/>
      <c r="G12" s="16"/>
      <c r="H12" s="16"/>
      <c r="I12" s="16"/>
      <c r="J12" s="16"/>
      <c r="K12" s="16"/>
      <c r="L12" s="21"/>
      <c r="M12" s="16"/>
      <c r="N12" s="16"/>
      <c r="O12" s="16"/>
      <c r="P12" s="16"/>
      <c r="Q12" s="16"/>
      <c r="R12" s="16"/>
      <c r="S12" s="22"/>
      <c r="T12" s="23"/>
      <c r="U12" s="22"/>
      <c r="V12" s="22"/>
      <c r="W12" s="22"/>
      <c r="X12" s="22"/>
      <c r="Y12" s="22"/>
      <c r="Z12" s="21"/>
    </row>
    <row r="13" spans="2:26" ht="15.75">
      <c r="B13" s="32" t="s">
        <v>127</v>
      </c>
      <c r="C13" s="20" t="s">
        <v>27</v>
      </c>
      <c r="D13" s="5"/>
      <c r="F13" s="14"/>
      <c r="G13" s="14"/>
      <c r="H13" s="14"/>
      <c r="I13" s="14"/>
      <c r="J13" s="14"/>
      <c r="K13" s="14"/>
      <c r="L13" s="15"/>
      <c r="M13" s="17">
        <v>0</v>
      </c>
      <c r="N13" s="17">
        <v>0</v>
      </c>
      <c r="O13" s="17">
        <v>89</v>
      </c>
      <c r="P13" s="17">
        <v>442</v>
      </c>
      <c r="Q13" s="17">
        <v>1089</v>
      </c>
      <c r="R13" s="17">
        <v>1674</v>
      </c>
      <c r="S13" s="18"/>
      <c r="T13" s="23">
        <v>3294</v>
      </c>
      <c r="U13" s="18"/>
      <c r="V13" s="18"/>
      <c r="W13" s="18"/>
      <c r="X13" s="18"/>
      <c r="Y13" s="18"/>
      <c r="Z13" s="15"/>
    </row>
    <row r="14" spans="2:26" ht="15.75">
      <c r="B14" s="32" t="s">
        <v>127</v>
      </c>
      <c r="C14" s="20" t="s">
        <v>28</v>
      </c>
      <c r="D14" s="5"/>
      <c r="F14" s="14"/>
      <c r="G14" s="14"/>
      <c r="H14" s="14"/>
      <c r="I14" s="14"/>
      <c r="J14" s="14"/>
      <c r="K14" s="14"/>
      <c r="L14" s="15"/>
      <c r="M14" s="17">
        <v>3</v>
      </c>
      <c r="N14" s="17">
        <v>2</v>
      </c>
      <c r="O14" s="17">
        <v>3</v>
      </c>
      <c r="P14" s="17">
        <v>10</v>
      </c>
      <c r="Q14" s="17">
        <v>80</v>
      </c>
      <c r="R14" s="17">
        <v>153</v>
      </c>
      <c r="S14" s="18"/>
      <c r="T14" s="23">
        <v>251</v>
      </c>
      <c r="U14" s="18"/>
      <c r="V14" s="18"/>
      <c r="W14" s="18"/>
      <c r="X14" s="18"/>
      <c r="Y14" s="18"/>
      <c r="Z14" s="15"/>
    </row>
    <row r="15" spans="2:26" ht="15.75">
      <c r="B15" s="32" t="s">
        <v>127</v>
      </c>
      <c r="C15" s="20" t="s">
        <v>33</v>
      </c>
      <c r="D15" s="5"/>
      <c r="F15" s="14"/>
      <c r="G15" s="14"/>
      <c r="H15" s="14"/>
      <c r="I15" s="14"/>
      <c r="J15" s="14"/>
      <c r="K15" s="14"/>
      <c r="L15" s="15"/>
      <c r="M15" s="16">
        <v>0</v>
      </c>
      <c r="N15" s="17">
        <v>0</v>
      </c>
      <c r="O15" s="17">
        <v>5</v>
      </c>
      <c r="P15" s="17">
        <v>21</v>
      </c>
      <c r="Q15" s="17">
        <v>75</v>
      </c>
      <c r="R15" s="17">
        <v>156</v>
      </c>
      <c r="S15" s="18"/>
      <c r="T15" s="23">
        <v>257</v>
      </c>
      <c r="U15" s="18"/>
      <c r="V15" s="18"/>
      <c r="W15" s="18"/>
      <c r="X15" s="18"/>
      <c r="Y15" s="18"/>
      <c r="Z15" s="15"/>
    </row>
    <row r="16" spans="2:26" ht="15.75">
      <c r="B16" s="32" t="s">
        <v>127</v>
      </c>
      <c r="C16" s="20" t="s">
        <v>41</v>
      </c>
      <c r="D16" s="5"/>
      <c r="F16" s="14"/>
      <c r="G16" s="14"/>
      <c r="H16" s="14"/>
      <c r="I16" s="14"/>
      <c r="J16" s="14"/>
      <c r="K16" s="14"/>
      <c r="L16" s="15"/>
      <c r="M16" s="16">
        <v>0</v>
      </c>
      <c r="N16" s="17">
        <v>0</v>
      </c>
      <c r="O16" s="17">
        <v>47</v>
      </c>
      <c r="P16" s="17">
        <v>197</v>
      </c>
      <c r="Q16" s="17">
        <v>592</v>
      </c>
      <c r="R16" s="17">
        <v>1031</v>
      </c>
      <c r="S16" s="18"/>
      <c r="T16" s="23">
        <v>1867</v>
      </c>
      <c r="U16" s="18"/>
      <c r="V16" s="18"/>
      <c r="W16" s="18"/>
      <c r="X16" s="18"/>
      <c r="Y16" s="18"/>
      <c r="Z16" s="15"/>
    </row>
    <row r="17" spans="2:26" ht="15.75">
      <c r="B17" s="32" t="s">
        <v>127</v>
      </c>
      <c r="C17" s="20" t="s">
        <v>39</v>
      </c>
      <c r="D17" s="5"/>
      <c r="F17" s="14"/>
      <c r="G17" s="14"/>
      <c r="H17" s="14"/>
      <c r="I17" s="14"/>
      <c r="J17" s="14"/>
      <c r="K17" s="14"/>
      <c r="L17" s="15"/>
      <c r="M17" s="16">
        <v>13</v>
      </c>
      <c r="N17" s="17">
        <v>32</v>
      </c>
      <c r="O17" s="17">
        <v>15</v>
      </c>
      <c r="P17" s="17">
        <v>89</v>
      </c>
      <c r="Q17" s="17">
        <v>241</v>
      </c>
      <c r="R17" s="17">
        <v>428</v>
      </c>
      <c r="S17" s="18"/>
      <c r="T17" s="23">
        <v>818</v>
      </c>
      <c r="U17" s="18"/>
      <c r="V17" s="18"/>
      <c r="W17" s="18"/>
      <c r="X17" s="18"/>
      <c r="Y17" s="18"/>
      <c r="Z17" s="15"/>
    </row>
    <row r="18" spans="6:26" ht="15.75">
      <c r="F18" s="16"/>
      <c r="G18" s="16"/>
      <c r="H18" s="16"/>
      <c r="I18" s="16"/>
      <c r="J18" s="16"/>
      <c r="K18" s="16"/>
      <c r="L18" s="15"/>
      <c r="M18" s="16"/>
      <c r="N18" s="17"/>
      <c r="O18" s="17"/>
      <c r="P18" s="17"/>
      <c r="Q18" s="17"/>
      <c r="R18" s="17"/>
      <c r="S18" s="18"/>
      <c r="T18" s="19"/>
      <c r="U18" s="18"/>
      <c r="V18" s="18"/>
      <c r="W18" s="18"/>
      <c r="X18" s="18"/>
      <c r="Y18" s="18"/>
      <c r="Z18" s="15"/>
    </row>
    <row r="19" spans="2:26" s="6" customFormat="1" ht="15.75">
      <c r="B19" s="5"/>
      <c r="C19" s="5"/>
      <c r="D19" s="5"/>
      <c r="F19" s="16"/>
      <c r="G19" s="16"/>
      <c r="H19" s="16"/>
      <c r="I19" s="16"/>
      <c r="J19" s="16"/>
      <c r="K19" s="16"/>
      <c r="L19" s="21"/>
      <c r="M19" s="16"/>
      <c r="N19" s="16"/>
      <c r="O19" s="16"/>
      <c r="P19" s="16"/>
      <c r="Q19" s="16"/>
      <c r="R19" s="16"/>
      <c r="S19" s="22"/>
      <c r="T19" s="23"/>
      <c r="U19" s="22"/>
      <c r="V19" s="22"/>
      <c r="W19" s="22"/>
      <c r="X19" s="22"/>
      <c r="Y19" s="22"/>
      <c r="Z19" s="21"/>
    </row>
    <row r="20" spans="2:26" ht="15.75" customHeight="1">
      <c r="B20" s="31" t="s">
        <v>126</v>
      </c>
      <c r="C20" s="20" t="s">
        <v>43</v>
      </c>
      <c r="D20" s="5"/>
      <c r="F20" s="14"/>
      <c r="G20" s="14"/>
      <c r="H20" s="14"/>
      <c r="I20" s="14"/>
      <c r="J20" s="14"/>
      <c r="K20" s="14"/>
      <c r="L20" s="15"/>
      <c r="M20" s="16">
        <v>0</v>
      </c>
      <c r="N20" s="17">
        <v>0</v>
      </c>
      <c r="O20" s="17">
        <v>1663</v>
      </c>
      <c r="P20" s="17">
        <v>10189</v>
      </c>
      <c r="Q20" s="17">
        <v>29317</v>
      </c>
      <c r="R20" s="17">
        <v>35755</v>
      </c>
      <c r="S20" s="18"/>
      <c r="T20" s="23">
        <v>76924</v>
      </c>
      <c r="U20" s="18"/>
      <c r="V20" s="18"/>
      <c r="W20" s="18"/>
      <c r="X20" s="18"/>
      <c r="Y20" s="18"/>
      <c r="Z20" s="15"/>
    </row>
    <row r="21" spans="2:26" ht="15.75">
      <c r="B21" s="31" t="s">
        <v>126</v>
      </c>
      <c r="C21" s="20" t="s">
        <v>49</v>
      </c>
      <c r="D21" s="5"/>
      <c r="F21" s="14"/>
      <c r="G21" s="14"/>
      <c r="H21" s="14"/>
      <c r="I21" s="14"/>
      <c r="J21" s="14"/>
      <c r="K21" s="14"/>
      <c r="L21" s="15"/>
      <c r="M21" s="17">
        <v>162</v>
      </c>
      <c r="N21" s="17">
        <v>36</v>
      </c>
      <c r="O21" s="17">
        <v>13</v>
      </c>
      <c r="P21" s="17">
        <v>73</v>
      </c>
      <c r="Q21" s="17">
        <v>468</v>
      </c>
      <c r="R21" s="17">
        <v>823</v>
      </c>
      <c r="S21" s="18"/>
      <c r="T21" s="23">
        <v>1575</v>
      </c>
      <c r="U21" s="18"/>
      <c r="V21" s="18"/>
      <c r="W21" s="18"/>
      <c r="X21" s="18"/>
      <c r="Y21" s="18"/>
      <c r="Z21" s="15"/>
    </row>
    <row r="22" spans="2:26" ht="15.75" customHeight="1">
      <c r="B22" s="31" t="s">
        <v>126</v>
      </c>
      <c r="C22" s="20" t="s">
        <v>52</v>
      </c>
      <c r="D22" s="5"/>
      <c r="F22" s="14"/>
      <c r="G22" s="14"/>
      <c r="H22" s="14"/>
      <c r="I22" s="14"/>
      <c r="J22" s="14"/>
      <c r="K22" s="14"/>
      <c r="L22" s="15"/>
      <c r="M22" s="17">
        <v>0</v>
      </c>
      <c r="N22" s="17">
        <v>0</v>
      </c>
      <c r="O22" s="17">
        <v>99</v>
      </c>
      <c r="P22" s="17">
        <v>526</v>
      </c>
      <c r="Q22" s="17">
        <v>1953</v>
      </c>
      <c r="R22" s="17">
        <v>3875</v>
      </c>
      <c r="S22" s="18"/>
      <c r="T22" s="23">
        <v>6453</v>
      </c>
      <c r="U22" s="18"/>
      <c r="V22" s="18"/>
      <c r="W22" s="18"/>
      <c r="X22" s="18"/>
      <c r="Y22" s="18"/>
      <c r="Z22" s="15"/>
    </row>
    <row r="23" spans="2:26" s="6" customFormat="1" ht="15.75">
      <c r="B23" s="31" t="s">
        <v>126</v>
      </c>
      <c r="C23" s="20" t="s">
        <v>56</v>
      </c>
      <c r="D23" s="5"/>
      <c r="F23" s="14"/>
      <c r="G23" s="14"/>
      <c r="H23" s="14"/>
      <c r="I23" s="14"/>
      <c r="J23" s="14"/>
      <c r="K23" s="14"/>
      <c r="L23" s="21"/>
      <c r="M23" s="16">
        <v>22</v>
      </c>
      <c r="N23" s="16">
        <v>14</v>
      </c>
      <c r="O23" s="16">
        <v>6</v>
      </c>
      <c r="P23" s="16">
        <v>61</v>
      </c>
      <c r="Q23" s="16">
        <v>268</v>
      </c>
      <c r="R23" s="16">
        <v>423</v>
      </c>
      <c r="S23" s="25"/>
      <c r="T23" s="23">
        <v>794</v>
      </c>
      <c r="U23" s="25"/>
      <c r="V23" s="25"/>
      <c r="W23" s="25"/>
      <c r="X23" s="25"/>
      <c r="Y23" s="25"/>
      <c r="Z23" s="26"/>
    </row>
    <row r="24" spans="2:26" s="6" customFormat="1" ht="15.75">
      <c r="B24" s="31" t="s">
        <v>126</v>
      </c>
      <c r="C24" s="20" t="s">
        <v>57</v>
      </c>
      <c r="D24" s="5"/>
      <c r="F24" s="14"/>
      <c r="G24" s="14"/>
      <c r="H24" s="14"/>
      <c r="I24" s="14"/>
      <c r="J24" s="14"/>
      <c r="K24" s="14"/>
      <c r="L24" s="21"/>
      <c r="M24" s="16">
        <v>0</v>
      </c>
      <c r="N24" s="16">
        <v>0</v>
      </c>
      <c r="O24" s="16">
        <v>130</v>
      </c>
      <c r="P24" s="16">
        <v>516</v>
      </c>
      <c r="Q24" s="16">
        <v>1434</v>
      </c>
      <c r="R24" s="16">
        <v>2575</v>
      </c>
      <c r="S24" s="25"/>
      <c r="T24" s="23">
        <v>4655</v>
      </c>
      <c r="U24" s="25"/>
      <c r="V24" s="25"/>
      <c r="W24" s="25"/>
      <c r="X24" s="25"/>
      <c r="Y24" s="25"/>
      <c r="Z24" s="26"/>
    </row>
    <row r="25" spans="6:26" ht="15.75"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6:26" ht="15.75"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spans="2:26" ht="15.75">
      <c r="B27" s="28" t="s">
        <v>26</v>
      </c>
      <c r="C27" s="3" t="s">
        <v>124</v>
      </c>
      <c r="F27" s="29"/>
      <c r="G27" s="29"/>
      <c r="H27" s="29"/>
      <c r="I27" s="29"/>
      <c r="J27" s="29"/>
      <c r="K27" s="29"/>
      <c r="L27" s="47"/>
      <c r="M27" s="48"/>
      <c r="N27" s="48"/>
      <c r="O27" s="48"/>
      <c r="P27" s="48"/>
      <c r="Q27" s="48"/>
      <c r="R27" s="48"/>
      <c r="S27" s="47"/>
      <c r="T27" s="48"/>
      <c r="U27" s="48"/>
      <c r="V27" s="29"/>
      <c r="W27" s="29"/>
      <c r="X27" s="29"/>
      <c r="Y27" s="29"/>
      <c r="Z27" s="27"/>
    </row>
    <row r="28" spans="2:26" ht="15.75">
      <c r="B28" s="32" t="s">
        <v>127</v>
      </c>
      <c r="C28" s="3" t="s">
        <v>128</v>
      </c>
      <c r="F28" s="29"/>
      <c r="G28" s="29"/>
      <c r="H28" s="29"/>
      <c r="I28" s="29"/>
      <c r="J28" s="29"/>
      <c r="K28" s="29"/>
      <c r="L28" s="47"/>
      <c r="M28" s="48"/>
      <c r="N28" s="48"/>
      <c r="O28" s="48"/>
      <c r="P28" s="48"/>
      <c r="Q28" s="48"/>
      <c r="R28" s="48"/>
      <c r="S28" s="47"/>
      <c r="T28" s="48"/>
      <c r="U28" s="48"/>
      <c r="V28" s="29"/>
      <c r="W28" s="29"/>
      <c r="X28" s="29"/>
      <c r="Y28" s="29"/>
      <c r="Z28" s="27"/>
    </row>
    <row r="29" spans="2:26" ht="15.75">
      <c r="B29" s="31" t="s">
        <v>126</v>
      </c>
      <c r="C29" s="3" t="s">
        <v>125</v>
      </c>
      <c r="F29" s="27"/>
      <c r="G29" s="27"/>
      <c r="H29" s="27"/>
      <c r="I29" s="27"/>
      <c r="J29" s="27"/>
      <c r="K29" s="2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27"/>
      <c r="W29" s="27"/>
      <c r="X29" s="27"/>
      <c r="Y29" s="27"/>
      <c r="Z29" s="27"/>
    </row>
    <row r="30" spans="6:26" ht="15.75">
      <c r="F30" s="29"/>
      <c r="G30" s="29"/>
      <c r="H30" s="29"/>
      <c r="I30" s="29"/>
      <c r="J30" s="29"/>
      <c r="K30" s="29"/>
      <c r="L30" s="47"/>
      <c r="M30" s="48"/>
      <c r="N30" s="48"/>
      <c r="O30" s="48"/>
      <c r="P30" s="48"/>
      <c r="Q30" s="48"/>
      <c r="R30" s="48"/>
      <c r="S30" s="47"/>
      <c r="T30" s="48"/>
      <c r="U30" s="48"/>
      <c r="V30" s="29"/>
      <c r="W30" s="29"/>
      <c r="X30" s="29"/>
      <c r="Y30" s="29"/>
      <c r="Z30" s="27"/>
    </row>
    <row r="31" spans="6:26" ht="15.75">
      <c r="F31" s="27"/>
      <c r="G31" s="27"/>
      <c r="H31" s="27"/>
      <c r="I31" s="27"/>
      <c r="J31" s="27"/>
      <c r="K31" s="27"/>
      <c r="L31" s="47"/>
      <c r="M31" s="47"/>
      <c r="N31" s="47"/>
      <c r="O31" s="47"/>
      <c r="P31" s="47"/>
      <c r="Q31" s="47"/>
      <c r="R31" s="47"/>
      <c r="S31" s="47"/>
      <c r="T31" s="49"/>
      <c r="U31" s="47"/>
      <c r="V31" s="27"/>
      <c r="W31" s="27"/>
      <c r="X31" s="27"/>
      <c r="Y31" s="27"/>
      <c r="Z31" s="27"/>
    </row>
    <row r="32" spans="20:26" ht="15.75">
      <c r="T32" s="33"/>
      <c r="U32" s="27"/>
      <c r="V32" s="27"/>
      <c r="W32" s="27"/>
      <c r="X32" s="27"/>
      <c r="Y32" s="27"/>
      <c r="Z32" s="27"/>
    </row>
    <row r="33" spans="1:26" ht="15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27"/>
      <c r="V33" s="27"/>
      <c r="W33" s="27"/>
      <c r="X33" s="27"/>
      <c r="Y33" s="27"/>
      <c r="Z33" s="27"/>
    </row>
    <row r="34" spans="1:26" ht="15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27"/>
      <c r="V34" s="27"/>
      <c r="W34" s="27"/>
      <c r="X34" s="27"/>
      <c r="Y34" s="27"/>
      <c r="Z34" s="27"/>
    </row>
    <row r="35" spans="1:3" ht="16.5" thickBot="1">
      <c r="A35" s="7" t="s">
        <v>0</v>
      </c>
      <c r="B35" s="8"/>
      <c r="C35" s="9"/>
    </row>
    <row r="37" spans="6:19" ht="15.75">
      <c r="F37" s="2" t="s">
        <v>73</v>
      </c>
      <c r="G37" s="2" t="s">
        <v>74</v>
      </c>
      <c r="H37" s="2" t="s">
        <v>75</v>
      </c>
      <c r="I37" s="2" t="s">
        <v>76</v>
      </c>
      <c r="J37" s="2" t="s">
        <v>77</v>
      </c>
      <c r="K37" s="2" t="s">
        <v>78</v>
      </c>
      <c r="L37" s="1"/>
      <c r="M37" s="2" t="s">
        <v>79</v>
      </c>
      <c r="N37" s="2" t="s">
        <v>80</v>
      </c>
      <c r="O37" s="2" t="s">
        <v>81</v>
      </c>
      <c r="P37" s="2" t="s">
        <v>82</v>
      </c>
      <c r="Q37" s="2" t="s">
        <v>83</v>
      </c>
      <c r="R37" s="2" t="s">
        <v>84</v>
      </c>
      <c r="S37" s="2"/>
    </row>
    <row r="38" spans="1:20" ht="15.75">
      <c r="A38" s="10"/>
      <c r="B38" s="11" t="s">
        <v>1</v>
      </c>
      <c r="C38" s="66" t="s">
        <v>2</v>
      </c>
      <c r="D38" s="66"/>
      <c r="F38" s="12">
        <v>2008</v>
      </c>
      <c r="G38" s="12">
        <v>2008</v>
      </c>
      <c r="H38" s="12">
        <v>2008</v>
      </c>
      <c r="I38" s="12">
        <v>2008</v>
      </c>
      <c r="J38" s="12">
        <v>2008</v>
      </c>
      <c r="K38" s="12">
        <v>2008</v>
      </c>
      <c r="L38" s="1"/>
      <c r="M38" s="12">
        <v>2008</v>
      </c>
      <c r="N38" s="12">
        <v>2008</v>
      </c>
      <c r="O38" s="12">
        <v>2008</v>
      </c>
      <c r="P38" s="12">
        <v>2008</v>
      </c>
      <c r="Q38" s="12">
        <v>2008</v>
      </c>
      <c r="R38" s="12">
        <v>2008</v>
      </c>
      <c r="S38" s="2"/>
      <c r="T38" s="12" t="s">
        <v>3</v>
      </c>
    </row>
    <row r="40" spans="2:20" ht="15.75">
      <c r="B40" s="28" t="s">
        <v>26</v>
      </c>
      <c r="C40" s="20" t="s">
        <v>4</v>
      </c>
      <c r="D40" s="20"/>
      <c r="F40" s="22">
        <v>45847</v>
      </c>
      <c r="G40" s="18">
        <v>31056</v>
      </c>
      <c r="H40" s="18">
        <v>40169</v>
      </c>
      <c r="I40" s="18">
        <v>36496</v>
      </c>
      <c r="J40" s="22">
        <v>35776</v>
      </c>
      <c r="K40" s="18">
        <v>31779</v>
      </c>
      <c r="L40" s="18"/>
      <c r="M40" s="18">
        <v>34091</v>
      </c>
      <c r="N40" s="18">
        <v>27608</v>
      </c>
      <c r="O40" s="18">
        <v>34985</v>
      </c>
      <c r="P40" s="18">
        <v>40516</v>
      </c>
      <c r="Q40" s="18">
        <v>36036</v>
      </c>
      <c r="R40" s="18">
        <v>41197</v>
      </c>
      <c r="S40" s="18"/>
      <c r="T40" s="23">
        <f>SUM(F40:R40)</f>
        <v>435556</v>
      </c>
    </row>
    <row r="41" spans="2:20" s="6" customFormat="1" ht="15.75">
      <c r="B41" s="28" t="s">
        <v>26</v>
      </c>
      <c r="C41" s="20" t="s">
        <v>4</v>
      </c>
      <c r="D41" s="20" t="s">
        <v>12</v>
      </c>
      <c r="F41" s="22">
        <v>0</v>
      </c>
      <c r="G41" s="22">
        <v>0</v>
      </c>
      <c r="H41" s="22">
        <v>0</v>
      </c>
      <c r="I41" s="22">
        <v>10</v>
      </c>
      <c r="J41" s="22">
        <v>663</v>
      </c>
      <c r="K41" s="22">
        <v>2467</v>
      </c>
      <c r="L41" s="22"/>
      <c r="M41" s="22">
        <v>2577</v>
      </c>
      <c r="N41" s="22">
        <v>2066</v>
      </c>
      <c r="O41" s="22">
        <v>2227</v>
      </c>
      <c r="P41" s="22">
        <v>3110</v>
      </c>
      <c r="Q41" s="22">
        <v>2681</v>
      </c>
      <c r="R41" s="22">
        <v>3174</v>
      </c>
      <c r="S41" s="22"/>
      <c r="T41" s="23">
        <f>SUM(F41:R41)</f>
        <v>18975</v>
      </c>
    </row>
    <row r="42" spans="2:20" ht="15.75">
      <c r="B42" s="28" t="s">
        <v>26</v>
      </c>
      <c r="C42" s="20" t="s">
        <v>6</v>
      </c>
      <c r="D42" s="20"/>
      <c r="F42" s="22">
        <v>871</v>
      </c>
      <c r="G42" s="18">
        <v>534</v>
      </c>
      <c r="H42" s="18">
        <v>647</v>
      </c>
      <c r="I42" s="18">
        <v>933</v>
      </c>
      <c r="J42" s="18">
        <v>1351</v>
      </c>
      <c r="K42" s="18">
        <v>1083</v>
      </c>
      <c r="L42" s="18"/>
      <c r="M42" s="18">
        <v>1183</v>
      </c>
      <c r="N42" s="18">
        <v>1159</v>
      </c>
      <c r="O42" s="18">
        <v>1335</v>
      </c>
      <c r="P42" s="18">
        <v>1356</v>
      </c>
      <c r="Q42" s="18">
        <v>1012</v>
      </c>
      <c r="R42" s="18">
        <v>1116</v>
      </c>
      <c r="S42" s="18"/>
      <c r="T42" s="23">
        <f>SUM(F42:R42)</f>
        <v>12580</v>
      </c>
    </row>
    <row r="43" spans="2:20" ht="15.75">
      <c r="B43" s="28" t="s">
        <v>26</v>
      </c>
      <c r="C43" s="20" t="s">
        <v>12</v>
      </c>
      <c r="D43" s="20"/>
      <c r="F43" s="22">
        <v>4927</v>
      </c>
      <c r="G43" s="18">
        <v>3450</v>
      </c>
      <c r="H43" s="18">
        <v>4860</v>
      </c>
      <c r="I43" s="18">
        <v>1454</v>
      </c>
      <c r="J43" s="18">
        <v>0</v>
      </c>
      <c r="K43" s="18">
        <v>0</v>
      </c>
      <c r="L43" s="18"/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/>
      <c r="T43" s="23">
        <f>SUM(F43:R43)</f>
        <v>14691</v>
      </c>
    </row>
    <row r="44" spans="2:20" ht="15.75">
      <c r="B44" s="28" t="s">
        <v>26</v>
      </c>
      <c r="C44" s="20" t="s">
        <v>25</v>
      </c>
      <c r="D44" s="20"/>
      <c r="F44" s="22">
        <v>4484</v>
      </c>
      <c r="G44" s="18">
        <v>4778</v>
      </c>
      <c r="H44" s="18">
        <v>5231</v>
      </c>
      <c r="I44" s="18">
        <v>6242</v>
      </c>
      <c r="J44" s="18">
        <v>4830</v>
      </c>
      <c r="K44" s="18">
        <v>4938</v>
      </c>
      <c r="L44" s="18"/>
      <c r="M44" s="18">
        <v>4657</v>
      </c>
      <c r="N44" s="18">
        <v>4573</v>
      </c>
      <c r="O44" s="18">
        <v>5143</v>
      </c>
      <c r="P44" s="18">
        <v>5356</v>
      </c>
      <c r="Q44" s="18">
        <v>5680</v>
      </c>
      <c r="R44" s="18">
        <v>5706</v>
      </c>
      <c r="S44" s="18"/>
      <c r="T44" s="23">
        <f>SUM(F44:R44)</f>
        <v>61618</v>
      </c>
    </row>
    <row r="45" spans="2:20" ht="15.75">
      <c r="B45" s="5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9"/>
    </row>
    <row r="46" spans="2:20" ht="15.75">
      <c r="B46" s="5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9"/>
    </row>
    <row r="47" spans="2:20" ht="15.75">
      <c r="B47" s="32" t="s">
        <v>127</v>
      </c>
      <c r="C47" s="20" t="s">
        <v>27</v>
      </c>
      <c r="F47" s="22">
        <v>1725</v>
      </c>
      <c r="G47" s="18">
        <v>1874</v>
      </c>
      <c r="H47" s="18">
        <v>1832</v>
      </c>
      <c r="I47" s="18">
        <v>2099</v>
      </c>
      <c r="J47" s="18">
        <v>1881</v>
      </c>
      <c r="K47" s="18">
        <v>1676</v>
      </c>
      <c r="L47" s="18"/>
      <c r="M47" s="18">
        <v>2040</v>
      </c>
      <c r="N47" s="18">
        <v>2089</v>
      </c>
      <c r="O47" s="18">
        <v>1998</v>
      </c>
      <c r="P47" s="18">
        <v>1470</v>
      </c>
      <c r="Q47" s="18">
        <v>1105</v>
      </c>
      <c r="R47" s="18">
        <v>1076</v>
      </c>
      <c r="S47" s="18"/>
      <c r="T47" s="23">
        <f>SUM(F47:R47)</f>
        <v>20865</v>
      </c>
    </row>
    <row r="48" spans="2:20" ht="15.75">
      <c r="B48" s="32" t="s">
        <v>127</v>
      </c>
      <c r="C48" s="20" t="s">
        <v>28</v>
      </c>
      <c r="F48" s="22">
        <v>86</v>
      </c>
      <c r="G48" s="18">
        <v>86</v>
      </c>
      <c r="H48" s="18">
        <v>57</v>
      </c>
      <c r="I48" s="18">
        <v>63</v>
      </c>
      <c r="J48" s="18">
        <v>75</v>
      </c>
      <c r="K48" s="18">
        <v>73</v>
      </c>
      <c r="L48" s="18"/>
      <c r="M48" s="18">
        <v>96</v>
      </c>
      <c r="N48" s="18">
        <v>97</v>
      </c>
      <c r="O48" s="18">
        <v>102</v>
      </c>
      <c r="P48" s="18">
        <v>91</v>
      </c>
      <c r="Q48" s="18">
        <v>103</v>
      </c>
      <c r="R48" s="18">
        <v>171</v>
      </c>
      <c r="S48" s="18"/>
      <c r="T48" s="23">
        <f>SUM(F48:R48)</f>
        <v>1100</v>
      </c>
    </row>
    <row r="49" spans="2:20" ht="15.75">
      <c r="B49" s="32" t="s">
        <v>127</v>
      </c>
      <c r="C49" s="20" t="s">
        <v>33</v>
      </c>
      <c r="F49" s="22">
        <v>372</v>
      </c>
      <c r="G49" s="18">
        <v>593</v>
      </c>
      <c r="H49" s="18">
        <v>419</v>
      </c>
      <c r="I49" s="18">
        <v>175</v>
      </c>
      <c r="J49" s="18">
        <v>20</v>
      </c>
      <c r="K49" s="18">
        <v>0</v>
      </c>
      <c r="L49" s="18"/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/>
      <c r="T49" s="23">
        <f>SUM(F49:R49)</f>
        <v>1579</v>
      </c>
    </row>
    <row r="50" spans="2:20" ht="15.75">
      <c r="B50" s="32" t="s">
        <v>127</v>
      </c>
      <c r="C50" s="20" t="s">
        <v>41</v>
      </c>
      <c r="F50" s="22">
        <v>660</v>
      </c>
      <c r="G50" s="18">
        <v>636</v>
      </c>
      <c r="H50" s="18">
        <v>641</v>
      </c>
      <c r="I50" s="18">
        <v>571</v>
      </c>
      <c r="J50" s="18">
        <v>607</v>
      </c>
      <c r="K50" s="18">
        <v>590</v>
      </c>
      <c r="L50" s="18"/>
      <c r="M50" s="18">
        <v>663</v>
      </c>
      <c r="N50" s="18">
        <v>709</v>
      </c>
      <c r="O50" s="18">
        <v>795</v>
      </c>
      <c r="P50" s="18">
        <v>659</v>
      </c>
      <c r="Q50" s="18">
        <v>707</v>
      </c>
      <c r="R50" s="18">
        <v>947</v>
      </c>
      <c r="S50" s="18"/>
      <c r="T50" s="23">
        <f>SUM(F50:R50)</f>
        <v>8185</v>
      </c>
    </row>
    <row r="51" spans="2:20" ht="15.75">
      <c r="B51" s="32" t="s">
        <v>127</v>
      </c>
      <c r="C51" s="20" t="s">
        <v>39</v>
      </c>
      <c r="F51" s="18">
        <v>294</v>
      </c>
      <c r="G51" s="18">
        <v>276</v>
      </c>
      <c r="H51" s="18">
        <v>252</v>
      </c>
      <c r="I51" s="18">
        <v>253</v>
      </c>
      <c r="J51" s="18">
        <v>238</v>
      </c>
      <c r="K51" s="18">
        <v>251</v>
      </c>
      <c r="L51" s="18"/>
      <c r="M51" s="18">
        <v>279</v>
      </c>
      <c r="N51" s="18">
        <v>336</v>
      </c>
      <c r="O51" s="18">
        <v>317</v>
      </c>
      <c r="P51" s="18">
        <v>311</v>
      </c>
      <c r="Q51" s="18">
        <v>333</v>
      </c>
      <c r="R51" s="18">
        <v>453</v>
      </c>
      <c r="S51" s="18"/>
      <c r="T51" s="23">
        <f>SUM(F51:R51)</f>
        <v>3593</v>
      </c>
    </row>
    <row r="52" spans="6:20" ht="15.75">
      <c r="F52" s="6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9"/>
    </row>
    <row r="53" spans="2:20" ht="15.75">
      <c r="B53" s="5"/>
      <c r="C53" s="5"/>
      <c r="D53" s="5"/>
      <c r="F53" s="6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9"/>
    </row>
    <row r="54" spans="2:20" ht="15.75">
      <c r="B54" s="31" t="s">
        <v>126</v>
      </c>
      <c r="C54" s="20" t="s">
        <v>43</v>
      </c>
      <c r="D54" s="5"/>
      <c r="F54" s="22">
        <v>37347</v>
      </c>
      <c r="G54" s="18">
        <v>40513</v>
      </c>
      <c r="H54" s="18">
        <v>43270</v>
      </c>
      <c r="I54" s="18">
        <v>38732</v>
      </c>
      <c r="J54" s="18">
        <v>49590</v>
      </c>
      <c r="K54" s="18">
        <v>57919</v>
      </c>
      <c r="L54" s="18"/>
      <c r="M54" s="18">
        <v>58564</v>
      </c>
      <c r="N54" s="18">
        <v>58590</v>
      </c>
      <c r="O54" s="18">
        <v>61746</v>
      </c>
      <c r="P54" s="18">
        <v>39953</v>
      </c>
      <c r="Q54" s="18">
        <v>26994</v>
      </c>
      <c r="R54" s="18">
        <v>20270</v>
      </c>
      <c r="S54" s="18"/>
      <c r="T54" s="23">
        <f>SUM(F54:R54)</f>
        <v>533488</v>
      </c>
    </row>
    <row r="55" spans="2:20" s="6" customFormat="1" ht="15.75">
      <c r="B55" s="31" t="s">
        <v>126</v>
      </c>
      <c r="C55" s="20" t="s">
        <v>43</v>
      </c>
      <c r="D55" s="20" t="s">
        <v>52</v>
      </c>
      <c r="F55" s="22">
        <v>0</v>
      </c>
      <c r="G55" s="22">
        <v>0</v>
      </c>
      <c r="H55" s="22">
        <v>0</v>
      </c>
      <c r="I55" s="22">
        <v>1336</v>
      </c>
      <c r="J55" s="22">
        <v>1546</v>
      </c>
      <c r="K55" s="22">
        <v>1666</v>
      </c>
      <c r="L55" s="22"/>
      <c r="M55" s="22">
        <v>1861</v>
      </c>
      <c r="N55" s="22">
        <v>1272</v>
      </c>
      <c r="O55" s="22">
        <v>1131</v>
      </c>
      <c r="P55" s="22">
        <v>1045</v>
      </c>
      <c r="Q55" s="22">
        <v>671</v>
      </c>
      <c r="R55" s="22">
        <v>611</v>
      </c>
      <c r="S55" s="22"/>
      <c r="T55" s="23">
        <f>SUM(F55:R55)</f>
        <v>11139</v>
      </c>
    </row>
    <row r="56" spans="2:20" ht="15.75">
      <c r="B56" s="31" t="s">
        <v>126</v>
      </c>
      <c r="C56" s="20" t="s">
        <v>49</v>
      </c>
      <c r="D56" s="5"/>
      <c r="F56" s="22">
        <v>613</v>
      </c>
      <c r="G56" s="18">
        <v>664</v>
      </c>
      <c r="H56" s="18">
        <v>683</v>
      </c>
      <c r="I56" s="18">
        <v>617</v>
      </c>
      <c r="J56" s="18">
        <v>701</v>
      </c>
      <c r="K56" s="18">
        <v>774</v>
      </c>
      <c r="L56" s="18"/>
      <c r="M56" s="18">
        <v>786</v>
      </c>
      <c r="N56" s="18">
        <v>704</v>
      </c>
      <c r="O56" s="18">
        <v>654</v>
      </c>
      <c r="P56" s="18">
        <v>501</v>
      </c>
      <c r="Q56" s="18">
        <v>409</v>
      </c>
      <c r="R56" s="18">
        <v>247</v>
      </c>
      <c r="S56" s="18"/>
      <c r="T56" s="23">
        <f>SUM(F56:R56)</f>
        <v>7353</v>
      </c>
    </row>
    <row r="57" spans="2:20" ht="15.75">
      <c r="B57" s="31" t="s">
        <v>126</v>
      </c>
      <c r="C57" s="20" t="s">
        <v>52</v>
      </c>
      <c r="D57" s="5"/>
      <c r="F57" s="22">
        <v>4216</v>
      </c>
      <c r="G57" s="18">
        <v>5101</v>
      </c>
      <c r="H57" s="18">
        <v>4210</v>
      </c>
      <c r="I57" s="18">
        <v>1114</v>
      </c>
      <c r="J57" s="18">
        <v>107</v>
      </c>
      <c r="K57" s="18">
        <v>0</v>
      </c>
      <c r="L57" s="18"/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/>
      <c r="T57" s="23">
        <f>SUM(F57:R57)</f>
        <v>14748</v>
      </c>
    </row>
    <row r="58" spans="2:20" ht="15.75">
      <c r="B58" s="31" t="s">
        <v>126</v>
      </c>
      <c r="C58" s="20" t="s">
        <v>57</v>
      </c>
      <c r="D58" s="5"/>
      <c r="F58" s="22">
        <v>2360</v>
      </c>
      <c r="G58" s="18">
        <v>2274</v>
      </c>
      <c r="H58" s="18">
        <v>2054</v>
      </c>
      <c r="I58" s="18">
        <v>1674</v>
      </c>
      <c r="J58" s="18">
        <v>2225</v>
      </c>
      <c r="K58" s="18">
        <v>2555</v>
      </c>
      <c r="L58" s="18"/>
      <c r="M58" s="18">
        <v>2668</v>
      </c>
      <c r="N58" s="18">
        <v>2156</v>
      </c>
      <c r="O58" s="18">
        <v>2405</v>
      </c>
      <c r="P58" s="18">
        <v>1681</v>
      </c>
      <c r="Q58" s="18">
        <v>1764</v>
      </c>
      <c r="R58" s="18">
        <v>1835</v>
      </c>
      <c r="S58" s="18"/>
      <c r="T58" s="23">
        <f>SUM(F58:R58)</f>
        <v>25651</v>
      </c>
    </row>
    <row r="59" spans="19:20" ht="15.75">
      <c r="S59" s="27"/>
      <c r="T59" s="6"/>
    </row>
    <row r="60" spans="19:20" ht="16.5" thickBot="1">
      <c r="S60" s="27"/>
      <c r="T60" s="50">
        <f>SUM(T40:T58)</f>
        <v>1171121</v>
      </c>
    </row>
    <row r="61" spans="2:20" ht="16.5" thickTop="1">
      <c r="B61" s="28" t="s">
        <v>26</v>
      </c>
      <c r="C61" s="3" t="s">
        <v>124</v>
      </c>
      <c r="E61" s="27"/>
      <c r="F61" s="29"/>
      <c r="G61" s="29"/>
      <c r="H61" s="29"/>
      <c r="I61" s="29"/>
      <c r="J61" s="29"/>
      <c r="K61" s="29"/>
      <c r="L61" s="27"/>
      <c r="M61" s="29"/>
      <c r="N61" s="29"/>
      <c r="O61" s="29"/>
      <c r="P61" s="29"/>
      <c r="Q61" s="29"/>
      <c r="R61" s="29"/>
      <c r="S61" s="27"/>
      <c r="T61" s="29"/>
    </row>
    <row r="62" spans="2:20" ht="16.5" thickBot="1">
      <c r="B62" s="32" t="s">
        <v>127</v>
      </c>
      <c r="C62" s="3" t="s">
        <v>128</v>
      </c>
      <c r="E62" s="27"/>
      <c r="F62" s="29"/>
      <c r="G62" s="29"/>
      <c r="H62" s="29"/>
      <c r="I62" s="29"/>
      <c r="J62" s="29"/>
      <c r="K62" s="29"/>
      <c r="L62" s="27"/>
      <c r="M62" s="29"/>
      <c r="N62" s="29"/>
      <c r="O62" s="52" t="s">
        <v>97</v>
      </c>
      <c r="Q62" s="29"/>
      <c r="R62" s="29"/>
      <c r="S62" s="27"/>
      <c r="T62" s="51">
        <f>(T40+T41+T43+T47+T54+T55+T57+T50+T49)/T60</f>
        <v>0.9044547916056497</v>
      </c>
    </row>
    <row r="63" spans="2:20" ht="16.5" thickTop="1">
      <c r="B63" s="31" t="s">
        <v>126</v>
      </c>
      <c r="C63" s="3" t="s">
        <v>125</v>
      </c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</row>
    <row r="64" spans="5:20" ht="15.75">
      <c r="E64" s="27"/>
      <c r="F64" s="29"/>
      <c r="G64" s="29"/>
      <c r="H64" s="29"/>
      <c r="I64" s="29"/>
      <c r="J64" s="29"/>
      <c r="K64" s="29"/>
      <c r="L64" s="27"/>
      <c r="M64" s="29"/>
      <c r="N64" s="29"/>
      <c r="O64" s="29"/>
      <c r="P64" s="29"/>
      <c r="Q64" s="29"/>
      <c r="R64" s="29"/>
      <c r="S64" s="27"/>
      <c r="T64" s="29"/>
    </row>
    <row r="65" spans="5:20" ht="15.75"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33"/>
    </row>
    <row r="66" ht="15.75">
      <c r="G66" s="30"/>
    </row>
    <row r="67" spans="1:26" ht="15.7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27"/>
      <c r="V67" s="27"/>
      <c r="W67" s="27"/>
      <c r="X67" s="27"/>
      <c r="Y67" s="27"/>
      <c r="Z67" s="27"/>
    </row>
    <row r="68" spans="1:26" ht="15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27"/>
      <c r="V68" s="27"/>
      <c r="W68" s="27"/>
      <c r="X68" s="27"/>
      <c r="Y68" s="27"/>
      <c r="Z68" s="27"/>
    </row>
    <row r="69" spans="1:3" ht="16.5" thickBot="1">
      <c r="A69" s="7" t="s">
        <v>0</v>
      </c>
      <c r="B69" s="8"/>
      <c r="C69" s="9"/>
    </row>
    <row r="71" spans="6:19" ht="15.75">
      <c r="F71" s="2" t="s">
        <v>73</v>
      </c>
      <c r="G71" s="2" t="s">
        <v>74</v>
      </c>
      <c r="H71" s="2" t="s">
        <v>75</v>
      </c>
      <c r="I71" s="2" t="s">
        <v>76</v>
      </c>
      <c r="J71" s="2" t="s">
        <v>77</v>
      </c>
      <c r="K71" s="2" t="s">
        <v>78</v>
      </c>
      <c r="L71" s="1"/>
      <c r="M71" s="2" t="s">
        <v>79</v>
      </c>
      <c r="N71" s="2" t="s">
        <v>80</v>
      </c>
      <c r="O71" s="2" t="s">
        <v>81</v>
      </c>
      <c r="P71" s="2" t="s">
        <v>82</v>
      </c>
      <c r="Q71" s="2" t="s">
        <v>83</v>
      </c>
      <c r="R71" s="2" t="s">
        <v>84</v>
      </c>
      <c r="S71" s="2"/>
    </row>
    <row r="72" spans="1:20" ht="15.75">
      <c r="A72" s="10"/>
      <c r="B72" s="11" t="s">
        <v>1</v>
      </c>
      <c r="C72" s="66" t="s">
        <v>2</v>
      </c>
      <c r="D72" s="66"/>
      <c r="F72" s="12">
        <v>2009</v>
      </c>
      <c r="G72" s="12">
        <v>2009</v>
      </c>
      <c r="H72" s="12">
        <v>2009</v>
      </c>
      <c r="I72" s="12">
        <v>2009</v>
      </c>
      <c r="J72" s="12">
        <v>2009</v>
      </c>
      <c r="K72" s="12">
        <v>2009</v>
      </c>
      <c r="L72" s="1"/>
      <c r="M72" s="12">
        <v>2009</v>
      </c>
      <c r="N72" s="12">
        <v>2009</v>
      </c>
      <c r="O72" s="12">
        <v>2009</v>
      </c>
      <c r="P72" s="12">
        <v>2009</v>
      </c>
      <c r="Q72" s="12">
        <v>2009</v>
      </c>
      <c r="R72" s="12">
        <v>2009</v>
      </c>
      <c r="S72" s="2"/>
      <c r="T72" s="12" t="s">
        <v>3</v>
      </c>
    </row>
    <row r="73" spans="6:18" ht="15.75"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</row>
    <row r="74" spans="2:20" ht="15.75">
      <c r="B74" s="28" t="s">
        <v>26</v>
      </c>
      <c r="C74" s="20" t="s">
        <v>4</v>
      </c>
      <c r="D74" s="20"/>
      <c r="F74" s="54">
        <v>32594</v>
      </c>
      <c r="G74" s="55">
        <v>32121</v>
      </c>
      <c r="H74" s="55">
        <v>27637</v>
      </c>
      <c r="I74" s="55">
        <v>31607</v>
      </c>
      <c r="J74" s="54">
        <v>32550</v>
      </c>
      <c r="K74" s="55">
        <v>21955</v>
      </c>
      <c r="L74" s="55"/>
      <c r="M74" s="55">
        <v>25363</v>
      </c>
      <c r="N74" s="55">
        <v>27950</v>
      </c>
      <c r="O74" s="55">
        <v>22526</v>
      </c>
      <c r="P74" s="55">
        <v>25868</v>
      </c>
      <c r="Q74" s="55">
        <v>22040</v>
      </c>
      <c r="R74" s="55">
        <v>23409</v>
      </c>
      <c r="S74" s="18"/>
      <c r="T74" s="23">
        <f>SUM(F74:R74)</f>
        <v>325620</v>
      </c>
    </row>
    <row r="75" spans="1:20" ht="15.75">
      <c r="A75" s="6"/>
      <c r="B75" s="28" t="s">
        <v>26</v>
      </c>
      <c r="C75" s="20" t="s">
        <v>4</v>
      </c>
      <c r="D75" s="20" t="s">
        <v>12</v>
      </c>
      <c r="E75" s="6"/>
      <c r="F75" s="54">
        <v>2255</v>
      </c>
      <c r="G75" s="54">
        <v>2653</v>
      </c>
      <c r="H75" s="54">
        <v>1881</v>
      </c>
      <c r="I75" s="54">
        <v>2088</v>
      </c>
      <c r="J75" s="54">
        <v>2389</v>
      </c>
      <c r="K75" s="54">
        <v>1633</v>
      </c>
      <c r="L75" s="54"/>
      <c r="M75" s="54">
        <v>1621</v>
      </c>
      <c r="N75" s="54">
        <v>1661</v>
      </c>
      <c r="O75" s="54">
        <v>1269</v>
      </c>
      <c r="P75" s="54">
        <v>1344</v>
      </c>
      <c r="Q75" s="54">
        <v>1215</v>
      </c>
      <c r="R75" s="54">
        <v>1263</v>
      </c>
      <c r="S75" s="22"/>
      <c r="T75" s="23">
        <f>SUM(F75:R75)</f>
        <v>21272</v>
      </c>
    </row>
    <row r="76" spans="2:20" ht="15.75">
      <c r="B76" s="28" t="s">
        <v>26</v>
      </c>
      <c r="C76" s="20" t="s">
        <v>6</v>
      </c>
      <c r="D76" s="20"/>
      <c r="F76" s="54">
        <v>848</v>
      </c>
      <c r="G76" s="55">
        <v>703</v>
      </c>
      <c r="H76" s="55">
        <v>938</v>
      </c>
      <c r="I76" s="55">
        <v>998</v>
      </c>
      <c r="J76" s="55">
        <v>1028</v>
      </c>
      <c r="K76" s="55">
        <v>911</v>
      </c>
      <c r="L76" s="55"/>
      <c r="M76" s="55">
        <v>948</v>
      </c>
      <c r="N76" s="55">
        <v>784</v>
      </c>
      <c r="O76" s="55">
        <v>701</v>
      </c>
      <c r="P76" s="55">
        <v>711</v>
      </c>
      <c r="Q76" s="55">
        <v>522</v>
      </c>
      <c r="R76" s="55">
        <v>504</v>
      </c>
      <c r="S76" s="18"/>
      <c r="T76" s="23">
        <f>SUM(F76:R76)</f>
        <v>9596</v>
      </c>
    </row>
    <row r="77" spans="2:20" ht="15.75">
      <c r="B77" s="28" t="s">
        <v>26</v>
      </c>
      <c r="C77" s="57" t="s">
        <v>19</v>
      </c>
      <c r="D77" s="20"/>
      <c r="F77" s="54">
        <v>636</v>
      </c>
      <c r="G77" s="55">
        <v>717</v>
      </c>
      <c r="H77" s="55">
        <v>1024</v>
      </c>
      <c r="I77" s="55">
        <v>845</v>
      </c>
      <c r="J77" s="55">
        <v>602</v>
      </c>
      <c r="K77" s="55">
        <v>495</v>
      </c>
      <c r="L77" s="55"/>
      <c r="M77" s="55">
        <v>437</v>
      </c>
      <c r="N77" s="55">
        <v>322</v>
      </c>
      <c r="O77" s="55">
        <v>310</v>
      </c>
      <c r="P77" s="55">
        <v>351</v>
      </c>
      <c r="Q77" s="55">
        <v>299</v>
      </c>
      <c r="R77" s="55">
        <v>272</v>
      </c>
      <c r="S77" s="18"/>
      <c r="T77" s="23">
        <f>SUM(F77:R77)</f>
        <v>6310</v>
      </c>
    </row>
    <row r="78" spans="2:20" ht="15.75">
      <c r="B78" s="28" t="s">
        <v>26</v>
      </c>
      <c r="C78" s="20" t="s">
        <v>25</v>
      </c>
      <c r="D78" s="20"/>
      <c r="F78" s="54">
        <v>3623</v>
      </c>
      <c r="G78" s="55">
        <v>4472</v>
      </c>
      <c r="H78" s="55">
        <v>5317</v>
      </c>
      <c r="I78" s="55">
        <v>5312</v>
      </c>
      <c r="J78" s="55">
        <v>4707</v>
      </c>
      <c r="K78" s="55">
        <v>3864</v>
      </c>
      <c r="L78" s="55"/>
      <c r="M78" s="55">
        <v>3733</v>
      </c>
      <c r="N78" s="55">
        <v>4244</v>
      </c>
      <c r="O78" s="55">
        <v>3461</v>
      </c>
      <c r="P78" s="55">
        <v>2966</v>
      </c>
      <c r="Q78" s="55">
        <v>3348</v>
      </c>
      <c r="R78" s="55">
        <v>2808</v>
      </c>
      <c r="S78" s="18"/>
      <c r="T78" s="23">
        <f>SUM(F78:R78)</f>
        <v>47855</v>
      </c>
    </row>
    <row r="79" spans="2:20" ht="15.75">
      <c r="B79" s="5"/>
      <c r="F79" s="53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18"/>
      <c r="T79" s="19"/>
    </row>
    <row r="80" spans="2:20" ht="15.75">
      <c r="B80" s="5"/>
      <c r="F80" s="53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18"/>
      <c r="T80" s="19"/>
    </row>
    <row r="81" spans="2:20" ht="15.75">
      <c r="B81" s="32" t="s">
        <v>127</v>
      </c>
      <c r="C81" s="20" t="s">
        <v>27</v>
      </c>
      <c r="F81" s="54">
        <v>858</v>
      </c>
      <c r="G81" s="55">
        <v>960</v>
      </c>
      <c r="H81" s="55">
        <v>892</v>
      </c>
      <c r="I81" s="55">
        <v>792</v>
      </c>
      <c r="J81" s="55">
        <v>819</v>
      </c>
      <c r="K81" s="55">
        <v>886</v>
      </c>
      <c r="L81" s="55"/>
      <c r="M81" s="55">
        <v>934</v>
      </c>
      <c r="N81" s="55">
        <v>888</v>
      </c>
      <c r="O81" s="55">
        <v>824</v>
      </c>
      <c r="P81" s="55">
        <v>795</v>
      </c>
      <c r="Q81" s="55">
        <v>634</v>
      </c>
      <c r="R81" s="55">
        <v>783</v>
      </c>
      <c r="S81" s="18"/>
      <c r="T81" s="23">
        <f>SUM(F81:R81)</f>
        <v>10065</v>
      </c>
    </row>
    <row r="82" spans="2:20" ht="15.75">
      <c r="B82" s="32" t="s">
        <v>127</v>
      </c>
      <c r="C82" s="20" t="s">
        <v>28</v>
      </c>
      <c r="F82" s="54">
        <v>90</v>
      </c>
      <c r="G82" s="55">
        <v>91</v>
      </c>
      <c r="H82" s="55">
        <v>80</v>
      </c>
      <c r="I82" s="55">
        <v>104</v>
      </c>
      <c r="J82" s="55">
        <v>102</v>
      </c>
      <c r="K82" s="55">
        <v>78</v>
      </c>
      <c r="L82" s="55"/>
      <c r="M82" s="55">
        <v>73</v>
      </c>
      <c r="N82" s="55">
        <v>91</v>
      </c>
      <c r="O82" s="55">
        <v>59</v>
      </c>
      <c r="P82" s="55">
        <v>73</v>
      </c>
      <c r="Q82" s="55">
        <v>68</v>
      </c>
      <c r="R82" s="55">
        <v>100</v>
      </c>
      <c r="S82" s="18"/>
      <c r="T82" s="23">
        <f>SUM(F82:R82)</f>
        <v>1009</v>
      </c>
    </row>
    <row r="83" spans="2:20" ht="15.75">
      <c r="B83" s="32" t="s">
        <v>127</v>
      </c>
      <c r="C83" s="20" t="s">
        <v>41</v>
      </c>
      <c r="F83" s="54">
        <v>690</v>
      </c>
      <c r="G83" s="55">
        <v>1388</v>
      </c>
      <c r="H83" s="55">
        <v>754</v>
      </c>
      <c r="I83" s="55">
        <v>653</v>
      </c>
      <c r="J83" s="55">
        <v>841</v>
      </c>
      <c r="K83" s="55">
        <v>1051</v>
      </c>
      <c r="L83" s="55"/>
      <c r="M83" s="55">
        <v>1047</v>
      </c>
      <c r="N83" s="55">
        <v>803</v>
      </c>
      <c r="O83" s="55">
        <v>956</v>
      </c>
      <c r="P83" s="55">
        <v>729</v>
      </c>
      <c r="Q83" s="55">
        <v>874</v>
      </c>
      <c r="R83" s="55">
        <v>1055</v>
      </c>
      <c r="S83" s="18"/>
      <c r="T83" s="23">
        <f>SUM(F83:R83)</f>
        <v>10841</v>
      </c>
    </row>
    <row r="84" spans="2:20" ht="15.75">
      <c r="B84" s="32" t="s">
        <v>127</v>
      </c>
      <c r="C84" s="20" t="s">
        <v>39</v>
      </c>
      <c r="F84" s="55">
        <v>290</v>
      </c>
      <c r="G84" s="55">
        <v>341</v>
      </c>
      <c r="H84" s="55">
        <v>322</v>
      </c>
      <c r="I84" s="55">
        <v>290</v>
      </c>
      <c r="J84" s="55">
        <v>388</v>
      </c>
      <c r="K84" s="55">
        <v>426</v>
      </c>
      <c r="L84" s="55"/>
      <c r="M84" s="55">
        <v>490</v>
      </c>
      <c r="N84" s="55">
        <v>332</v>
      </c>
      <c r="O84" s="55">
        <v>279</v>
      </c>
      <c r="P84" s="55">
        <v>239</v>
      </c>
      <c r="Q84" s="55">
        <v>304</v>
      </c>
      <c r="R84" s="55">
        <v>404</v>
      </c>
      <c r="S84" s="18"/>
      <c r="T84" s="23">
        <f>SUM(F84:R84)</f>
        <v>4105</v>
      </c>
    </row>
    <row r="85" spans="2:20" ht="15.75">
      <c r="B85" s="32" t="s">
        <v>127</v>
      </c>
      <c r="C85" s="20" t="s">
        <v>39</v>
      </c>
      <c r="D85" s="13" t="s">
        <v>36</v>
      </c>
      <c r="F85" s="55">
        <v>90</v>
      </c>
      <c r="G85" s="55">
        <v>83</v>
      </c>
      <c r="H85" s="55">
        <v>71</v>
      </c>
      <c r="I85" s="55">
        <v>70</v>
      </c>
      <c r="J85" s="55">
        <v>82</v>
      </c>
      <c r="K85" s="55">
        <v>90</v>
      </c>
      <c r="L85" s="55"/>
      <c r="M85" s="55">
        <v>128</v>
      </c>
      <c r="N85" s="55">
        <v>91</v>
      </c>
      <c r="O85" s="55">
        <v>126</v>
      </c>
      <c r="P85" s="55">
        <v>105</v>
      </c>
      <c r="Q85" s="55">
        <v>169</v>
      </c>
      <c r="R85" s="55">
        <v>180</v>
      </c>
      <c r="S85" s="18"/>
      <c r="T85" s="19">
        <f>SUM(F85:R85)</f>
        <v>1285</v>
      </c>
    </row>
    <row r="86" spans="6:20" ht="15.75">
      <c r="F86" s="56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18"/>
      <c r="T86" s="19"/>
    </row>
    <row r="87" spans="2:20" ht="15.75">
      <c r="B87" s="5"/>
      <c r="C87" s="5"/>
      <c r="D87" s="5"/>
      <c r="F87" s="56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18"/>
      <c r="T87" s="19"/>
    </row>
    <row r="88" spans="2:20" ht="15.75">
      <c r="B88" s="31" t="s">
        <v>126</v>
      </c>
      <c r="C88" s="20" t="s">
        <v>43</v>
      </c>
      <c r="D88" s="5"/>
      <c r="F88" s="54">
        <v>14344</v>
      </c>
      <c r="G88" s="55">
        <v>16210</v>
      </c>
      <c r="H88" s="55">
        <v>15885</v>
      </c>
      <c r="I88" s="55">
        <v>14054</v>
      </c>
      <c r="J88" s="55">
        <v>15738</v>
      </c>
      <c r="K88" s="55">
        <v>16546</v>
      </c>
      <c r="L88" s="55"/>
      <c r="M88" s="55">
        <v>17743</v>
      </c>
      <c r="N88" s="55">
        <v>17864</v>
      </c>
      <c r="O88" s="55">
        <v>17561</v>
      </c>
      <c r="P88" s="55">
        <v>15086</v>
      </c>
      <c r="Q88" s="55">
        <v>11551</v>
      </c>
      <c r="R88" s="55">
        <v>12491</v>
      </c>
      <c r="S88" s="18"/>
      <c r="T88" s="23">
        <f>SUM(F88:R88)</f>
        <v>185073</v>
      </c>
    </row>
    <row r="89" spans="1:20" ht="15.75">
      <c r="A89" s="6"/>
      <c r="B89" s="31" t="s">
        <v>126</v>
      </c>
      <c r="C89" s="20" t="s">
        <v>43</v>
      </c>
      <c r="D89" s="20" t="s">
        <v>52</v>
      </c>
      <c r="E89" s="6"/>
      <c r="F89" s="54">
        <v>498</v>
      </c>
      <c r="G89" s="54">
        <v>578</v>
      </c>
      <c r="H89" s="54">
        <v>474</v>
      </c>
      <c r="I89" s="54">
        <v>450</v>
      </c>
      <c r="J89" s="54">
        <v>446</v>
      </c>
      <c r="K89" s="54">
        <v>444</v>
      </c>
      <c r="L89" s="54"/>
      <c r="M89" s="54">
        <v>444</v>
      </c>
      <c r="N89" s="54">
        <v>442</v>
      </c>
      <c r="O89" s="54">
        <v>427</v>
      </c>
      <c r="P89" s="54">
        <v>436</v>
      </c>
      <c r="Q89" s="54">
        <v>341</v>
      </c>
      <c r="R89" s="54">
        <v>434</v>
      </c>
      <c r="S89" s="22"/>
      <c r="T89" s="23">
        <f>SUM(F89:R89)</f>
        <v>5414</v>
      </c>
    </row>
    <row r="90" spans="2:20" ht="15.75">
      <c r="B90" s="31" t="s">
        <v>126</v>
      </c>
      <c r="C90" s="20" t="s">
        <v>70</v>
      </c>
      <c r="D90" s="5"/>
      <c r="F90" s="54">
        <v>338</v>
      </c>
      <c r="G90" s="55">
        <v>336</v>
      </c>
      <c r="H90" s="55">
        <v>252</v>
      </c>
      <c r="I90" s="55">
        <v>127</v>
      </c>
      <c r="J90" s="55">
        <v>142</v>
      </c>
      <c r="K90" s="55">
        <v>200</v>
      </c>
      <c r="L90" s="55"/>
      <c r="M90" s="55">
        <v>385</v>
      </c>
      <c r="N90" s="55">
        <v>395</v>
      </c>
      <c r="O90" s="55">
        <v>660</v>
      </c>
      <c r="P90" s="55">
        <v>604</v>
      </c>
      <c r="Q90" s="55">
        <v>514</v>
      </c>
      <c r="R90" s="55">
        <v>640</v>
      </c>
      <c r="S90" s="18"/>
      <c r="T90" s="23">
        <f>SUM(F90:R90)</f>
        <v>4593</v>
      </c>
    </row>
    <row r="91" spans="2:20" ht="15.75">
      <c r="B91" s="31" t="s">
        <v>126</v>
      </c>
      <c r="C91" s="20" t="s">
        <v>56</v>
      </c>
      <c r="D91" s="5"/>
      <c r="F91" s="54">
        <v>239</v>
      </c>
      <c r="G91" s="55">
        <v>229</v>
      </c>
      <c r="H91" s="55">
        <v>207</v>
      </c>
      <c r="I91" s="55">
        <v>181</v>
      </c>
      <c r="J91" s="55">
        <v>255</v>
      </c>
      <c r="K91" s="55">
        <v>262</v>
      </c>
      <c r="L91" s="55"/>
      <c r="M91" s="55">
        <v>290</v>
      </c>
      <c r="N91" s="55">
        <v>291</v>
      </c>
      <c r="O91" s="55">
        <v>264</v>
      </c>
      <c r="P91" s="55">
        <v>365</v>
      </c>
      <c r="Q91" s="55">
        <v>474</v>
      </c>
      <c r="R91" s="55">
        <v>594</v>
      </c>
      <c r="S91" s="18"/>
      <c r="T91" s="23">
        <f>SUM(F91:R91)</f>
        <v>3651</v>
      </c>
    </row>
    <row r="92" spans="2:20" ht="15.75">
      <c r="B92" s="31" t="s">
        <v>126</v>
      </c>
      <c r="C92" s="20" t="s">
        <v>57</v>
      </c>
      <c r="D92" s="5"/>
      <c r="F92" s="54">
        <v>1341</v>
      </c>
      <c r="G92" s="55">
        <v>1243</v>
      </c>
      <c r="H92" s="55">
        <v>1287</v>
      </c>
      <c r="I92" s="55">
        <v>1131</v>
      </c>
      <c r="J92" s="55">
        <v>1377</v>
      </c>
      <c r="K92" s="55">
        <v>1838</v>
      </c>
      <c r="L92" s="55"/>
      <c r="M92" s="55">
        <v>2073</v>
      </c>
      <c r="N92" s="55">
        <v>1602</v>
      </c>
      <c r="O92" s="55">
        <v>1781</v>
      </c>
      <c r="P92" s="55">
        <v>1725</v>
      </c>
      <c r="Q92" s="55">
        <v>2142</v>
      </c>
      <c r="R92" s="55">
        <v>2506</v>
      </c>
      <c r="S92" s="18"/>
      <c r="T92" s="23">
        <f>SUM(F92:R92)</f>
        <v>20046</v>
      </c>
    </row>
    <row r="93" spans="19:20" ht="15.75">
      <c r="S93" s="27"/>
      <c r="T93" s="6"/>
    </row>
    <row r="94" spans="19:20" ht="16.5" thickBot="1">
      <c r="S94" s="27"/>
      <c r="T94" s="50">
        <f>SUM(T74:T92)</f>
        <v>656735</v>
      </c>
    </row>
    <row r="95" spans="2:20" ht="16.5" thickTop="1">
      <c r="B95" s="28" t="s">
        <v>26</v>
      </c>
      <c r="C95" s="3" t="s">
        <v>124</v>
      </c>
      <c r="E95" s="27"/>
      <c r="F95" s="29"/>
      <c r="G95" s="29"/>
      <c r="H95" s="29"/>
      <c r="I95" s="29"/>
      <c r="J95" s="29"/>
      <c r="K95" s="29"/>
      <c r="L95" s="27"/>
      <c r="M95" s="29"/>
      <c r="N95" s="29"/>
      <c r="O95" s="29"/>
      <c r="P95" s="29"/>
      <c r="Q95" s="29"/>
      <c r="R95" s="29"/>
      <c r="S95" s="27"/>
      <c r="T95" s="29"/>
    </row>
    <row r="96" spans="2:20" ht="16.5" thickBot="1">
      <c r="B96" s="32" t="s">
        <v>127</v>
      </c>
      <c r="C96" s="3" t="s">
        <v>128</v>
      </c>
      <c r="E96" s="27"/>
      <c r="F96" s="29"/>
      <c r="G96" s="29"/>
      <c r="H96" s="29"/>
      <c r="I96" s="29"/>
      <c r="J96" s="29"/>
      <c r="K96" s="29"/>
      <c r="L96" s="27"/>
      <c r="M96" s="29"/>
      <c r="N96" s="29"/>
      <c r="O96" s="52" t="s">
        <v>97</v>
      </c>
      <c r="Q96" s="29"/>
      <c r="R96" s="29"/>
      <c r="S96" s="27"/>
      <c r="T96" s="51">
        <f>(T74+T75+T81+T88+T89+T83)/T94</f>
        <v>0.8500917417223081</v>
      </c>
    </row>
    <row r="97" spans="2:20" ht="16.5" thickTop="1">
      <c r="B97" s="31" t="s">
        <v>126</v>
      </c>
      <c r="C97" s="3" t="s">
        <v>125</v>
      </c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</row>
    <row r="98" spans="5:20" ht="15.75">
      <c r="E98" s="27"/>
      <c r="F98" s="29"/>
      <c r="G98" s="29"/>
      <c r="H98" s="29"/>
      <c r="I98" s="29"/>
      <c r="J98" s="29"/>
      <c r="K98" s="29"/>
      <c r="L98" s="27"/>
      <c r="M98" s="29"/>
      <c r="N98" s="29"/>
      <c r="O98" s="29"/>
      <c r="P98" s="29"/>
      <c r="Q98" s="29"/>
      <c r="R98" s="29"/>
      <c r="S98" s="27"/>
      <c r="T98" s="29"/>
    </row>
    <row r="99" spans="5:20" ht="15.75"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33"/>
    </row>
    <row r="100" spans="1:26" ht="15.7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27"/>
      <c r="V100" s="27"/>
      <c r="W100" s="27"/>
      <c r="X100" s="27"/>
      <c r="Y100" s="27"/>
      <c r="Z100" s="27"/>
    </row>
    <row r="101" spans="1:26" ht="15.7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27"/>
      <c r="V101" s="27"/>
      <c r="W101" s="27"/>
      <c r="X101" s="27"/>
      <c r="Y101" s="27"/>
      <c r="Z101" s="27"/>
    </row>
    <row r="102" spans="1:3" ht="16.5" thickBot="1">
      <c r="A102" s="7" t="s">
        <v>0</v>
      </c>
      <c r="B102" s="8"/>
      <c r="C102" s="9"/>
    </row>
    <row r="104" spans="6:19" ht="15.75">
      <c r="F104" s="2" t="s">
        <v>73</v>
      </c>
      <c r="G104" s="2" t="s">
        <v>74</v>
      </c>
      <c r="H104" s="2" t="s">
        <v>75</v>
      </c>
      <c r="I104" s="2" t="s">
        <v>76</v>
      </c>
      <c r="J104" s="2" t="s">
        <v>77</v>
      </c>
      <c r="K104" s="2" t="s">
        <v>78</v>
      </c>
      <c r="L104" s="1"/>
      <c r="M104" s="2" t="s">
        <v>79</v>
      </c>
      <c r="N104" s="2" t="s">
        <v>80</v>
      </c>
      <c r="O104" s="2" t="s">
        <v>81</v>
      </c>
      <c r="P104" s="2" t="s">
        <v>82</v>
      </c>
      <c r="Q104" s="2" t="s">
        <v>83</v>
      </c>
      <c r="R104" s="2" t="s">
        <v>84</v>
      </c>
      <c r="S104" s="2"/>
    </row>
    <row r="105" spans="1:20" ht="15.75">
      <c r="A105" s="10"/>
      <c r="B105" s="11" t="s">
        <v>1</v>
      </c>
      <c r="C105" s="66" t="s">
        <v>2</v>
      </c>
      <c r="D105" s="66"/>
      <c r="F105" s="12">
        <v>2010</v>
      </c>
      <c r="G105" s="12">
        <v>2010</v>
      </c>
      <c r="H105" s="12">
        <v>2010</v>
      </c>
      <c r="I105" s="12">
        <v>2010</v>
      </c>
      <c r="J105" s="12">
        <v>2010</v>
      </c>
      <c r="K105" s="12">
        <v>2010</v>
      </c>
      <c r="L105" s="1"/>
      <c r="M105" s="12">
        <v>2010</v>
      </c>
      <c r="N105" s="12">
        <v>2010</v>
      </c>
      <c r="O105" s="12">
        <v>2010</v>
      </c>
      <c r="P105" s="12">
        <v>2010</v>
      </c>
      <c r="Q105" s="12">
        <v>2010</v>
      </c>
      <c r="R105" s="12">
        <v>2010</v>
      </c>
      <c r="S105" s="2"/>
      <c r="T105" s="12" t="s">
        <v>3</v>
      </c>
    </row>
    <row r="106" spans="6:18" ht="15.75"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</row>
    <row r="107" spans="2:20" ht="15.75">
      <c r="B107" s="28" t="s">
        <v>26</v>
      </c>
      <c r="C107" s="20" t="s">
        <v>4</v>
      </c>
      <c r="D107" s="20"/>
      <c r="F107" s="16">
        <v>20743</v>
      </c>
      <c r="G107" s="17">
        <v>15294</v>
      </c>
      <c r="H107" s="17">
        <v>20220</v>
      </c>
      <c r="I107" s="17">
        <v>20399</v>
      </c>
      <c r="J107" s="16">
        <v>21354</v>
      </c>
      <c r="K107" s="17">
        <v>18270</v>
      </c>
      <c r="L107" s="17"/>
      <c r="M107" s="17">
        <v>18062</v>
      </c>
      <c r="N107" s="17">
        <v>16908</v>
      </c>
      <c r="O107" s="17">
        <v>16632</v>
      </c>
      <c r="P107" s="17">
        <v>18089</v>
      </c>
      <c r="Q107" s="17">
        <v>16089</v>
      </c>
      <c r="R107" s="17">
        <v>17359</v>
      </c>
      <c r="S107" s="18"/>
      <c r="T107" s="23">
        <f>SUM(F107:R107)</f>
        <v>219419</v>
      </c>
    </row>
    <row r="108" spans="1:20" ht="15.75">
      <c r="A108" s="6"/>
      <c r="B108" s="28" t="s">
        <v>26</v>
      </c>
      <c r="C108" s="20" t="s">
        <v>4</v>
      </c>
      <c r="D108" s="20" t="s">
        <v>12</v>
      </c>
      <c r="E108" s="6"/>
      <c r="F108" s="16">
        <v>1094</v>
      </c>
      <c r="G108" s="16">
        <v>845</v>
      </c>
      <c r="H108" s="16">
        <v>1023</v>
      </c>
      <c r="I108" s="16">
        <v>994</v>
      </c>
      <c r="J108" s="16">
        <v>1006</v>
      </c>
      <c r="K108" s="16">
        <v>849</v>
      </c>
      <c r="L108" s="16"/>
      <c r="M108" s="16">
        <v>850</v>
      </c>
      <c r="N108" s="16">
        <v>824</v>
      </c>
      <c r="O108" s="16">
        <v>762</v>
      </c>
      <c r="P108" s="16">
        <v>802</v>
      </c>
      <c r="Q108" s="16">
        <v>711</v>
      </c>
      <c r="R108" s="16">
        <v>812</v>
      </c>
      <c r="S108" s="22"/>
      <c r="T108" s="23">
        <f>SUM(F108:R108)</f>
        <v>10572</v>
      </c>
    </row>
    <row r="109" spans="2:20" ht="15.75">
      <c r="B109" s="28" t="s">
        <v>26</v>
      </c>
      <c r="C109" s="20" t="s">
        <v>6</v>
      </c>
      <c r="D109" s="20"/>
      <c r="F109" s="16">
        <v>395</v>
      </c>
      <c r="G109" s="17">
        <v>381</v>
      </c>
      <c r="H109" s="17">
        <v>572</v>
      </c>
      <c r="I109" s="17">
        <v>595</v>
      </c>
      <c r="J109" s="17">
        <v>589</v>
      </c>
      <c r="K109" s="17">
        <v>634</v>
      </c>
      <c r="L109" s="17"/>
      <c r="M109" s="17">
        <v>724</v>
      </c>
      <c r="N109" s="17">
        <v>625</v>
      </c>
      <c r="O109" s="17">
        <v>497</v>
      </c>
      <c r="P109" s="17">
        <v>597</v>
      </c>
      <c r="Q109" s="17">
        <v>431</v>
      </c>
      <c r="R109" s="17">
        <v>412</v>
      </c>
      <c r="S109" s="18"/>
      <c r="T109" s="23">
        <f>SUM(F109:R109)</f>
        <v>6452</v>
      </c>
    </row>
    <row r="110" spans="2:20" ht="15.75">
      <c r="B110" s="28" t="s">
        <v>26</v>
      </c>
      <c r="C110" s="57" t="s">
        <v>62</v>
      </c>
      <c r="D110" s="20"/>
      <c r="F110" s="16">
        <v>280</v>
      </c>
      <c r="G110" s="17">
        <v>427</v>
      </c>
      <c r="H110" s="17">
        <v>441</v>
      </c>
      <c r="I110" s="17">
        <v>392</v>
      </c>
      <c r="J110" s="17">
        <v>380</v>
      </c>
      <c r="K110" s="17">
        <v>522</v>
      </c>
      <c r="L110" s="17"/>
      <c r="M110" s="17">
        <v>527</v>
      </c>
      <c r="N110" s="17">
        <v>514</v>
      </c>
      <c r="O110" s="17">
        <v>520</v>
      </c>
      <c r="P110" s="17">
        <v>627</v>
      </c>
      <c r="Q110" s="17">
        <v>381</v>
      </c>
      <c r="R110" s="17">
        <v>380</v>
      </c>
      <c r="S110" s="18"/>
      <c r="T110" s="23">
        <f>SUM(F110:R110)</f>
        <v>5391</v>
      </c>
    </row>
    <row r="111" spans="2:20" ht="15.75">
      <c r="B111" s="28" t="s">
        <v>26</v>
      </c>
      <c r="C111" s="20" t="s">
        <v>25</v>
      </c>
      <c r="D111" s="20"/>
      <c r="F111" s="16">
        <v>2516</v>
      </c>
      <c r="G111" s="17">
        <v>2495</v>
      </c>
      <c r="H111" s="17">
        <v>2782</v>
      </c>
      <c r="I111" s="17">
        <v>2908</v>
      </c>
      <c r="J111" s="17">
        <v>2976</v>
      </c>
      <c r="K111" s="17">
        <v>2387</v>
      </c>
      <c r="L111" s="17"/>
      <c r="M111" s="17">
        <v>2157</v>
      </c>
      <c r="N111" s="17">
        <v>2386</v>
      </c>
      <c r="O111" s="17">
        <v>2257</v>
      </c>
      <c r="P111" s="17">
        <v>2114</v>
      </c>
      <c r="Q111" s="17">
        <v>2262</v>
      </c>
      <c r="R111" s="17">
        <v>1918</v>
      </c>
      <c r="S111" s="18"/>
      <c r="T111" s="23">
        <f>SUM(F111:R111)</f>
        <v>29158</v>
      </c>
    </row>
    <row r="112" spans="2:20" ht="15.75">
      <c r="B112" s="5"/>
      <c r="F112" s="61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8"/>
      <c r="T112" s="19"/>
    </row>
    <row r="113" spans="2:20" ht="15.75">
      <c r="B113" s="5"/>
      <c r="F113" s="61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8"/>
      <c r="T113" s="19"/>
    </row>
    <row r="114" spans="2:20" ht="15.75">
      <c r="B114" s="32" t="s">
        <v>127</v>
      </c>
      <c r="C114" s="20" t="s">
        <v>27</v>
      </c>
      <c r="F114" s="16">
        <v>668</v>
      </c>
      <c r="G114" s="17">
        <v>703</v>
      </c>
      <c r="H114" s="17">
        <v>678</v>
      </c>
      <c r="I114" s="17">
        <v>541</v>
      </c>
      <c r="J114" s="17">
        <v>608</v>
      </c>
      <c r="K114" s="17">
        <v>658</v>
      </c>
      <c r="L114" s="17"/>
      <c r="M114" s="17">
        <v>617</v>
      </c>
      <c r="N114" s="17">
        <v>660</v>
      </c>
      <c r="O114" s="17">
        <v>588</v>
      </c>
      <c r="P114" s="17">
        <v>559</v>
      </c>
      <c r="Q114" s="17">
        <v>511</v>
      </c>
      <c r="R114" s="17">
        <v>610</v>
      </c>
      <c r="S114" s="18"/>
      <c r="T114" s="23">
        <f>SUM(F114:R114)</f>
        <v>7401</v>
      </c>
    </row>
    <row r="115" spans="2:20" ht="15.75">
      <c r="B115" s="32" t="s">
        <v>127</v>
      </c>
      <c r="C115" s="20" t="s">
        <v>36</v>
      </c>
      <c r="F115" s="16">
        <v>101</v>
      </c>
      <c r="G115" s="17">
        <v>102</v>
      </c>
      <c r="H115" s="17">
        <v>127</v>
      </c>
      <c r="I115" s="17">
        <v>91</v>
      </c>
      <c r="J115" s="17">
        <v>109</v>
      </c>
      <c r="K115" s="17">
        <v>128</v>
      </c>
      <c r="L115" s="17"/>
      <c r="M115" s="17">
        <v>132</v>
      </c>
      <c r="N115" s="17">
        <v>110</v>
      </c>
      <c r="O115" s="17">
        <v>84</v>
      </c>
      <c r="P115" s="17">
        <v>72</v>
      </c>
      <c r="Q115" s="17">
        <v>120</v>
      </c>
      <c r="R115" s="17">
        <v>163</v>
      </c>
      <c r="S115" s="18"/>
      <c r="T115" s="23">
        <f>SUM(F115:R115)</f>
        <v>1339</v>
      </c>
    </row>
    <row r="116" spans="2:20" ht="15.75">
      <c r="B116" s="32" t="s">
        <v>127</v>
      </c>
      <c r="C116" s="20" t="s">
        <v>41</v>
      </c>
      <c r="F116" s="16">
        <v>835</v>
      </c>
      <c r="G116" s="17">
        <v>748</v>
      </c>
      <c r="H116" s="17">
        <v>726</v>
      </c>
      <c r="I116" s="17">
        <v>670</v>
      </c>
      <c r="J116" s="17">
        <v>793</v>
      </c>
      <c r="K116" s="17">
        <v>1007</v>
      </c>
      <c r="L116" s="17"/>
      <c r="M116" s="17">
        <v>813</v>
      </c>
      <c r="N116" s="17">
        <v>709</v>
      </c>
      <c r="O116" s="17">
        <v>841</v>
      </c>
      <c r="P116" s="17">
        <v>707</v>
      </c>
      <c r="Q116" s="17">
        <v>762</v>
      </c>
      <c r="R116" s="17">
        <v>878</v>
      </c>
      <c r="S116" s="18"/>
      <c r="T116" s="23">
        <f>SUM(F116:R116)</f>
        <v>9489</v>
      </c>
    </row>
    <row r="117" spans="2:20" ht="15.75">
      <c r="B117" s="32" t="s">
        <v>127</v>
      </c>
      <c r="C117" s="20" t="s">
        <v>39</v>
      </c>
      <c r="F117" s="17">
        <v>277</v>
      </c>
      <c r="G117" s="17">
        <v>302</v>
      </c>
      <c r="H117" s="17">
        <v>263</v>
      </c>
      <c r="I117" s="17">
        <v>270</v>
      </c>
      <c r="J117" s="17">
        <v>305</v>
      </c>
      <c r="K117" s="17">
        <v>317</v>
      </c>
      <c r="L117" s="17"/>
      <c r="M117" s="17">
        <v>346</v>
      </c>
      <c r="N117" s="17">
        <v>311</v>
      </c>
      <c r="O117" s="17">
        <v>311</v>
      </c>
      <c r="P117" s="17">
        <v>256</v>
      </c>
      <c r="Q117" s="17">
        <v>348</v>
      </c>
      <c r="R117" s="17">
        <v>433</v>
      </c>
      <c r="S117" s="18"/>
      <c r="T117" s="23">
        <f>SUM(F117:R117)</f>
        <v>3739</v>
      </c>
    </row>
    <row r="118" spans="2:20" ht="15.75">
      <c r="B118" s="32" t="s">
        <v>127</v>
      </c>
      <c r="C118" s="20" t="s">
        <v>39</v>
      </c>
      <c r="D118" s="13" t="s">
        <v>36</v>
      </c>
      <c r="F118" s="17">
        <v>138</v>
      </c>
      <c r="G118" s="17">
        <v>110</v>
      </c>
      <c r="H118" s="17">
        <v>164</v>
      </c>
      <c r="I118" s="17">
        <v>140</v>
      </c>
      <c r="J118" s="17">
        <v>151</v>
      </c>
      <c r="K118" s="17">
        <v>164</v>
      </c>
      <c r="L118" s="17"/>
      <c r="M118" s="17">
        <v>194</v>
      </c>
      <c r="N118" s="17">
        <v>145</v>
      </c>
      <c r="O118" s="17">
        <v>160</v>
      </c>
      <c r="P118" s="17">
        <v>123</v>
      </c>
      <c r="Q118" s="17">
        <v>152</v>
      </c>
      <c r="R118" s="17">
        <v>199</v>
      </c>
      <c r="S118" s="18"/>
      <c r="T118" s="19">
        <f>SUM(F118:R118)</f>
        <v>1840</v>
      </c>
    </row>
    <row r="119" spans="6:20" ht="15.75">
      <c r="F119" s="62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8"/>
      <c r="T119" s="19"/>
    </row>
    <row r="120" spans="2:20" ht="15.75">
      <c r="B120" s="5"/>
      <c r="C120" s="5"/>
      <c r="D120" s="5"/>
      <c r="F120" s="62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8"/>
      <c r="T120" s="19"/>
    </row>
    <row r="121" spans="2:20" ht="15.75">
      <c r="B121" s="31" t="s">
        <v>126</v>
      </c>
      <c r="C121" s="20" t="s">
        <v>43</v>
      </c>
      <c r="D121" s="5"/>
      <c r="F121" s="16">
        <v>11059</v>
      </c>
      <c r="G121" s="17">
        <v>10818</v>
      </c>
      <c r="H121" s="17">
        <v>11152</v>
      </c>
      <c r="I121" s="17">
        <v>9419</v>
      </c>
      <c r="J121" s="17">
        <v>9810</v>
      </c>
      <c r="K121" s="17">
        <v>11109</v>
      </c>
      <c r="L121" s="17"/>
      <c r="M121" s="17">
        <v>10383</v>
      </c>
      <c r="N121" s="17">
        <v>10753</v>
      </c>
      <c r="O121" s="17">
        <v>10611</v>
      </c>
      <c r="P121" s="17">
        <v>9372</v>
      </c>
      <c r="Q121" s="17">
        <v>8048</v>
      </c>
      <c r="R121" s="17">
        <v>9105</v>
      </c>
      <c r="S121" s="18"/>
      <c r="T121" s="23">
        <f>SUM(F121:R121)</f>
        <v>121639</v>
      </c>
    </row>
    <row r="122" spans="1:20" ht="15.75">
      <c r="A122" s="6"/>
      <c r="B122" s="31" t="s">
        <v>126</v>
      </c>
      <c r="C122" s="20" t="s">
        <v>43</v>
      </c>
      <c r="D122" s="20" t="s">
        <v>52</v>
      </c>
      <c r="E122" s="6"/>
      <c r="F122" s="16">
        <v>367</v>
      </c>
      <c r="G122" s="16">
        <v>358</v>
      </c>
      <c r="H122" s="16">
        <v>359</v>
      </c>
      <c r="I122" s="16">
        <v>323</v>
      </c>
      <c r="J122" s="16">
        <v>328</v>
      </c>
      <c r="K122" s="16">
        <v>337</v>
      </c>
      <c r="L122" s="16"/>
      <c r="M122" s="16">
        <v>335</v>
      </c>
      <c r="N122" s="16">
        <v>272</v>
      </c>
      <c r="O122" s="16">
        <v>279</v>
      </c>
      <c r="P122" s="16">
        <v>300</v>
      </c>
      <c r="Q122" s="16">
        <v>306</v>
      </c>
      <c r="R122" s="16">
        <v>303</v>
      </c>
      <c r="S122" s="22"/>
      <c r="T122" s="23">
        <f>SUM(F122:R122)</f>
        <v>3867</v>
      </c>
    </row>
    <row r="123" spans="2:20" ht="15.75">
      <c r="B123" s="31" t="s">
        <v>126</v>
      </c>
      <c r="C123" s="20" t="s">
        <v>70</v>
      </c>
      <c r="D123" s="5"/>
      <c r="F123" s="16">
        <v>688</v>
      </c>
      <c r="G123" s="17">
        <v>566</v>
      </c>
      <c r="H123" s="17">
        <v>559</v>
      </c>
      <c r="I123" s="17">
        <v>440</v>
      </c>
      <c r="J123" s="17">
        <v>442</v>
      </c>
      <c r="K123" s="17">
        <v>602</v>
      </c>
      <c r="L123" s="17"/>
      <c r="M123" s="17">
        <v>580</v>
      </c>
      <c r="N123" s="17">
        <v>479</v>
      </c>
      <c r="O123" s="17">
        <v>584</v>
      </c>
      <c r="P123" s="17">
        <v>670</v>
      </c>
      <c r="Q123" s="17">
        <v>583</v>
      </c>
      <c r="R123" s="17">
        <v>588</v>
      </c>
      <c r="S123" s="18"/>
      <c r="T123" s="23">
        <f>SUM(F123:R123)</f>
        <v>6781</v>
      </c>
    </row>
    <row r="124" spans="2:20" ht="15.75">
      <c r="B124" s="31" t="s">
        <v>126</v>
      </c>
      <c r="C124" s="20" t="s">
        <v>56</v>
      </c>
      <c r="D124" s="5"/>
      <c r="F124" s="16">
        <v>452</v>
      </c>
      <c r="G124" s="17">
        <v>500</v>
      </c>
      <c r="H124" s="17">
        <v>455</v>
      </c>
      <c r="I124" s="17">
        <v>444</v>
      </c>
      <c r="J124" s="17">
        <v>462</v>
      </c>
      <c r="K124" s="17">
        <v>571</v>
      </c>
      <c r="L124" s="17"/>
      <c r="M124" s="17">
        <v>588</v>
      </c>
      <c r="N124" s="17">
        <v>524</v>
      </c>
      <c r="O124" s="17">
        <v>463</v>
      </c>
      <c r="P124" s="17">
        <v>418</v>
      </c>
      <c r="Q124" s="17">
        <v>472</v>
      </c>
      <c r="R124" s="17">
        <v>579</v>
      </c>
      <c r="S124" s="18"/>
      <c r="T124" s="23">
        <f>SUM(F124:R124)</f>
        <v>5928</v>
      </c>
    </row>
    <row r="125" spans="2:20" ht="15.75">
      <c r="B125" s="31" t="s">
        <v>126</v>
      </c>
      <c r="C125" s="20" t="s">
        <v>57</v>
      </c>
      <c r="D125" s="5"/>
      <c r="F125" s="16">
        <v>1938</v>
      </c>
      <c r="G125" s="17">
        <v>1753</v>
      </c>
      <c r="H125" s="17">
        <v>1898</v>
      </c>
      <c r="I125" s="17">
        <v>1711</v>
      </c>
      <c r="J125" s="17">
        <v>1786</v>
      </c>
      <c r="K125" s="17">
        <v>2106</v>
      </c>
      <c r="L125" s="17"/>
      <c r="M125" s="17">
        <v>1964</v>
      </c>
      <c r="N125" s="17">
        <v>1763</v>
      </c>
      <c r="O125" s="17">
        <v>1983</v>
      </c>
      <c r="P125" s="17">
        <v>1647</v>
      </c>
      <c r="Q125" s="17">
        <v>1594</v>
      </c>
      <c r="R125" s="17">
        <v>1780</v>
      </c>
      <c r="S125" s="18"/>
      <c r="T125" s="23">
        <f>SUM(F125:R125)</f>
        <v>21923</v>
      </c>
    </row>
    <row r="126" spans="19:20" ht="15.75">
      <c r="S126" s="27"/>
      <c r="T126" s="6"/>
    </row>
    <row r="127" spans="19:20" ht="16.5" thickBot="1">
      <c r="S127" s="27"/>
      <c r="T127" s="50">
        <f>SUM(T107:T125)</f>
        <v>454938</v>
      </c>
    </row>
    <row r="128" spans="2:20" ht="16.5" thickTop="1">
      <c r="B128" s="28" t="s">
        <v>26</v>
      </c>
      <c r="C128" s="3" t="s">
        <v>124</v>
      </c>
      <c r="E128" s="27"/>
      <c r="F128" s="29"/>
      <c r="G128" s="29"/>
      <c r="H128" s="29"/>
      <c r="I128" s="29"/>
      <c r="J128" s="29"/>
      <c r="K128" s="29"/>
      <c r="L128" s="27"/>
      <c r="M128" s="29"/>
      <c r="N128" s="29"/>
      <c r="O128" s="29"/>
      <c r="P128" s="29"/>
      <c r="Q128" s="29"/>
      <c r="R128" s="29"/>
      <c r="S128" s="27"/>
      <c r="T128" s="29"/>
    </row>
    <row r="129" spans="2:20" ht="15.75">
      <c r="B129" s="32" t="s">
        <v>127</v>
      </c>
      <c r="C129" s="3" t="s">
        <v>128</v>
      </c>
      <c r="E129" s="27"/>
      <c r="F129" s="29"/>
      <c r="G129" s="29"/>
      <c r="H129" s="29"/>
      <c r="I129" s="29"/>
      <c r="J129" s="29"/>
      <c r="K129" s="29"/>
      <c r="L129" s="27"/>
      <c r="M129" s="29"/>
      <c r="N129" s="29"/>
      <c r="O129" s="52"/>
      <c r="P129" s="27"/>
      <c r="Q129" s="29"/>
      <c r="R129" s="29"/>
      <c r="S129" s="27"/>
      <c r="T129" s="63"/>
    </row>
    <row r="130" spans="2:20" ht="15.75">
      <c r="B130" s="31" t="s">
        <v>126</v>
      </c>
      <c r="C130" s="3" t="s">
        <v>125</v>
      </c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</row>
    <row r="131" spans="5:20" ht="15.75">
      <c r="E131" s="27"/>
      <c r="F131" s="29"/>
      <c r="G131" s="29"/>
      <c r="H131" s="29"/>
      <c r="I131" s="29"/>
      <c r="J131" s="29"/>
      <c r="K131" s="29"/>
      <c r="L131" s="27"/>
      <c r="M131" s="29"/>
      <c r="N131" s="29"/>
      <c r="O131" s="29"/>
      <c r="P131" s="29"/>
      <c r="Q131" s="29"/>
      <c r="R131" s="29"/>
      <c r="S131" s="27"/>
      <c r="T131" s="29"/>
    </row>
    <row r="132" spans="1:20" ht="15.7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</row>
    <row r="133" spans="1:20" ht="15.7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</row>
    <row r="134" spans="1:3" ht="16.5" thickBot="1">
      <c r="A134" s="7" t="s">
        <v>0</v>
      </c>
      <c r="B134" s="8"/>
      <c r="C134" s="9"/>
    </row>
    <row r="136" spans="6:19" ht="15.75">
      <c r="F136" s="2" t="s">
        <v>73</v>
      </c>
      <c r="G136" s="2" t="s">
        <v>74</v>
      </c>
      <c r="H136" s="2" t="s">
        <v>75</v>
      </c>
      <c r="I136" s="2" t="s">
        <v>76</v>
      </c>
      <c r="J136" s="2" t="s">
        <v>77</v>
      </c>
      <c r="K136" s="2" t="s">
        <v>78</v>
      </c>
      <c r="L136" s="1"/>
      <c r="M136" s="2" t="s">
        <v>79</v>
      </c>
      <c r="N136" s="2" t="s">
        <v>80</v>
      </c>
      <c r="O136" s="2" t="s">
        <v>81</v>
      </c>
      <c r="P136" s="2" t="s">
        <v>82</v>
      </c>
      <c r="Q136" s="2" t="s">
        <v>83</v>
      </c>
      <c r="R136" s="2" t="s">
        <v>84</v>
      </c>
      <c r="S136" s="2"/>
    </row>
    <row r="137" spans="1:20" ht="15.75">
      <c r="A137" s="10"/>
      <c r="B137" s="11" t="s">
        <v>1</v>
      </c>
      <c r="C137" s="66" t="s">
        <v>2</v>
      </c>
      <c r="D137" s="66"/>
      <c r="F137" s="12">
        <v>2011</v>
      </c>
      <c r="G137" s="12">
        <f>F137</f>
        <v>2011</v>
      </c>
      <c r="H137" s="12">
        <f>G137</f>
        <v>2011</v>
      </c>
      <c r="I137" s="12">
        <f>H137</f>
        <v>2011</v>
      </c>
      <c r="J137" s="12">
        <f>I137</f>
        <v>2011</v>
      </c>
      <c r="K137" s="12">
        <f>J137</f>
        <v>2011</v>
      </c>
      <c r="L137" s="1"/>
      <c r="M137" s="12">
        <f>K137</f>
        <v>2011</v>
      </c>
      <c r="N137" s="12">
        <f>M137</f>
        <v>2011</v>
      </c>
      <c r="O137" s="12">
        <f>N137</f>
        <v>2011</v>
      </c>
      <c r="P137" s="12">
        <f>O137</f>
        <v>2011</v>
      </c>
      <c r="Q137" s="12">
        <f>P137</f>
        <v>2011</v>
      </c>
      <c r="R137" s="12">
        <f>Q137</f>
        <v>2011</v>
      </c>
      <c r="S137" s="2"/>
      <c r="T137" s="12" t="s">
        <v>3</v>
      </c>
    </row>
    <row r="138" spans="6:18" ht="15.75"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</row>
    <row r="139" spans="2:20" ht="15.75">
      <c r="B139" s="28" t="s">
        <v>26</v>
      </c>
      <c r="C139" s="20" t="s">
        <v>4</v>
      </c>
      <c r="D139" s="20"/>
      <c r="F139" s="22">
        <v>15278</v>
      </c>
      <c r="G139" s="18">
        <v>11355</v>
      </c>
      <c r="H139" s="18">
        <v>15771</v>
      </c>
      <c r="I139" s="18">
        <v>19103</v>
      </c>
      <c r="J139" s="22">
        <v>14645</v>
      </c>
      <c r="K139" s="18">
        <v>16283</v>
      </c>
      <c r="L139" s="18"/>
      <c r="M139" s="18">
        <v>14604</v>
      </c>
      <c r="N139" s="18">
        <v>13113</v>
      </c>
      <c r="O139" s="18">
        <v>16312</v>
      </c>
      <c r="P139" s="18">
        <v>17980</v>
      </c>
      <c r="Q139" s="18">
        <v>21258</v>
      </c>
      <c r="R139" s="18">
        <v>22532</v>
      </c>
      <c r="S139" s="18"/>
      <c r="T139" s="23">
        <f>SUM(F139:R139)</f>
        <v>198234</v>
      </c>
    </row>
    <row r="140" spans="1:20" ht="15.75">
      <c r="A140" s="6"/>
      <c r="B140" s="28" t="s">
        <v>26</v>
      </c>
      <c r="C140" s="20" t="s">
        <v>4</v>
      </c>
      <c r="D140" s="20" t="s">
        <v>12</v>
      </c>
      <c r="E140" s="6"/>
      <c r="F140" s="22">
        <v>707</v>
      </c>
      <c r="G140" s="22">
        <v>522</v>
      </c>
      <c r="H140" s="22">
        <v>669</v>
      </c>
      <c r="I140" s="22">
        <v>761</v>
      </c>
      <c r="J140" s="22">
        <v>659</v>
      </c>
      <c r="K140" s="22">
        <v>807</v>
      </c>
      <c r="L140" s="22"/>
      <c r="M140" s="22">
        <v>751</v>
      </c>
      <c r="N140" s="22">
        <v>661</v>
      </c>
      <c r="O140" s="22">
        <v>872</v>
      </c>
      <c r="P140" s="22">
        <v>967</v>
      </c>
      <c r="Q140" s="22">
        <v>1085</v>
      </c>
      <c r="R140" s="22">
        <v>1456</v>
      </c>
      <c r="S140" s="22"/>
      <c r="T140" s="23">
        <f>SUM(F140:R140)</f>
        <v>9917</v>
      </c>
    </row>
    <row r="141" spans="2:20" ht="15.75">
      <c r="B141" s="28" t="s">
        <v>26</v>
      </c>
      <c r="C141" s="20" t="s">
        <v>6</v>
      </c>
      <c r="D141" s="20"/>
      <c r="F141" s="22">
        <v>344</v>
      </c>
      <c r="G141" s="18">
        <v>372</v>
      </c>
      <c r="H141" s="18">
        <v>578</v>
      </c>
      <c r="I141" s="18">
        <v>490</v>
      </c>
      <c r="J141" s="18">
        <v>504</v>
      </c>
      <c r="K141" s="18">
        <v>473</v>
      </c>
      <c r="L141" s="18"/>
      <c r="M141" s="18">
        <v>460</v>
      </c>
      <c r="N141" s="18">
        <v>456</v>
      </c>
      <c r="O141" s="18">
        <v>465</v>
      </c>
      <c r="P141" s="18">
        <v>509</v>
      </c>
      <c r="Q141" s="18">
        <v>439</v>
      </c>
      <c r="R141" s="18">
        <v>338</v>
      </c>
      <c r="S141" s="18"/>
      <c r="T141" s="23">
        <f>SUM(F141:R141)</f>
        <v>5428</v>
      </c>
    </row>
    <row r="142" spans="2:20" ht="15.75">
      <c r="B142" s="28" t="s">
        <v>26</v>
      </c>
      <c r="C142" s="57" t="s">
        <v>62</v>
      </c>
      <c r="D142" s="20"/>
      <c r="F142" s="22">
        <v>417</v>
      </c>
      <c r="G142" s="18">
        <v>553</v>
      </c>
      <c r="H142" s="18">
        <v>869</v>
      </c>
      <c r="I142" s="18">
        <v>566</v>
      </c>
      <c r="J142" s="18">
        <v>501</v>
      </c>
      <c r="K142" s="18">
        <v>472</v>
      </c>
      <c r="L142" s="18"/>
      <c r="M142" s="18">
        <v>464</v>
      </c>
      <c r="N142" s="18">
        <v>573</v>
      </c>
      <c r="O142" s="18">
        <v>497</v>
      </c>
      <c r="P142" s="18">
        <v>492</v>
      </c>
      <c r="Q142" s="18">
        <v>502</v>
      </c>
      <c r="R142" s="18">
        <v>411</v>
      </c>
      <c r="S142" s="18"/>
      <c r="T142" s="23">
        <f>SUM(F142:R142)</f>
        <v>6317</v>
      </c>
    </row>
    <row r="143" spans="2:20" ht="15.75">
      <c r="B143" s="28" t="s">
        <v>26</v>
      </c>
      <c r="C143" s="20" t="s">
        <v>25</v>
      </c>
      <c r="D143" s="20"/>
      <c r="F143" s="22">
        <v>1868</v>
      </c>
      <c r="G143" s="18">
        <v>1592</v>
      </c>
      <c r="H143" s="18">
        <v>1999</v>
      </c>
      <c r="I143" s="18">
        <v>2339</v>
      </c>
      <c r="J143" s="18">
        <v>2158</v>
      </c>
      <c r="K143" s="18">
        <v>1667</v>
      </c>
      <c r="L143" s="18"/>
      <c r="M143" s="18">
        <v>1577</v>
      </c>
      <c r="N143" s="18">
        <v>1768</v>
      </c>
      <c r="O143" s="18">
        <v>1557</v>
      </c>
      <c r="P143" s="18">
        <v>1940</v>
      </c>
      <c r="Q143" s="18">
        <v>2023</v>
      </c>
      <c r="R143" s="18">
        <v>1589</v>
      </c>
      <c r="S143" s="18"/>
      <c r="T143" s="23">
        <f>SUM(F143:R143)</f>
        <v>22077</v>
      </c>
    </row>
    <row r="144" spans="2:20" ht="15.75">
      <c r="B144" s="5"/>
      <c r="F144" s="64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9"/>
    </row>
    <row r="145" spans="2:20" ht="15.75">
      <c r="B145" s="5"/>
      <c r="F145" s="64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9"/>
    </row>
    <row r="146" spans="2:20" ht="15.75">
      <c r="B146" s="32" t="s">
        <v>127</v>
      </c>
      <c r="C146" s="20" t="s">
        <v>27</v>
      </c>
      <c r="F146" s="22">
        <v>520</v>
      </c>
      <c r="G146" s="18">
        <v>533</v>
      </c>
      <c r="H146" s="18">
        <v>552</v>
      </c>
      <c r="I146" s="18">
        <v>471</v>
      </c>
      <c r="J146" s="18">
        <v>485</v>
      </c>
      <c r="K146" s="18">
        <v>575</v>
      </c>
      <c r="L146" s="18"/>
      <c r="M146" s="18">
        <v>473</v>
      </c>
      <c r="N146" s="18">
        <v>471</v>
      </c>
      <c r="O146" s="18">
        <v>501</v>
      </c>
      <c r="P146" s="18">
        <v>504</v>
      </c>
      <c r="Q146" s="18">
        <v>374</v>
      </c>
      <c r="R146" s="18">
        <v>497</v>
      </c>
      <c r="S146" s="18"/>
      <c r="T146" s="23">
        <f>SUM(F146:R146)</f>
        <v>5956</v>
      </c>
    </row>
    <row r="147" spans="2:20" ht="15.75">
      <c r="B147" s="32" t="s">
        <v>127</v>
      </c>
      <c r="C147" s="20" t="s">
        <v>36</v>
      </c>
      <c r="F147" s="22">
        <v>101</v>
      </c>
      <c r="G147" s="18">
        <v>106</v>
      </c>
      <c r="H147" s="18">
        <v>99</v>
      </c>
      <c r="I147" s="18">
        <v>92</v>
      </c>
      <c r="J147" s="18">
        <v>91</v>
      </c>
      <c r="K147" s="18">
        <v>126</v>
      </c>
      <c r="L147" s="18"/>
      <c r="M147" s="18">
        <v>120</v>
      </c>
      <c r="N147" s="18">
        <v>89</v>
      </c>
      <c r="O147" s="18">
        <v>77</v>
      </c>
      <c r="P147" s="18">
        <v>65</v>
      </c>
      <c r="Q147" s="18">
        <v>95</v>
      </c>
      <c r="R147" s="18">
        <v>138</v>
      </c>
      <c r="S147" s="18"/>
      <c r="T147" s="23">
        <f>SUM(F147:R147)</f>
        <v>1199</v>
      </c>
    </row>
    <row r="148" spans="2:20" ht="15.75">
      <c r="B148" s="32" t="s">
        <v>127</v>
      </c>
      <c r="C148" s="20" t="s">
        <v>41</v>
      </c>
      <c r="F148" s="22">
        <v>750</v>
      </c>
      <c r="G148" s="18">
        <v>686</v>
      </c>
      <c r="H148" s="18">
        <v>721</v>
      </c>
      <c r="I148" s="18">
        <v>663</v>
      </c>
      <c r="J148" s="18">
        <v>702</v>
      </c>
      <c r="K148" s="18">
        <v>837</v>
      </c>
      <c r="L148" s="18"/>
      <c r="M148" s="18">
        <v>848</v>
      </c>
      <c r="N148" s="18">
        <v>703</v>
      </c>
      <c r="O148" s="18">
        <v>791</v>
      </c>
      <c r="P148" s="18">
        <v>653</v>
      </c>
      <c r="Q148" s="18">
        <v>727</v>
      </c>
      <c r="R148" s="18">
        <v>797</v>
      </c>
      <c r="S148" s="18"/>
      <c r="T148" s="23">
        <f>SUM(F148:R148)</f>
        <v>8878</v>
      </c>
    </row>
    <row r="149" spans="2:20" ht="15.75">
      <c r="B149" s="32" t="s">
        <v>127</v>
      </c>
      <c r="C149" s="20" t="s">
        <v>39</v>
      </c>
      <c r="F149" s="18">
        <v>320</v>
      </c>
      <c r="G149" s="18">
        <v>322</v>
      </c>
      <c r="H149" s="18">
        <v>335</v>
      </c>
      <c r="I149" s="18">
        <v>293</v>
      </c>
      <c r="J149" s="18">
        <v>292</v>
      </c>
      <c r="K149" s="18">
        <v>332</v>
      </c>
      <c r="L149" s="18"/>
      <c r="M149" s="18">
        <v>392</v>
      </c>
      <c r="N149" s="18">
        <v>366</v>
      </c>
      <c r="O149" s="18">
        <v>325</v>
      </c>
      <c r="P149" s="18">
        <v>293</v>
      </c>
      <c r="Q149" s="18">
        <v>343</v>
      </c>
      <c r="R149" s="18">
        <v>369</v>
      </c>
      <c r="S149" s="18"/>
      <c r="T149" s="23">
        <f>SUM(F149:R149)</f>
        <v>3982</v>
      </c>
    </row>
    <row r="150" spans="2:20" ht="15.75">
      <c r="B150" s="32" t="s">
        <v>127</v>
      </c>
      <c r="C150" s="20" t="s">
        <v>39</v>
      </c>
      <c r="D150" s="13" t="s">
        <v>36</v>
      </c>
      <c r="F150" s="18">
        <v>144</v>
      </c>
      <c r="G150" s="18">
        <v>146</v>
      </c>
      <c r="H150" s="18">
        <v>150</v>
      </c>
      <c r="I150" s="18">
        <v>144</v>
      </c>
      <c r="J150" s="18">
        <v>158</v>
      </c>
      <c r="K150" s="18">
        <v>166</v>
      </c>
      <c r="L150" s="18"/>
      <c r="M150" s="18">
        <v>179</v>
      </c>
      <c r="N150" s="18">
        <v>168</v>
      </c>
      <c r="O150" s="18">
        <v>146</v>
      </c>
      <c r="P150" s="18">
        <v>124</v>
      </c>
      <c r="Q150" s="18">
        <v>165</v>
      </c>
      <c r="R150" s="18">
        <v>221</v>
      </c>
      <c r="S150" s="18"/>
      <c r="T150" s="19">
        <f>SUM(F150:R150)</f>
        <v>1911</v>
      </c>
    </row>
    <row r="151" spans="6:20" ht="15.75">
      <c r="F151" s="65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9"/>
    </row>
    <row r="152" spans="2:20" ht="15.75">
      <c r="B152" s="5"/>
      <c r="C152" s="5"/>
      <c r="D152" s="5"/>
      <c r="F152" s="65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9"/>
    </row>
    <row r="153" spans="2:20" ht="15.75">
      <c r="B153" s="31" t="s">
        <v>126</v>
      </c>
      <c r="C153" s="20" t="s">
        <v>43</v>
      </c>
      <c r="D153" s="5"/>
      <c r="F153" s="22">
        <v>9004</v>
      </c>
      <c r="G153" s="18">
        <v>8687</v>
      </c>
      <c r="H153" s="18">
        <v>9254</v>
      </c>
      <c r="I153" s="18">
        <v>7803</v>
      </c>
      <c r="J153" s="18">
        <v>7824</v>
      </c>
      <c r="K153" s="18">
        <v>8677</v>
      </c>
      <c r="L153" s="18"/>
      <c r="M153" s="18">
        <v>8247</v>
      </c>
      <c r="N153" s="18">
        <v>8355</v>
      </c>
      <c r="O153" s="18">
        <v>8489</v>
      </c>
      <c r="P153" s="18">
        <v>7351</v>
      </c>
      <c r="Q153" s="18">
        <v>6254</v>
      </c>
      <c r="R153" s="18">
        <v>6840</v>
      </c>
      <c r="S153" s="18"/>
      <c r="T153" s="23">
        <f aca="true" t="shared" si="0" ref="T153:T158">SUM(F153:R153)</f>
        <v>96785</v>
      </c>
    </row>
    <row r="154" spans="1:20" ht="15.75">
      <c r="A154" s="6"/>
      <c r="B154" s="31" t="s">
        <v>126</v>
      </c>
      <c r="C154" s="20" t="s">
        <v>43</v>
      </c>
      <c r="D154" s="20" t="s">
        <v>52</v>
      </c>
      <c r="E154" s="6"/>
      <c r="F154" s="22">
        <v>305</v>
      </c>
      <c r="G154" s="22">
        <v>295</v>
      </c>
      <c r="H154" s="22">
        <v>294</v>
      </c>
      <c r="I154" s="22">
        <v>269</v>
      </c>
      <c r="J154" s="22">
        <v>286</v>
      </c>
      <c r="K154" s="22">
        <v>260</v>
      </c>
      <c r="L154" s="22"/>
      <c r="M154" s="22">
        <v>219</v>
      </c>
      <c r="N154" s="22">
        <v>264</v>
      </c>
      <c r="O154" s="22">
        <v>231</v>
      </c>
      <c r="P154" s="22">
        <v>235</v>
      </c>
      <c r="Q154" s="22">
        <v>208</v>
      </c>
      <c r="R154" s="22">
        <v>262</v>
      </c>
      <c r="S154" s="22"/>
      <c r="T154" s="23">
        <f t="shared" si="0"/>
        <v>3128</v>
      </c>
    </row>
    <row r="155" spans="2:20" ht="15.75">
      <c r="B155" s="31" t="s">
        <v>126</v>
      </c>
      <c r="C155" s="20" t="s">
        <v>70</v>
      </c>
      <c r="D155" s="5"/>
      <c r="F155" s="22">
        <v>637</v>
      </c>
      <c r="G155" s="18">
        <v>596</v>
      </c>
      <c r="H155" s="18">
        <v>566</v>
      </c>
      <c r="I155" s="18">
        <v>496</v>
      </c>
      <c r="J155" s="18">
        <v>557</v>
      </c>
      <c r="K155" s="18">
        <v>537</v>
      </c>
      <c r="L155" s="18"/>
      <c r="M155" s="18">
        <v>457</v>
      </c>
      <c r="N155" s="18">
        <v>395</v>
      </c>
      <c r="O155" s="18">
        <v>528</v>
      </c>
      <c r="P155" s="18">
        <v>556</v>
      </c>
      <c r="Q155" s="18">
        <v>537</v>
      </c>
      <c r="R155" s="18">
        <v>516</v>
      </c>
      <c r="S155" s="18"/>
      <c r="T155" s="23">
        <f t="shared" si="0"/>
        <v>6378</v>
      </c>
    </row>
    <row r="156" spans="2:20" ht="15.75">
      <c r="B156" s="31" t="s">
        <v>126</v>
      </c>
      <c r="C156" s="5" t="s">
        <v>54</v>
      </c>
      <c r="D156" s="5"/>
      <c r="F156" s="22">
        <v>302</v>
      </c>
      <c r="G156" s="18">
        <v>311</v>
      </c>
      <c r="H156" s="18">
        <v>302</v>
      </c>
      <c r="I156" s="18">
        <v>297</v>
      </c>
      <c r="J156" s="18">
        <v>263</v>
      </c>
      <c r="K156" s="18">
        <v>282</v>
      </c>
      <c r="L156" s="18"/>
      <c r="M156" s="18">
        <v>295</v>
      </c>
      <c r="N156" s="18">
        <v>283</v>
      </c>
      <c r="O156" s="18">
        <v>307</v>
      </c>
      <c r="P156" s="18">
        <v>250</v>
      </c>
      <c r="Q156" s="18">
        <v>246</v>
      </c>
      <c r="R156" s="18">
        <v>318</v>
      </c>
      <c r="S156" s="18"/>
      <c r="T156" s="23">
        <f t="shared" si="0"/>
        <v>3456</v>
      </c>
    </row>
    <row r="157" spans="2:20" ht="15.75">
      <c r="B157" s="31" t="s">
        <v>126</v>
      </c>
      <c r="C157" s="20" t="s">
        <v>56</v>
      </c>
      <c r="D157" s="5"/>
      <c r="F157" s="22">
        <v>444</v>
      </c>
      <c r="G157" s="18">
        <v>426</v>
      </c>
      <c r="H157" s="18">
        <v>483</v>
      </c>
      <c r="I157" s="18">
        <v>431</v>
      </c>
      <c r="J157" s="18">
        <v>392</v>
      </c>
      <c r="K157" s="18">
        <v>482</v>
      </c>
      <c r="L157" s="18"/>
      <c r="M157" s="18">
        <v>534</v>
      </c>
      <c r="N157" s="18">
        <v>487</v>
      </c>
      <c r="O157" s="18">
        <v>468</v>
      </c>
      <c r="P157" s="18">
        <v>398</v>
      </c>
      <c r="Q157" s="18">
        <v>443</v>
      </c>
      <c r="R157" s="18">
        <v>471</v>
      </c>
      <c r="S157" s="18"/>
      <c r="T157" s="23">
        <f t="shared" si="0"/>
        <v>5459</v>
      </c>
    </row>
    <row r="158" spans="2:20" ht="15.75">
      <c r="B158" s="31" t="s">
        <v>126</v>
      </c>
      <c r="C158" s="20" t="s">
        <v>57</v>
      </c>
      <c r="D158" s="5"/>
      <c r="F158" s="22">
        <v>1637</v>
      </c>
      <c r="G158" s="18">
        <v>1567</v>
      </c>
      <c r="H158" s="18">
        <v>1728</v>
      </c>
      <c r="I158" s="18">
        <v>1479</v>
      </c>
      <c r="J158" s="18">
        <v>1535</v>
      </c>
      <c r="K158" s="18">
        <v>1787</v>
      </c>
      <c r="L158" s="18"/>
      <c r="M158" s="18">
        <v>1882</v>
      </c>
      <c r="N158" s="18">
        <v>1706</v>
      </c>
      <c r="O158" s="18">
        <v>1749</v>
      </c>
      <c r="P158" s="18">
        <v>1489</v>
      </c>
      <c r="Q158" s="18">
        <v>1556</v>
      </c>
      <c r="R158" s="18">
        <v>1690</v>
      </c>
      <c r="S158" s="18"/>
      <c r="T158" s="23">
        <f t="shared" si="0"/>
        <v>19805</v>
      </c>
    </row>
    <row r="159" spans="19:20" ht="15.75">
      <c r="S159" s="27"/>
      <c r="T159" s="6"/>
    </row>
    <row r="160" spans="19:20" ht="16.5" thickBot="1">
      <c r="S160" s="27"/>
      <c r="T160" s="50">
        <f>SUM(T139:T158)</f>
        <v>398910</v>
      </c>
    </row>
    <row r="161" spans="2:20" ht="16.5" thickTop="1">
      <c r="B161" s="28" t="s">
        <v>26</v>
      </c>
      <c r="C161" s="3" t="s">
        <v>124</v>
      </c>
      <c r="E161" s="27"/>
      <c r="F161" s="29"/>
      <c r="G161" s="29"/>
      <c r="H161" s="29"/>
      <c r="I161" s="29"/>
      <c r="J161" s="29"/>
      <c r="K161" s="29"/>
      <c r="L161" s="27"/>
      <c r="M161" s="29"/>
      <c r="N161" s="29"/>
      <c r="O161" s="29"/>
      <c r="P161" s="29"/>
      <c r="Q161" s="29"/>
      <c r="R161" s="29"/>
      <c r="S161" s="27"/>
      <c r="T161" s="29"/>
    </row>
    <row r="162" spans="2:20" ht="15.75">
      <c r="B162" s="32" t="s">
        <v>127</v>
      </c>
      <c r="C162" s="3" t="s">
        <v>128</v>
      </c>
      <c r="E162" s="27"/>
      <c r="F162" s="29"/>
      <c r="G162" s="29"/>
      <c r="H162" s="29"/>
      <c r="I162" s="29"/>
      <c r="J162" s="29"/>
      <c r="K162" s="29"/>
      <c r="L162" s="27"/>
      <c r="M162" s="29"/>
      <c r="N162" s="29"/>
      <c r="O162" s="52"/>
      <c r="P162" s="27"/>
      <c r="Q162" s="29"/>
      <c r="R162" s="29"/>
      <c r="S162" s="27"/>
      <c r="T162" s="63"/>
    </row>
    <row r="163" spans="2:20" ht="15.75">
      <c r="B163" s="31" t="s">
        <v>126</v>
      </c>
      <c r="C163" s="3" t="s">
        <v>125</v>
      </c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</row>
    <row r="164" spans="5:20" ht="15.75">
      <c r="E164" s="27"/>
      <c r="F164" s="29"/>
      <c r="G164" s="29"/>
      <c r="H164" s="29"/>
      <c r="I164" s="29"/>
      <c r="J164" s="29"/>
      <c r="K164" s="29"/>
      <c r="L164" s="27"/>
      <c r="M164" s="29"/>
      <c r="N164" s="29"/>
      <c r="O164" s="29"/>
      <c r="P164" s="29"/>
      <c r="Q164" s="29"/>
      <c r="R164" s="29"/>
      <c r="S164" s="27"/>
      <c r="T164" s="29"/>
    </row>
    <row r="165" spans="1:20" ht="15.7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</row>
    <row r="166" spans="1:20" ht="15.7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</row>
    <row r="167" spans="1:3" ht="16.5" thickBot="1">
      <c r="A167" s="7" t="s">
        <v>0</v>
      </c>
      <c r="B167" s="8"/>
      <c r="C167" s="9"/>
    </row>
    <row r="169" spans="6:19" ht="15.75">
      <c r="F169" s="2" t="s">
        <v>73</v>
      </c>
      <c r="G169" s="2" t="s">
        <v>74</v>
      </c>
      <c r="H169" s="2" t="s">
        <v>75</v>
      </c>
      <c r="I169" s="2" t="s">
        <v>76</v>
      </c>
      <c r="J169" s="2" t="s">
        <v>77</v>
      </c>
      <c r="K169" s="2" t="s">
        <v>78</v>
      </c>
      <c r="L169" s="1"/>
      <c r="M169" s="2" t="s">
        <v>79</v>
      </c>
      <c r="N169" s="2" t="s">
        <v>80</v>
      </c>
      <c r="O169" s="2" t="s">
        <v>81</v>
      </c>
      <c r="P169" s="2" t="s">
        <v>82</v>
      </c>
      <c r="Q169" s="2" t="s">
        <v>83</v>
      </c>
      <c r="R169" s="2" t="s">
        <v>84</v>
      </c>
      <c r="S169" s="2"/>
    </row>
    <row r="170" spans="1:20" ht="15.75">
      <c r="A170" s="10"/>
      <c r="B170" s="11" t="s">
        <v>1</v>
      </c>
      <c r="C170" s="66" t="s">
        <v>2</v>
      </c>
      <c r="D170" s="66"/>
      <c r="F170" s="12">
        <v>2012</v>
      </c>
      <c r="G170" s="12">
        <f>F170</f>
        <v>2012</v>
      </c>
      <c r="H170" s="12">
        <f>G170</f>
        <v>2012</v>
      </c>
      <c r="I170" s="12">
        <f>H170</f>
        <v>2012</v>
      </c>
      <c r="J170" s="12">
        <f>I170</f>
        <v>2012</v>
      </c>
      <c r="K170" s="12">
        <f>J170</f>
        <v>2012</v>
      </c>
      <c r="L170" s="1"/>
      <c r="M170" s="12">
        <f>K170</f>
        <v>2012</v>
      </c>
      <c r="N170" s="12">
        <f>M170</f>
        <v>2012</v>
      </c>
      <c r="O170" s="12">
        <f>N170</f>
        <v>2012</v>
      </c>
      <c r="P170" s="12">
        <f>O170</f>
        <v>2012</v>
      </c>
      <c r="Q170" s="12">
        <f>P170</f>
        <v>2012</v>
      </c>
      <c r="R170" s="12">
        <f>Q170</f>
        <v>2012</v>
      </c>
      <c r="S170" s="2"/>
      <c r="T170" s="12" t="s">
        <v>3</v>
      </c>
    </row>
    <row r="171" spans="6:18" ht="15.75"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</row>
    <row r="172" spans="2:20" ht="15.75">
      <c r="B172" s="28" t="s">
        <v>26</v>
      </c>
      <c r="C172" s="20" t="s">
        <v>4</v>
      </c>
      <c r="D172" s="20"/>
      <c r="F172" s="54">
        <v>19281</v>
      </c>
      <c r="G172" s="55">
        <v>16592</v>
      </c>
      <c r="H172" s="55">
        <v>19323</v>
      </c>
      <c r="I172" s="55">
        <v>16538</v>
      </c>
      <c r="J172" s="54">
        <v>19199</v>
      </c>
      <c r="K172" s="55"/>
      <c r="L172" s="55"/>
      <c r="M172" s="55"/>
      <c r="N172" s="55"/>
      <c r="O172" s="55"/>
      <c r="P172" s="55"/>
      <c r="Q172" s="55"/>
      <c r="R172" s="55"/>
      <c r="S172" s="18"/>
      <c r="T172" s="23">
        <f>SUM(F172:R172)</f>
        <v>90933</v>
      </c>
    </row>
    <row r="173" spans="1:20" ht="15.75">
      <c r="A173" s="6"/>
      <c r="B173" s="28" t="s">
        <v>26</v>
      </c>
      <c r="C173" s="20" t="s">
        <v>4</v>
      </c>
      <c r="D173" s="20" t="s">
        <v>12</v>
      </c>
      <c r="E173" s="6"/>
      <c r="F173" s="54">
        <v>1175</v>
      </c>
      <c r="G173" s="54">
        <v>1006</v>
      </c>
      <c r="H173" s="54">
        <v>1203</v>
      </c>
      <c r="I173" s="54">
        <v>1072</v>
      </c>
      <c r="J173" s="54">
        <v>1292</v>
      </c>
      <c r="K173" s="54"/>
      <c r="L173" s="54"/>
      <c r="M173" s="54"/>
      <c r="N173" s="54"/>
      <c r="O173" s="54"/>
      <c r="P173" s="54"/>
      <c r="Q173" s="54"/>
      <c r="R173" s="54"/>
      <c r="S173" s="22"/>
      <c r="T173" s="23">
        <f>SUM(F173:R173)</f>
        <v>5748</v>
      </c>
    </row>
    <row r="174" spans="2:20" ht="15.75">
      <c r="B174" s="28" t="s">
        <v>26</v>
      </c>
      <c r="C174" s="20" t="s">
        <v>6</v>
      </c>
      <c r="D174" s="20"/>
      <c r="F174" s="54">
        <v>350</v>
      </c>
      <c r="G174" s="55">
        <v>265</v>
      </c>
      <c r="H174" s="55">
        <v>323</v>
      </c>
      <c r="I174" s="55">
        <v>339</v>
      </c>
      <c r="J174" s="55">
        <v>352</v>
      </c>
      <c r="K174" s="55"/>
      <c r="L174" s="55"/>
      <c r="M174" s="55"/>
      <c r="N174" s="55"/>
      <c r="O174" s="55"/>
      <c r="P174" s="55"/>
      <c r="Q174" s="55"/>
      <c r="R174" s="55"/>
      <c r="S174" s="18"/>
      <c r="T174" s="23">
        <f>SUM(F174:R174)</f>
        <v>1629</v>
      </c>
    </row>
    <row r="175" spans="2:20" ht="15.75">
      <c r="B175" s="28" t="s">
        <v>26</v>
      </c>
      <c r="C175" s="57" t="s">
        <v>62</v>
      </c>
      <c r="D175" s="20"/>
      <c r="F175" s="54">
        <v>454</v>
      </c>
      <c r="G175" s="55">
        <v>463</v>
      </c>
      <c r="H175" s="55">
        <v>565</v>
      </c>
      <c r="I175" s="55">
        <v>446</v>
      </c>
      <c r="J175" s="55">
        <v>601</v>
      </c>
      <c r="K175" s="55"/>
      <c r="L175" s="55"/>
      <c r="M175" s="55"/>
      <c r="N175" s="55"/>
      <c r="O175" s="55"/>
      <c r="P175" s="55"/>
      <c r="Q175" s="55"/>
      <c r="R175" s="55"/>
      <c r="S175" s="18"/>
      <c r="T175" s="23">
        <f>SUM(F175:R175)</f>
        <v>2529</v>
      </c>
    </row>
    <row r="176" spans="2:20" ht="15.75">
      <c r="B176" s="28" t="s">
        <v>26</v>
      </c>
      <c r="C176" s="20" t="s">
        <v>25</v>
      </c>
      <c r="D176" s="20"/>
      <c r="F176" s="54">
        <v>1528</v>
      </c>
      <c r="G176" s="55">
        <v>1637</v>
      </c>
      <c r="H176" s="55">
        <v>1595</v>
      </c>
      <c r="I176" s="55">
        <v>1816</v>
      </c>
      <c r="J176" s="55">
        <v>1173</v>
      </c>
      <c r="K176" s="55"/>
      <c r="L176" s="55"/>
      <c r="M176" s="55"/>
      <c r="N176" s="55"/>
      <c r="O176" s="55"/>
      <c r="P176" s="55"/>
      <c r="Q176" s="55"/>
      <c r="R176" s="55"/>
      <c r="S176" s="18"/>
      <c r="T176" s="23">
        <f>SUM(F176:R176)</f>
        <v>7749</v>
      </c>
    </row>
    <row r="177" spans="2:20" ht="15.75">
      <c r="B177" s="5"/>
      <c r="F177" s="53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18"/>
      <c r="T177" s="19"/>
    </row>
    <row r="178" spans="2:20" ht="15.75">
      <c r="B178" s="5"/>
      <c r="F178" s="53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18"/>
      <c r="T178" s="19"/>
    </row>
    <row r="179" spans="2:20" ht="15.75">
      <c r="B179" s="32" t="s">
        <v>127</v>
      </c>
      <c r="C179" s="20" t="s">
        <v>27</v>
      </c>
      <c r="F179" s="54">
        <v>442</v>
      </c>
      <c r="G179" s="55">
        <v>457</v>
      </c>
      <c r="H179" s="55">
        <v>447</v>
      </c>
      <c r="I179" s="55">
        <v>383</v>
      </c>
      <c r="J179" s="55">
        <v>405</v>
      </c>
      <c r="K179" s="19" t="s">
        <v>147</v>
      </c>
      <c r="L179" s="55"/>
      <c r="M179" s="19" t="s">
        <v>147</v>
      </c>
      <c r="N179" s="19" t="s">
        <v>147</v>
      </c>
      <c r="O179" s="19" t="s">
        <v>147</v>
      </c>
      <c r="P179" s="19" t="s">
        <v>147</v>
      </c>
      <c r="Q179" s="19" t="s">
        <v>147</v>
      </c>
      <c r="R179" s="19" t="s">
        <v>147</v>
      </c>
      <c r="S179" s="18"/>
      <c r="T179" s="23">
        <f>SUM(F179:R179)</f>
        <v>2134</v>
      </c>
    </row>
    <row r="180" spans="2:20" ht="15.75">
      <c r="B180" s="32" t="s">
        <v>127</v>
      </c>
      <c r="C180" s="20" t="s">
        <v>36</v>
      </c>
      <c r="F180" s="54">
        <v>108</v>
      </c>
      <c r="G180" s="55">
        <v>105</v>
      </c>
      <c r="H180" s="55">
        <v>88</v>
      </c>
      <c r="I180" s="55">
        <v>64</v>
      </c>
      <c r="J180" s="55">
        <v>92</v>
      </c>
      <c r="K180" s="19" t="s">
        <v>147</v>
      </c>
      <c r="L180" s="55"/>
      <c r="M180" s="19" t="s">
        <v>147</v>
      </c>
      <c r="N180" s="19" t="s">
        <v>147</v>
      </c>
      <c r="O180" s="19" t="s">
        <v>147</v>
      </c>
      <c r="P180" s="19" t="s">
        <v>147</v>
      </c>
      <c r="Q180" s="19" t="s">
        <v>147</v>
      </c>
      <c r="R180" s="19" t="s">
        <v>147</v>
      </c>
      <c r="S180" s="18"/>
      <c r="T180" s="23">
        <f>SUM(F180:R180)</f>
        <v>457</v>
      </c>
    </row>
    <row r="181" spans="2:20" ht="15.75">
      <c r="B181" s="32" t="s">
        <v>127</v>
      </c>
      <c r="C181" s="20" t="s">
        <v>41</v>
      </c>
      <c r="F181" s="54">
        <v>668</v>
      </c>
      <c r="G181" s="55">
        <v>705</v>
      </c>
      <c r="H181" s="55">
        <v>662</v>
      </c>
      <c r="I181" s="55">
        <v>531</v>
      </c>
      <c r="J181" s="55">
        <v>645</v>
      </c>
      <c r="K181" s="19" t="s">
        <v>147</v>
      </c>
      <c r="L181" s="55"/>
      <c r="M181" s="19" t="s">
        <v>147</v>
      </c>
      <c r="N181" s="19" t="s">
        <v>147</v>
      </c>
      <c r="O181" s="19" t="s">
        <v>147</v>
      </c>
      <c r="P181" s="19" t="s">
        <v>147</v>
      </c>
      <c r="Q181" s="19" t="s">
        <v>147</v>
      </c>
      <c r="R181" s="19" t="s">
        <v>147</v>
      </c>
      <c r="S181" s="18"/>
      <c r="T181" s="23">
        <f>SUM(F181:R181)</f>
        <v>3211</v>
      </c>
    </row>
    <row r="182" spans="2:20" ht="15.75">
      <c r="B182" s="32" t="s">
        <v>127</v>
      </c>
      <c r="C182" s="20" t="s">
        <v>39</v>
      </c>
      <c r="F182" s="55">
        <v>338</v>
      </c>
      <c r="G182" s="55">
        <v>323</v>
      </c>
      <c r="H182" s="55">
        <v>342</v>
      </c>
      <c r="I182" s="55">
        <v>297</v>
      </c>
      <c r="J182" s="55">
        <v>209</v>
      </c>
      <c r="K182" s="19" t="s">
        <v>147</v>
      </c>
      <c r="L182" s="55"/>
      <c r="M182" s="19" t="s">
        <v>147</v>
      </c>
      <c r="N182" s="19" t="s">
        <v>147</v>
      </c>
      <c r="O182" s="19" t="s">
        <v>147</v>
      </c>
      <c r="P182" s="19" t="s">
        <v>147</v>
      </c>
      <c r="Q182" s="19" t="s">
        <v>147</v>
      </c>
      <c r="R182" s="19" t="s">
        <v>147</v>
      </c>
      <c r="S182" s="18"/>
      <c r="T182" s="23">
        <f>SUM(F182:R182)</f>
        <v>1509</v>
      </c>
    </row>
    <row r="183" spans="2:20" ht="15.75">
      <c r="B183" s="32" t="s">
        <v>127</v>
      </c>
      <c r="C183" s="20" t="s">
        <v>39</v>
      </c>
      <c r="D183" s="13" t="s">
        <v>36</v>
      </c>
      <c r="F183" s="55">
        <v>172</v>
      </c>
      <c r="G183" s="55">
        <v>166</v>
      </c>
      <c r="H183" s="55">
        <v>150</v>
      </c>
      <c r="I183" s="55">
        <v>142</v>
      </c>
      <c r="J183" s="55">
        <v>98</v>
      </c>
      <c r="K183" s="19" t="s">
        <v>147</v>
      </c>
      <c r="L183" s="55"/>
      <c r="M183" s="19" t="s">
        <v>147</v>
      </c>
      <c r="N183" s="19" t="s">
        <v>147</v>
      </c>
      <c r="O183" s="19" t="s">
        <v>147</v>
      </c>
      <c r="P183" s="19" t="s">
        <v>147</v>
      </c>
      <c r="Q183" s="19" t="s">
        <v>147</v>
      </c>
      <c r="R183" s="19" t="s">
        <v>147</v>
      </c>
      <c r="S183" s="18"/>
      <c r="T183" s="19">
        <f>SUM(F183:R183)</f>
        <v>728</v>
      </c>
    </row>
    <row r="184" spans="6:20" ht="15.75">
      <c r="F184" s="56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18"/>
      <c r="T184" s="19"/>
    </row>
    <row r="185" spans="2:20" ht="15.75">
      <c r="B185" s="5"/>
      <c r="C185" s="5"/>
      <c r="D185" s="5"/>
      <c r="F185" s="56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18"/>
      <c r="T185" s="19"/>
    </row>
    <row r="186" spans="2:20" ht="15.75">
      <c r="B186" s="31" t="s">
        <v>126</v>
      </c>
      <c r="C186" s="20" t="s">
        <v>43</v>
      </c>
      <c r="D186" s="5"/>
      <c r="F186" s="54">
        <v>7718</v>
      </c>
      <c r="G186" s="55">
        <v>7350</v>
      </c>
      <c r="H186" s="55">
        <v>7517</v>
      </c>
      <c r="I186" s="55">
        <v>6375</v>
      </c>
      <c r="J186" s="55">
        <v>6769</v>
      </c>
      <c r="K186" s="19" t="s">
        <v>147</v>
      </c>
      <c r="L186" s="55"/>
      <c r="M186" s="55"/>
      <c r="N186" s="55"/>
      <c r="O186" s="55"/>
      <c r="P186" s="55"/>
      <c r="Q186" s="55"/>
      <c r="R186" s="55"/>
      <c r="S186" s="18"/>
      <c r="T186" s="23">
        <f aca="true" t="shared" si="1" ref="T186:T191">SUM(F186:R186)</f>
        <v>35729</v>
      </c>
    </row>
    <row r="187" spans="1:20" ht="15.75">
      <c r="A187" s="6"/>
      <c r="B187" s="31" t="s">
        <v>126</v>
      </c>
      <c r="C187" s="20" t="s">
        <v>43</v>
      </c>
      <c r="D187" s="20" t="s">
        <v>52</v>
      </c>
      <c r="E187" s="6"/>
      <c r="F187" s="54">
        <v>228</v>
      </c>
      <c r="G187" s="54">
        <v>238</v>
      </c>
      <c r="H187" s="54">
        <v>257</v>
      </c>
      <c r="I187" s="54">
        <v>226</v>
      </c>
      <c r="J187" s="54">
        <v>280</v>
      </c>
      <c r="K187" s="19" t="s">
        <v>147</v>
      </c>
      <c r="L187" s="54"/>
      <c r="M187" s="54"/>
      <c r="N187" s="54"/>
      <c r="O187" s="54"/>
      <c r="P187" s="54"/>
      <c r="Q187" s="54"/>
      <c r="R187" s="54"/>
      <c r="S187" s="22"/>
      <c r="T187" s="23">
        <f t="shared" si="1"/>
        <v>1229</v>
      </c>
    </row>
    <row r="188" spans="2:20" ht="15.75">
      <c r="B188" s="31" t="s">
        <v>126</v>
      </c>
      <c r="C188" s="20" t="s">
        <v>70</v>
      </c>
      <c r="D188" s="5"/>
      <c r="F188" s="54">
        <v>534</v>
      </c>
      <c r="G188" s="55">
        <v>529</v>
      </c>
      <c r="H188" s="55">
        <v>586</v>
      </c>
      <c r="I188" s="55">
        <v>464</v>
      </c>
      <c r="J188" s="55">
        <v>514</v>
      </c>
      <c r="K188" s="19" t="s">
        <v>147</v>
      </c>
      <c r="L188" s="55"/>
      <c r="M188" s="55"/>
      <c r="N188" s="55"/>
      <c r="O188" s="55"/>
      <c r="P188" s="55"/>
      <c r="Q188" s="55"/>
      <c r="R188" s="55"/>
      <c r="S188" s="18"/>
      <c r="T188" s="23">
        <f t="shared" si="1"/>
        <v>2627</v>
      </c>
    </row>
    <row r="189" spans="2:20" ht="15.75">
      <c r="B189" s="31" t="s">
        <v>126</v>
      </c>
      <c r="C189" s="5" t="s">
        <v>54</v>
      </c>
      <c r="D189" s="5"/>
      <c r="F189" s="54">
        <v>266</v>
      </c>
      <c r="G189" s="55">
        <v>264</v>
      </c>
      <c r="H189" s="55">
        <v>255</v>
      </c>
      <c r="I189" s="55">
        <v>257</v>
      </c>
      <c r="J189" s="55">
        <v>219</v>
      </c>
      <c r="K189" s="19" t="s">
        <v>147</v>
      </c>
      <c r="L189" s="55"/>
      <c r="M189" s="55"/>
      <c r="N189" s="55"/>
      <c r="O189" s="55"/>
      <c r="P189" s="55"/>
      <c r="Q189" s="55"/>
      <c r="R189" s="55"/>
      <c r="S189" s="18"/>
      <c r="T189" s="23">
        <f t="shared" si="1"/>
        <v>1261</v>
      </c>
    </row>
    <row r="190" spans="2:20" ht="15.75">
      <c r="B190" s="31" t="s">
        <v>126</v>
      </c>
      <c r="C190" s="20" t="s">
        <v>56</v>
      </c>
      <c r="D190" s="5"/>
      <c r="F190" s="54">
        <v>444</v>
      </c>
      <c r="G190" s="55">
        <v>436</v>
      </c>
      <c r="H190" s="55">
        <v>449</v>
      </c>
      <c r="I190" s="55">
        <v>384</v>
      </c>
      <c r="J190" s="55">
        <v>300</v>
      </c>
      <c r="K190" s="19" t="s">
        <v>147</v>
      </c>
      <c r="L190" s="55"/>
      <c r="M190" s="55"/>
      <c r="N190" s="55"/>
      <c r="O190" s="55"/>
      <c r="P190" s="55"/>
      <c r="Q190" s="55"/>
      <c r="R190" s="55"/>
      <c r="S190" s="18"/>
      <c r="T190" s="23">
        <f t="shared" si="1"/>
        <v>2013</v>
      </c>
    </row>
    <row r="191" spans="2:20" ht="15.75">
      <c r="B191" s="31" t="s">
        <v>126</v>
      </c>
      <c r="C191" s="20" t="s">
        <v>57</v>
      </c>
      <c r="D191" s="5"/>
      <c r="F191" s="54">
        <v>1451</v>
      </c>
      <c r="G191" s="55">
        <v>1355</v>
      </c>
      <c r="H191" s="55">
        <v>1370</v>
      </c>
      <c r="I191" s="55">
        <v>1150</v>
      </c>
      <c r="J191" s="55">
        <v>1333</v>
      </c>
      <c r="K191" s="19" t="s">
        <v>147</v>
      </c>
      <c r="L191" s="55"/>
      <c r="M191" s="55"/>
      <c r="N191" s="55"/>
      <c r="O191" s="55"/>
      <c r="P191" s="55"/>
      <c r="Q191" s="55"/>
      <c r="R191" s="55"/>
      <c r="S191" s="18"/>
      <c r="T191" s="23">
        <f t="shared" si="1"/>
        <v>6659</v>
      </c>
    </row>
    <row r="192" spans="19:20" ht="15.75">
      <c r="S192" s="27"/>
      <c r="T192" s="6"/>
    </row>
    <row r="193" spans="19:20" ht="16.5" thickBot="1">
      <c r="S193" s="27"/>
      <c r="T193" s="50">
        <f>SUM(T172:T191)</f>
        <v>166145</v>
      </c>
    </row>
    <row r="194" spans="2:20" ht="16.5" thickTop="1">
      <c r="B194" s="28" t="s">
        <v>26</v>
      </c>
      <c r="C194" s="3" t="s">
        <v>124</v>
      </c>
      <c r="E194" s="27"/>
      <c r="F194" s="29"/>
      <c r="G194" s="29"/>
      <c r="H194" s="29"/>
      <c r="I194" s="29"/>
      <c r="J194" s="29"/>
      <c r="K194" s="29"/>
      <c r="L194" s="27"/>
      <c r="M194" s="29"/>
      <c r="N194" s="29"/>
      <c r="O194" s="29"/>
      <c r="P194" s="29"/>
      <c r="Q194" s="29"/>
      <c r="R194" s="29"/>
      <c r="S194" s="27"/>
      <c r="T194" s="29"/>
    </row>
    <row r="195" spans="2:20" ht="15.75">
      <c r="B195" s="32" t="s">
        <v>127</v>
      </c>
      <c r="C195" s="3" t="s">
        <v>128</v>
      </c>
      <c r="E195" s="27"/>
      <c r="F195" s="29"/>
      <c r="G195" s="29"/>
      <c r="H195" s="29"/>
      <c r="I195" s="29"/>
      <c r="J195" s="29"/>
      <c r="K195" s="29"/>
      <c r="L195" s="27"/>
      <c r="M195" s="29"/>
      <c r="N195" s="29"/>
      <c r="O195" s="52"/>
      <c r="P195" s="27"/>
      <c r="Q195" s="29"/>
      <c r="R195" s="29"/>
      <c r="S195" s="27"/>
      <c r="T195" s="63"/>
    </row>
    <row r="196" spans="2:20" ht="15.75">
      <c r="B196" s="31" t="s">
        <v>126</v>
      </c>
      <c r="C196" s="3" t="s">
        <v>125</v>
      </c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</row>
    <row r="197" spans="5:20" ht="15.75">
      <c r="E197" s="27"/>
      <c r="F197" s="29"/>
      <c r="G197" s="29"/>
      <c r="H197" s="29"/>
      <c r="I197" s="29"/>
      <c r="J197" s="29"/>
      <c r="K197" s="29"/>
      <c r="L197" s="27"/>
      <c r="M197" s="29"/>
      <c r="N197" s="29"/>
      <c r="O197" s="29"/>
      <c r="P197" s="29"/>
      <c r="Q197" s="29"/>
      <c r="R197" s="29"/>
      <c r="S197" s="27"/>
      <c r="T197" s="29"/>
    </row>
    <row r="198" spans="1:20" ht="15.7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</row>
    <row r="199" spans="1:20" ht="15.7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</row>
  </sheetData>
  <sheetProtection/>
  <mergeCells count="6">
    <mergeCell ref="C170:D170"/>
    <mergeCell ref="C137:D137"/>
    <mergeCell ref="C38:D38"/>
    <mergeCell ref="C4:D4"/>
    <mergeCell ref="C72:D72"/>
    <mergeCell ref="C105:D105"/>
  </mergeCells>
  <printOptions gridLines="1"/>
  <pageMargins left="0.25" right="0.25" top="0.5" bottom="0.5" header="0.5" footer="0.5"/>
  <pageSetup fitToHeight="1" fitToWidth="1" horizontalDpi="600" verticalDpi="6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04"/>
  <sheetViews>
    <sheetView zoomScale="75" zoomScaleNormal="75" zoomScalePageLayoutView="0" workbookViewId="0" topLeftCell="A1">
      <selection activeCell="B94" sqref="B94"/>
    </sheetView>
  </sheetViews>
  <sheetFormatPr defaultColWidth="9.00390625" defaultRowHeight="16.5" customHeight="1"/>
  <cols>
    <col min="1" max="1" width="13.25390625" style="3" customWidth="1"/>
    <col min="2" max="2" width="167.50390625" style="3" bestFit="1" customWidth="1"/>
    <col min="3" max="3" width="9.00390625" style="27" customWidth="1"/>
    <col min="4" max="4" width="9.00390625" style="34" customWidth="1"/>
    <col min="5" max="8" width="9.00390625" style="27" customWidth="1"/>
    <col min="9" max="16384" width="9.00390625" style="4" customWidth="1"/>
  </cols>
  <sheetData>
    <row r="2" spans="1:8" ht="16.5" customHeight="1">
      <c r="A2" s="35" t="s">
        <v>85</v>
      </c>
      <c r="B2" s="36" t="s">
        <v>86</v>
      </c>
      <c r="C2" s="37"/>
      <c r="D2" s="38"/>
      <c r="E2" s="39"/>
      <c r="F2" s="40"/>
      <c r="G2" s="39"/>
      <c r="H2" s="39"/>
    </row>
    <row r="3" spans="1:7" ht="16.5" customHeight="1">
      <c r="A3" s="58"/>
      <c r="B3" s="59"/>
      <c r="G3" s="33"/>
    </row>
    <row r="4" spans="1:7" ht="16.5" customHeight="1">
      <c r="A4" s="60" t="s">
        <v>4</v>
      </c>
      <c r="B4" s="42" t="s">
        <v>98</v>
      </c>
      <c r="G4" s="33"/>
    </row>
    <row r="5" spans="1:7" ht="16.5" customHeight="1">
      <c r="A5" s="60" t="s">
        <v>6</v>
      </c>
      <c r="B5" s="42" t="s">
        <v>129</v>
      </c>
      <c r="G5" s="33"/>
    </row>
    <row r="6" spans="1:7" ht="16.5" customHeight="1">
      <c r="A6" s="60" t="s">
        <v>7</v>
      </c>
      <c r="B6" s="42" t="s">
        <v>87</v>
      </c>
      <c r="G6" s="33"/>
    </row>
    <row r="7" spans="1:7" ht="16.5" customHeight="1">
      <c r="A7" s="60" t="s">
        <v>8</v>
      </c>
      <c r="B7" s="42" t="s">
        <v>130</v>
      </c>
      <c r="G7" s="33"/>
    </row>
    <row r="8" spans="1:7" ht="16.5" customHeight="1">
      <c r="A8" s="60" t="s">
        <v>13</v>
      </c>
      <c r="B8" s="27" t="s">
        <v>139</v>
      </c>
      <c r="G8" s="33"/>
    </row>
    <row r="9" spans="1:7" ht="16.5" customHeight="1">
      <c r="A9" s="60" t="s">
        <v>12</v>
      </c>
      <c r="B9" s="44" t="s">
        <v>88</v>
      </c>
      <c r="D9" s="41"/>
      <c r="E9" s="42"/>
      <c r="F9" s="42"/>
      <c r="G9" s="33"/>
    </row>
    <row r="10" spans="1:7" ht="16.5" customHeight="1">
      <c r="A10" s="60" t="s">
        <v>15</v>
      </c>
      <c r="B10" s="44" t="s">
        <v>140</v>
      </c>
      <c r="D10" s="41"/>
      <c r="E10" s="42"/>
      <c r="F10" s="42"/>
      <c r="G10" s="33"/>
    </row>
    <row r="11" spans="1:7" ht="16.5" customHeight="1">
      <c r="A11" s="60" t="s">
        <v>62</v>
      </c>
      <c r="B11" s="44" t="s">
        <v>99</v>
      </c>
      <c r="D11" s="41"/>
      <c r="E11" s="42"/>
      <c r="F11" s="42"/>
      <c r="G11" s="33"/>
    </row>
    <row r="12" spans="1:7" ht="16.5" customHeight="1">
      <c r="A12" s="60"/>
      <c r="B12" s="44"/>
      <c r="D12" s="41"/>
      <c r="E12" s="42"/>
      <c r="F12" s="42"/>
      <c r="G12" s="33"/>
    </row>
    <row r="13" spans="1:7" ht="16.5" customHeight="1">
      <c r="A13" s="60" t="s">
        <v>9</v>
      </c>
      <c r="B13" s="42" t="s">
        <v>89</v>
      </c>
      <c r="D13" s="41"/>
      <c r="E13" s="42"/>
      <c r="F13" s="42"/>
      <c r="G13" s="33"/>
    </row>
    <row r="14" spans="1:7" ht="16.5" customHeight="1">
      <c r="A14" s="60" t="s">
        <v>10</v>
      </c>
      <c r="B14" s="42" t="s">
        <v>131</v>
      </c>
      <c r="D14" s="41"/>
      <c r="G14" s="33"/>
    </row>
    <row r="15" spans="1:7" ht="16.5" customHeight="1">
      <c r="A15" s="60" t="s">
        <v>5</v>
      </c>
      <c r="B15" s="42" t="s">
        <v>132</v>
      </c>
      <c r="D15" s="43"/>
      <c r="E15" s="44"/>
      <c r="F15" s="44"/>
      <c r="G15" s="33"/>
    </row>
    <row r="16" spans="1:7" ht="16.5" customHeight="1">
      <c r="A16" s="60" t="s">
        <v>11</v>
      </c>
      <c r="B16" s="42" t="s">
        <v>133</v>
      </c>
      <c r="D16" s="45"/>
      <c r="E16" s="44"/>
      <c r="F16" s="44"/>
      <c r="G16" s="33"/>
    </row>
    <row r="17" spans="1:7" ht="16.5" customHeight="1">
      <c r="A17" s="60" t="s">
        <v>14</v>
      </c>
      <c r="B17" s="27" t="s">
        <v>141</v>
      </c>
      <c r="D17" s="45"/>
      <c r="E17" s="44"/>
      <c r="F17" s="44"/>
      <c r="G17" s="33"/>
    </row>
    <row r="18" spans="1:7" ht="16.5" customHeight="1">
      <c r="A18" s="60" t="s">
        <v>100</v>
      </c>
      <c r="B18" s="27" t="s">
        <v>135</v>
      </c>
      <c r="D18" s="45"/>
      <c r="E18" s="44"/>
      <c r="F18" s="44"/>
      <c r="G18" s="33"/>
    </row>
    <row r="19" spans="1:7" ht="16.5" customHeight="1">
      <c r="A19" s="60" t="s">
        <v>101</v>
      </c>
      <c r="B19" s="27" t="s">
        <v>102</v>
      </c>
      <c r="D19" s="45"/>
      <c r="E19" s="44"/>
      <c r="F19" s="44"/>
      <c r="G19" s="33"/>
    </row>
    <row r="20" spans="1:7" ht="16.5" customHeight="1">
      <c r="A20" s="60"/>
      <c r="B20" s="27"/>
      <c r="C20" s="42"/>
      <c r="D20" s="41"/>
      <c r="E20" s="42"/>
      <c r="F20" s="42"/>
      <c r="G20" s="33"/>
    </row>
    <row r="21" spans="1:7" ht="16.5" customHeight="1">
      <c r="A21" s="60" t="s">
        <v>16</v>
      </c>
      <c r="B21" s="27" t="s">
        <v>89</v>
      </c>
      <c r="C21" s="42"/>
      <c r="D21" s="41"/>
      <c r="E21" s="42"/>
      <c r="F21" s="42"/>
      <c r="G21" s="33"/>
    </row>
    <row r="22" spans="1:7" ht="16.5" customHeight="1">
      <c r="A22" s="60" t="s">
        <v>17</v>
      </c>
      <c r="B22" s="42" t="s">
        <v>131</v>
      </c>
      <c r="C22" s="42"/>
      <c r="D22" s="41"/>
      <c r="E22" s="42"/>
      <c r="F22" s="42"/>
      <c r="G22" s="33"/>
    </row>
    <row r="23" spans="1:7" ht="16.5" customHeight="1">
      <c r="A23" s="60" t="s">
        <v>19</v>
      </c>
      <c r="B23" s="42" t="s">
        <v>132</v>
      </c>
      <c r="C23" s="42"/>
      <c r="D23" s="41"/>
      <c r="E23" s="42"/>
      <c r="F23" s="42"/>
      <c r="G23" s="33"/>
    </row>
    <row r="24" spans="1:7" ht="16.5" customHeight="1">
      <c r="A24" s="60" t="s">
        <v>21</v>
      </c>
      <c r="B24" s="42" t="s">
        <v>133</v>
      </c>
      <c r="C24" s="42"/>
      <c r="D24" s="41"/>
      <c r="G24" s="33"/>
    </row>
    <row r="25" spans="1:7" ht="16.5" customHeight="1">
      <c r="A25" s="60" t="s">
        <v>24</v>
      </c>
      <c r="B25" s="27" t="s">
        <v>141</v>
      </c>
      <c r="G25" s="33"/>
    </row>
    <row r="26" spans="1:7" ht="16.5" customHeight="1">
      <c r="A26" s="60" t="s">
        <v>20</v>
      </c>
      <c r="B26" s="27" t="s">
        <v>139</v>
      </c>
      <c r="D26" s="46"/>
      <c r="G26" s="33"/>
    </row>
    <row r="27" spans="1:7" ht="16.5" customHeight="1">
      <c r="A27" s="60" t="s">
        <v>22</v>
      </c>
      <c r="B27" s="27" t="s">
        <v>130</v>
      </c>
      <c r="D27" s="46"/>
      <c r="G27" s="33"/>
    </row>
    <row r="28" spans="1:7" ht="16.5" customHeight="1">
      <c r="A28" s="60" t="s">
        <v>23</v>
      </c>
      <c r="B28" s="42" t="s">
        <v>129</v>
      </c>
      <c r="D28" s="46"/>
      <c r="E28" s="42"/>
      <c r="F28" s="42"/>
      <c r="G28" s="33"/>
    </row>
    <row r="29" spans="1:7" ht="16.5" customHeight="1">
      <c r="A29" s="60" t="s">
        <v>25</v>
      </c>
      <c r="B29" s="27" t="s">
        <v>98</v>
      </c>
      <c r="D29" s="46"/>
      <c r="E29" s="42"/>
      <c r="F29" s="42"/>
      <c r="G29" s="33"/>
    </row>
    <row r="30" spans="1:7" ht="16.5" customHeight="1">
      <c r="A30" s="60" t="s">
        <v>18</v>
      </c>
      <c r="B30" s="27" t="s">
        <v>88</v>
      </c>
      <c r="D30" s="46"/>
      <c r="E30" s="42"/>
      <c r="F30" s="42"/>
      <c r="G30" s="33"/>
    </row>
    <row r="31" spans="1:7" ht="16.5" customHeight="1">
      <c r="A31" s="60" t="s">
        <v>90</v>
      </c>
      <c r="B31" s="44" t="s">
        <v>140</v>
      </c>
      <c r="D31" s="46"/>
      <c r="G31" s="33"/>
    </row>
    <row r="32" spans="1:7" ht="16.5" customHeight="1">
      <c r="A32" s="60" t="s">
        <v>63</v>
      </c>
      <c r="B32" s="27" t="s">
        <v>99</v>
      </c>
      <c r="D32" s="46"/>
      <c r="G32" s="33"/>
    </row>
    <row r="33" spans="1:7" ht="16.5" customHeight="1">
      <c r="A33" s="60" t="s">
        <v>103</v>
      </c>
      <c r="B33" s="27" t="s">
        <v>135</v>
      </c>
      <c r="D33" s="46"/>
      <c r="G33" s="33"/>
    </row>
    <row r="34" spans="1:7" ht="16.5" customHeight="1">
      <c r="A34" s="60" t="s">
        <v>104</v>
      </c>
      <c r="B34" s="27" t="s">
        <v>102</v>
      </c>
      <c r="D34" s="46"/>
      <c r="G34" s="33"/>
    </row>
    <row r="35" spans="1:7" ht="16.5" customHeight="1">
      <c r="A35" s="60"/>
      <c r="B35" s="27"/>
      <c r="D35" s="46"/>
      <c r="G35" s="33"/>
    </row>
    <row r="36" spans="1:7" ht="16.5" customHeight="1">
      <c r="A36" s="60" t="s">
        <v>27</v>
      </c>
      <c r="B36" s="42" t="s">
        <v>105</v>
      </c>
      <c r="D36" s="46"/>
      <c r="G36" s="33"/>
    </row>
    <row r="37" spans="1:7" ht="16.5" customHeight="1">
      <c r="A37" s="60" t="s">
        <v>28</v>
      </c>
      <c r="B37" s="42" t="s">
        <v>129</v>
      </c>
      <c r="G37" s="33"/>
    </row>
    <row r="38" spans="1:7" ht="16.5" customHeight="1">
      <c r="A38" s="60" t="s">
        <v>30</v>
      </c>
      <c r="B38" s="42" t="s">
        <v>87</v>
      </c>
      <c r="G38" s="33"/>
    </row>
    <row r="39" spans="1:7" ht="16.5" customHeight="1">
      <c r="A39" s="60" t="s">
        <v>31</v>
      </c>
      <c r="B39" s="27" t="s">
        <v>130</v>
      </c>
      <c r="D39" s="46"/>
      <c r="G39" s="33"/>
    </row>
    <row r="40" spans="1:7" ht="16.5" customHeight="1">
      <c r="A40" s="60" t="s">
        <v>32</v>
      </c>
      <c r="B40" s="27" t="s">
        <v>142</v>
      </c>
      <c r="D40" s="46"/>
      <c r="G40" s="33"/>
    </row>
    <row r="41" spans="1:7" ht="16.5" customHeight="1">
      <c r="A41" s="60" t="s">
        <v>91</v>
      </c>
      <c r="B41" s="27" t="s">
        <v>139</v>
      </c>
      <c r="G41" s="33"/>
    </row>
    <row r="42" spans="1:7" ht="16.5" customHeight="1">
      <c r="A42" s="60" t="s">
        <v>33</v>
      </c>
      <c r="B42" s="44" t="s">
        <v>88</v>
      </c>
      <c r="G42" s="33"/>
    </row>
    <row r="43" spans="1:7" ht="16.5" customHeight="1">
      <c r="A43" s="60" t="s">
        <v>92</v>
      </c>
      <c r="B43" s="44" t="s">
        <v>140</v>
      </c>
      <c r="G43" s="33"/>
    </row>
    <row r="44" spans="1:7" ht="16.5" customHeight="1">
      <c r="A44" s="60" t="s">
        <v>66</v>
      </c>
      <c r="B44" s="44" t="s">
        <v>99</v>
      </c>
      <c r="G44" s="33"/>
    </row>
    <row r="45" spans="1:7" ht="16.5" customHeight="1">
      <c r="A45" s="60"/>
      <c r="B45" s="44"/>
      <c r="G45" s="33"/>
    </row>
    <row r="46" spans="1:7" ht="16.5" customHeight="1">
      <c r="A46" s="60" t="s">
        <v>93</v>
      </c>
      <c r="B46" s="42" t="s">
        <v>89</v>
      </c>
      <c r="G46" s="33"/>
    </row>
    <row r="47" spans="1:7" ht="16.5" customHeight="1">
      <c r="A47" s="60" t="s">
        <v>64</v>
      </c>
      <c r="B47" s="42" t="s">
        <v>131</v>
      </c>
      <c r="G47" s="33"/>
    </row>
    <row r="48" spans="1:7" ht="16.5" customHeight="1">
      <c r="A48" s="60" t="s">
        <v>29</v>
      </c>
      <c r="B48" s="27" t="s">
        <v>143</v>
      </c>
      <c r="D48" s="41"/>
      <c r="G48" s="33"/>
    </row>
    <row r="49" spans="1:7" ht="16.5" customHeight="1">
      <c r="A49" s="60" t="s">
        <v>65</v>
      </c>
      <c r="B49" s="42" t="s">
        <v>133</v>
      </c>
      <c r="D49" s="41"/>
      <c r="G49" s="33"/>
    </row>
    <row r="50" spans="1:7" ht="16.5" customHeight="1">
      <c r="A50" s="60" t="s">
        <v>94</v>
      </c>
      <c r="B50" s="27" t="s">
        <v>141</v>
      </c>
      <c r="D50" s="45"/>
      <c r="E50" s="44"/>
      <c r="F50" s="44"/>
      <c r="G50" s="33"/>
    </row>
    <row r="51" spans="1:7" ht="16.5" customHeight="1">
      <c r="A51" s="60" t="s">
        <v>106</v>
      </c>
      <c r="B51" s="27" t="s">
        <v>107</v>
      </c>
      <c r="D51" s="45"/>
      <c r="E51" s="44"/>
      <c r="F51" s="44"/>
      <c r="G51" s="33"/>
    </row>
    <row r="52" spans="1:7" ht="16.5" customHeight="1">
      <c r="A52" s="60" t="s">
        <v>108</v>
      </c>
      <c r="B52" s="42" t="s">
        <v>132</v>
      </c>
      <c r="D52" s="45"/>
      <c r="E52" s="44"/>
      <c r="F52" s="44"/>
      <c r="G52" s="33"/>
    </row>
    <row r="53" spans="1:7" ht="16.5" customHeight="1">
      <c r="A53" s="60" t="s">
        <v>109</v>
      </c>
      <c r="B53" s="27" t="s">
        <v>135</v>
      </c>
      <c r="D53" s="45"/>
      <c r="E53" s="44"/>
      <c r="F53" s="44"/>
      <c r="G53" s="33"/>
    </row>
    <row r="54" spans="1:7" ht="16.5" customHeight="1">
      <c r="A54" s="60" t="s">
        <v>110</v>
      </c>
      <c r="B54" s="27" t="s">
        <v>102</v>
      </c>
      <c r="D54" s="41"/>
      <c r="E54" s="42"/>
      <c r="F54" s="42"/>
      <c r="G54" s="33"/>
    </row>
    <row r="55" spans="1:7" ht="16.5" customHeight="1">
      <c r="A55" s="60"/>
      <c r="B55" s="27"/>
      <c r="D55" s="41"/>
      <c r="E55" s="42"/>
      <c r="F55" s="42"/>
      <c r="G55" s="33"/>
    </row>
    <row r="56" spans="1:7" ht="16.5" customHeight="1">
      <c r="A56" s="60" t="s">
        <v>34</v>
      </c>
      <c r="B56" s="42" t="s">
        <v>89</v>
      </c>
      <c r="D56" s="41"/>
      <c r="E56" s="42"/>
      <c r="F56" s="42"/>
      <c r="G56" s="33"/>
    </row>
    <row r="57" spans="1:7" ht="16.5" customHeight="1">
      <c r="A57" s="60" t="s">
        <v>35</v>
      </c>
      <c r="B57" s="42" t="s">
        <v>131</v>
      </c>
      <c r="D57" s="41"/>
      <c r="E57" s="42"/>
      <c r="F57" s="42"/>
      <c r="G57" s="33"/>
    </row>
    <row r="58" spans="1:7" ht="16.5" customHeight="1">
      <c r="A58" s="60" t="s">
        <v>36</v>
      </c>
      <c r="B58" s="42" t="s">
        <v>132</v>
      </c>
      <c r="D58" s="41"/>
      <c r="E58" s="42"/>
      <c r="F58" s="42"/>
      <c r="G58" s="33"/>
    </row>
    <row r="59" spans="1:7" ht="16.5" customHeight="1">
      <c r="A59" s="60" t="s">
        <v>37</v>
      </c>
      <c r="B59" s="42" t="s">
        <v>133</v>
      </c>
      <c r="D59" s="41"/>
      <c r="E59" s="42"/>
      <c r="F59" s="42"/>
      <c r="G59" s="33"/>
    </row>
    <row r="60" spans="1:7" ht="16.5" customHeight="1">
      <c r="A60" s="60" t="s">
        <v>67</v>
      </c>
      <c r="B60" s="27" t="s">
        <v>141</v>
      </c>
      <c r="D60" s="41"/>
      <c r="E60" s="42"/>
      <c r="F60" s="42"/>
      <c r="G60" s="33"/>
    </row>
    <row r="61" spans="1:7" ht="16.5" customHeight="1">
      <c r="A61" s="60" t="s">
        <v>95</v>
      </c>
      <c r="B61" s="27" t="s">
        <v>139</v>
      </c>
      <c r="D61" s="41"/>
      <c r="E61" s="42"/>
      <c r="F61" s="42"/>
      <c r="G61" s="33"/>
    </row>
    <row r="62" spans="1:7" ht="16.5" customHeight="1">
      <c r="A62" s="60" t="s">
        <v>40</v>
      </c>
      <c r="B62" s="27" t="s">
        <v>130</v>
      </c>
      <c r="D62" s="41"/>
      <c r="G62" s="33"/>
    </row>
    <row r="63" spans="1:7" ht="16.5" customHeight="1">
      <c r="A63" s="60" t="s">
        <v>144</v>
      </c>
      <c r="B63" s="42" t="s">
        <v>129</v>
      </c>
      <c r="D63" s="41"/>
      <c r="E63" s="42"/>
      <c r="F63" s="42"/>
      <c r="G63" s="33"/>
    </row>
    <row r="64" spans="1:7" ht="16.5" customHeight="1">
      <c r="A64" s="60" t="s">
        <v>38</v>
      </c>
      <c r="B64" s="27" t="s">
        <v>107</v>
      </c>
      <c r="D64" s="41"/>
      <c r="G64" s="33"/>
    </row>
    <row r="65" spans="1:7" ht="16.5" customHeight="1">
      <c r="A65" s="60" t="s">
        <v>41</v>
      </c>
      <c r="B65" s="27" t="s">
        <v>105</v>
      </c>
      <c r="D65" s="41"/>
      <c r="G65" s="33"/>
    </row>
    <row r="66" spans="1:7" ht="16.5" customHeight="1">
      <c r="A66" s="60" t="s">
        <v>42</v>
      </c>
      <c r="B66" s="27" t="s">
        <v>88</v>
      </c>
      <c r="G66" s="33"/>
    </row>
    <row r="67" spans="1:7" ht="16.5" customHeight="1">
      <c r="A67" s="60" t="s">
        <v>39</v>
      </c>
      <c r="B67" s="27" t="s">
        <v>143</v>
      </c>
      <c r="D67" s="46"/>
      <c r="G67" s="33"/>
    </row>
    <row r="68" spans="1:7" ht="16.5" customHeight="1">
      <c r="A68" s="60" t="s">
        <v>96</v>
      </c>
      <c r="B68" s="44" t="s">
        <v>140</v>
      </c>
      <c r="D68" s="46"/>
      <c r="G68" s="33"/>
    </row>
    <row r="69" spans="1:7" ht="16.5" customHeight="1">
      <c r="A69" s="60" t="s">
        <v>68</v>
      </c>
      <c r="B69" s="27" t="s">
        <v>99</v>
      </c>
      <c r="D69" s="46"/>
      <c r="E69" s="42"/>
      <c r="F69" s="42"/>
      <c r="G69" s="33"/>
    </row>
    <row r="70" spans="1:7" ht="16.5" customHeight="1">
      <c r="A70" s="60" t="s">
        <v>111</v>
      </c>
      <c r="B70" s="27" t="s">
        <v>135</v>
      </c>
      <c r="D70" s="46"/>
      <c r="E70" s="42"/>
      <c r="F70" s="42"/>
      <c r="G70" s="33"/>
    </row>
    <row r="71" spans="1:7" ht="16.5" customHeight="1">
      <c r="A71" s="60" t="s">
        <v>112</v>
      </c>
      <c r="B71" s="27" t="s">
        <v>102</v>
      </c>
      <c r="D71" s="46"/>
      <c r="E71" s="42"/>
      <c r="F71" s="42"/>
      <c r="G71" s="33"/>
    </row>
    <row r="72" spans="1:7" ht="16.5" customHeight="1">
      <c r="A72" s="60"/>
      <c r="B72" s="27"/>
      <c r="D72" s="46"/>
      <c r="G72" s="33"/>
    </row>
    <row r="73" spans="1:7" ht="16.5" customHeight="1">
      <c r="A73" s="60" t="s">
        <v>43</v>
      </c>
      <c r="B73" s="42" t="s">
        <v>113</v>
      </c>
      <c r="D73" s="46"/>
      <c r="G73" s="33"/>
    </row>
    <row r="74" spans="1:7" ht="16.5" customHeight="1">
      <c r="A74" s="60" t="s">
        <v>46</v>
      </c>
      <c r="B74" s="42" t="s">
        <v>129</v>
      </c>
      <c r="D74" s="46"/>
      <c r="G74" s="33"/>
    </row>
    <row r="75" spans="1:7" ht="16.5" customHeight="1">
      <c r="A75" s="60" t="s">
        <v>48</v>
      </c>
      <c r="B75" s="42" t="s">
        <v>136</v>
      </c>
      <c r="G75" s="33"/>
    </row>
    <row r="76" spans="1:7" ht="16.5" customHeight="1">
      <c r="A76" s="60" t="s">
        <v>49</v>
      </c>
      <c r="B76" s="27" t="s">
        <v>130</v>
      </c>
      <c r="G76" s="33"/>
    </row>
    <row r="77" spans="1:7" ht="16.5" customHeight="1">
      <c r="A77" s="60" t="s">
        <v>44</v>
      </c>
      <c r="B77" s="27" t="s">
        <v>138</v>
      </c>
      <c r="G77" s="33"/>
    </row>
    <row r="78" spans="1:7" ht="16.5" customHeight="1">
      <c r="A78" s="60" t="s">
        <v>52</v>
      </c>
      <c r="B78" s="44" t="s">
        <v>88</v>
      </c>
      <c r="D78" s="46"/>
      <c r="G78" s="33"/>
    </row>
    <row r="79" spans="1:7" ht="16.5" customHeight="1">
      <c r="A79" s="60" t="s">
        <v>53</v>
      </c>
      <c r="B79" s="44" t="s">
        <v>140</v>
      </c>
      <c r="G79" s="33"/>
    </row>
    <row r="80" spans="1:7" ht="16.5" customHeight="1">
      <c r="A80" s="60" t="s">
        <v>70</v>
      </c>
      <c r="B80" s="44" t="s">
        <v>99</v>
      </c>
      <c r="G80" s="33"/>
    </row>
    <row r="81" spans="1:7" ht="16.5" customHeight="1">
      <c r="A81" s="60"/>
      <c r="B81" s="44"/>
      <c r="D81" s="46"/>
      <c r="G81" s="33"/>
    </row>
    <row r="82" spans="1:7" ht="16.5" customHeight="1">
      <c r="A82" s="60" t="s">
        <v>47</v>
      </c>
      <c r="B82" s="42" t="s">
        <v>89</v>
      </c>
      <c r="G82" s="33"/>
    </row>
    <row r="83" spans="1:7" ht="16.5" customHeight="1">
      <c r="A83" s="60" t="s">
        <v>45</v>
      </c>
      <c r="B83" s="42" t="s">
        <v>131</v>
      </c>
      <c r="G83" s="33"/>
    </row>
    <row r="84" spans="1:7" ht="16.5" customHeight="1">
      <c r="A84" s="60" t="s">
        <v>50</v>
      </c>
      <c r="B84" s="42" t="s">
        <v>137</v>
      </c>
      <c r="G84" s="33"/>
    </row>
    <row r="85" spans="1:7" ht="16.5" customHeight="1">
      <c r="A85" s="60" t="s">
        <v>51</v>
      </c>
      <c r="B85" s="42" t="s">
        <v>133</v>
      </c>
      <c r="G85" s="33"/>
    </row>
    <row r="86" spans="1:2" ht="16.5" customHeight="1">
      <c r="A86" s="60" t="s">
        <v>69</v>
      </c>
      <c r="B86" s="27" t="s">
        <v>141</v>
      </c>
    </row>
    <row r="87" spans="1:2" ht="16.5" customHeight="1">
      <c r="A87" s="60"/>
      <c r="B87" s="27"/>
    </row>
    <row r="88" spans="1:2" ht="16.5" customHeight="1">
      <c r="A88" s="60" t="s">
        <v>54</v>
      </c>
      <c r="B88" s="42" t="s">
        <v>89</v>
      </c>
    </row>
    <row r="89" spans="1:2" ht="16.5" customHeight="1">
      <c r="A89" s="60" t="s">
        <v>55</v>
      </c>
      <c r="B89" s="42" t="s">
        <v>131</v>
      </c>
    </row>
    <row r="90" spans="1:2" ht="16.5" customHeight="1">
      <c r="A90" s="60" t="s">
        <v>60</v>
      </c>
      <c r="B90" s="42" t="s">
        <v>137</v>
      </c>
    </row>
    <row r="91" spans="1:2" ht="16.5" customHeight="1">
      <c r="A91" s="60" t="s">
        <v>56</v>
      </c>
      <c r="B91" s="42" t="s">
        <v>133</v>
      </c>
    </row>
    <row r="92" spans="1:2" ht="16.5" customHeight="1">
      <c r="A92" s="60" t="s">
        <v>61</v>
      </c>
      <c r="B92" s="27" t="s">
        <v>134</v>
      </c>
    </row>
    <row r="93" spans="1:2" ht="16.5" customHeight="1">
      <c r="A93" s="60" t="s">
        <v>72</v>
      </c>
      <c r="B93" s="27" t="s">
        <v>138</v>
      </c>
    </row>
    <row r="94" spans="1:2" ht="16.5" customHeight="1">
      <c r="A94" s="60" t="s">
        <v>59</v>
      </c>
      <c r="B94" s="27" t="s">
        <v>145</v>
      </c>
    </row>
    <row r="95" spans="1:2" ht="16.5" customHeight="1">
      <c r="A95" s="60" t="s">
        <v>57</v>
      </c>
      <c r="B95" s="27" t="s">
        <v>113</v>
      </c>
    </row>
    <row r="96" spans="1:2" ht="16.5" customHeight="1">
      <c r="A96" s="60" t="s">
        <v>58</v>
      </c>
      <c r="B96" s="27" t="s">
        <v>88</v>
      </c>
    </row>
    <row r="97" spans="1:2" ht="16.5" customHeight="1">
      <c r="A97" s="60" t="s">
        <v>146</v>
      </c>
      <c r="B97" s="44" t="s">
        <v>140</v>
      </c>
    </row>
    <row r="98" spans="1:2" ht="16.5" customHeight="1">
      <c r="A98" s="60" t="s">
        <v>71</v>
      </c>
      <c r="B98" s="27" t="s">
        <v>99</v>
      </c>
    </row>
    <row r="99" spans="1:2" ht="16.5" customHeight="1">
      <c r="A99" s="46"/>
      <c r="B99" s="27"/>
    </row>
    <row r="100" spans="1:2" ht="16.5" customHeight="1">
      <c r="A100" s="34" t="s">
        <v>114</v>
      </c>
      <c r="B100" s="47" t="s">
        <v>115</v>
      </c>
    </row>
    <row r="101" spans="1:2" ht="16.5" customHeight="1">
      <c r="A101" s="34" t="s">
        <v>116</v>
      </c>
      <c r="B101" s="47" t="s">
        <v>117</v>
      </c>
    </row>
    <row r="102" spans="1:2" ht="16.5" customHeight="1">
      <c r="A102" s="34" t="s">
        <v>118</v>
      </c>
      <c r="B102" s="47" t="s">
        <v>119</v>
      </c>
    </row>
    <row r="103" spans="1:2" ht="16.5" customHeight="1">
      <c r="A103" s="45" t="s">
        <v>120</v>
      </c>
      <c r="B103" s="47" t="s">
        <v>121</v>
      </c>
    </row>
    <row r="104" spans="1:2" ht="16.5" customHeight="1">
      <c r="A104" s="34" t="s">
        <v>122</v>
      </c>
      <c r="B104" s="47" t="s">
        <v>123</v>
      </c>
    </row>
  </sheetData>
  <sheetProtection/>
  <printOptions/>
  <pageMargins left="0.25" right="0.25" top="0.5" bottom="0.5" header="0.5" footer="0.5"/>
  <pageSetup fitToHeight="1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Schein</dc:creator>
  <cp:keywords/>
  <dc:description/>
  <cp:lastModifiedBy>Schein, Benjamin</cp:lastModifiedBy>
  <cp:lastPrinted>2008-09-05T15:25:16Z</cp:lastPrinted>
  <dcterms:created xsi:type="dcterms:W3CDTF">2008-08-15T16:00:23Z</dcterms:created>
  <dcterms:modified xsi:type="dcterms:W3CDTF">2012-06-11T17:31:32Z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