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7"/>
  <workbookPr defaultThemeVersion="166925"/>
  <mc:AlternateContent xmlns:mc="http://schemas.openxmlformats.org/markup-compatibility/2006">
    <mc:Choice Requires="x15">
      <x15ac:absPath xmlns:x15ac="http://schemas.microsoft.com/office/spreadsheetml/2010/11/ac" url="https://caenergy.sharepoint.com/sites/SSDRQCWorkingGroup/Shared Documents/SSDR QC Working Group/"/>
    </mc:Choice>
  </mc:AlternateContent>
  <xr:revisionPtr revIDLastSave="0" documentId="8_{B38E53D5-2EEC-4AA2-BB39-B3AF7A7E1499}" xr6:coauthVersionLast="47" xr6:coauthVersionMax="47" xr10:uidLastSave="{00000000-0000-0000-0000-000000000000}"/>
  <bookViews>
    <workbookView xWindow="1180" yWindow="760" windowWidth="29060" windowHeight="18880" firstSheet="2" activeTab="2" xr2:uid="{3DABB8AC-0476-604B-ABCD-053FBC152EFC}"/>
  </bookViews>
  <sheets>
    <sheet name="Raw Load Impact Example" sheetId="6" state="hidden" r:id="rId1"/>
    <sheet name="BNLI as Bid Percent Example" sheetId="7" r:id="rId2"/>
    <sheet name="BNLI Scenarios and Descriptions" sheetId="10"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0" l="1"/>
  <c r="F20" i="10"/>
  <c r="F19" i="10"/>
  <c r="F18" i="10"/>
  <c r="F17" i="10"/>
  <c r="F16" i="10"/>
  <c r="F15" i="10"/>
  <c r="F14" i="10"/>
  <c r="F13" i="10"/>
  <c r="F12" i="10"/>
  <c r="F2" i="10"/>
  <c r="F3" i="10"/>
  <c r="F4" i="10"/>
  <c r="F5" i="10"/>
  <c r="F6" i="10"/>
  <c r="F7" i="10"/>
  <c r="F8" i="10"/>
  <c r="F9" i="10"/>
  <c r="F10" i="10"/>
</calcChain>
</file>

<file path=xl/sharedStrings.xml><?xml version="1.0" encoding="utf-8"?>
<sst xmlns="http://schemas.openxmlformats.org/spreadsheetml/2006/main" count="68" uniqueCount="61">
  <si>
    <t>DR Event</t>
  </si>
  <si>
    <t>MW Delievered by DRP</t>
  </si>
  <si>
    <t>MW Dispatched by CAISO</t>
  </si>
  <si>
    <t>Bid into CAISO Market</t>
  </si>
  <si>
    <t>Demonstrated Capacity</t>
  </si>
  <si>
    <t>Scenario 1</t>
  </si>
  <si>
    <t>This graph illustrates the assessment of multiple bid conditions.  There are two scenarios called out (one in which the dispatch is 20% of the provider's bid and one in which the dispatch is 50% of that bid).  The x axis represents different scenarios in which the delivered amount is some percentage of the initial bid.  The y axis then characterizes the resulting BNLI from the two partial dispatch conditons scaled to different partial delivery conditions.</t>
  </si>
  <si>
    <t>This example illustrates the propsal of a price cap for deliveries that exceed the dispatch instructions, even in the event that the dispatch is some percentage of the intial bid.  This is called out in the next tab as well.</t>
  </si>
  <si>
    <t>Delivered</t>
  </si>
  <si>
    <t>BNLI (50%)</t>
  </si>
  <si>
    <t>BNLI (20%)</t>
  </si>
  <si>
    <t>BNLI (10%)</t>
  </si>
  <si>
    <t>BNLI (Awarded with $600/MWh Limit)</t>
  </si>
  <si>
    <t>BNLI (60% of bid ≤ cap)</t>
  </si>
  <si>
    <t>Scenario</t>
  </si>
  <si>
    <t>Bid (Below
Price Cap)</t>
  </si>
  <si>
    <t>Bid 
(Total)</t>
  </si>
  <si>
    <t>Dispatch</t>
  </si>
  <si>
    <t>BNLI</t>
  </si>
  <si>
    <t>BNLI Outcome Description</t>
  </si>
  <si>
    <t>Assessment</t>
  </si>
  <si>
    <t>Bid = Dispatch</t>
  </si>
  <si>
    <t>BNLI = Delivered</t>
  </si>
  <si>
    <t>Reflects performance under full dispatches</t>
  </si>
  <si>
    <t>Dispatch &lt; Bid</t>
  </si>
  <si>
    <t>BNLI = Bid scaled by Proportion delivered</t>
  </si>
  <si>
    <t>BNLI &gt; Delivered. Is this justified?</t>
  </si>
  <si>
    <t>Demonstrated in Example 1</t>
  </si>
  <si>
    <t>Delivered = Dispatch</t>
  </si>
  <si>
    <t>BNLI = Bid</t>
  </si>
  <si>
    <t>Does not penalize for delivering dispatched quantity</t>
  </si>
  <si>
    <t>Dispatch &lt; Delivered &lt; Bid</t>
  </si>
  <si>
    <t>Does not incentivize over-delivery in this region</t>
  </si>
  <si>
    <t>Delivered &gt; Bid</t>
  </si>
  <si>
    <r>
      <t xml:space="preserve">Allows for overperformance to balance out underperformance on full dispatches
[If "Price Cap" implemented, allows for dispatches above bid amount below price cap]
</t>
    </r>
    <r>
      <rPr>
        <sz val="12"/>
        <color theme="7" tint="-0.249977111117893"/>
        <rFont val="Calibri (Body)"/>
      </rPr>
      <t>May incentivize overperformance, at least when dispatch is close to bid</t>
    </r>
  </si>
  <si>
    <t>Demonstrated in Example 2</t>
  </si>
  <si>
    <t>Dispatch &lt; Bid &lt; Delivered</t>
  </si>
  <si>
    <t>May incentivize overperformance, at least when dispatch is close to bid</t>
  </si>
  <si>
    <t>Variable Delivered Quantities, 
same BNLI Values</t>
  </si>
  <si>
    <t>BNLI = 75%</t>
  </si>
  <si>
    <t>Same BNLI attained from different delivered load impact quantities. 
Should Load Impacts associated with higher Dispatches be assigned higher weights?</t>
  </si>
  <si>
    <t>Dispatch &lt; 0.2 Bid</t>
  </si>
  <si>
    <t>N/A</t>
  </si>
  <si>
    <t>BNLI excluded</t>
  </si>
  <si>
    <t>Small dispatches, which tend to have higher variability, not included in capacity valuation</t>
  </si>
  <si>
    <t>Day 1, Hour 1</t>
  </si>
  <si>
    <t>100% BNLI in Hour 1</t>
  </si>
  <si>
    <t xml:space="preserve">Illustration of Aloke's point that high BNLI values could be developed by strategically bidding to ensure single-hour dispatches in different hours over multiple days
</t>
  </si>
  <si>
    <t>Day 1, Hour 2</t>
  </si>
  <si>
    <t>Day 1, Hour 3</t>
  </si>
  <si>
    <t>Day 1, Hour 4</t>
  </si>
  <si>
    <t>Day 2, Hour 1</t>
  </si>
  <si>
    <t>Day 2, Hour 2</t>
  </si>
  <si>
    <t>100% BNLI in Hour 2</t>
  </si>
  <si>
    <t>Day 2, Hour 3</t>
  </si>
  <si>
    <t>Day 2, Hour 4</t>
  </si>
  <si>
    <t>Dispatch &gt; Bid Below Cap</t>
  </si>
  <si>
    <t>Awarded total delivered amount under intervals when MW bid above price cap are dispatched</t>
  </si>
  <si>
    <t>Dispatch &lt; Bid Below Cap &lt; Total Bid</t>
  </si>
  <si>
    <t>BNLI = Bid below cap</t>
  </si>
  <si>
    <t>"Benefit of the doubt" only given to MW bid up to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</si>
</sst>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sz val="12"/>
      <color theme="1"/>
      <name val="Calibri"/>
      <family val="2"/>
      <scheme val="minor"/>
    </font>
    <font>
      <sz val="12"/>
      <color rgb="FF006100"/>
      <name val="Calibri"/>
      <family val="2"/>
      <scheme val="minor"/>
    </font>
    <font>
      <sz val="12"/>
      <color rgb="FF9C5700"/>
      <name val="Calibri"/>
      <family val="2"/>
      <scheme val="minor"/>
    </font>
    <font>
      <b/>
      <sz val="12"/>
      <color theme="1"/>
      <name val="Calibri"/>
      <family val="2"/>
      <scheme val="minor"/>
    </font>
    <font>
      <sz val="12"/>
      <color theme="7" tint="-0.249977111117893"/>
      <name val="Calibri (Body)"/>
    </font>
    <font>
      <i/>
      <sz val="12"/>
      <color rgb="FF000000"/>
      <name val="Calibri"/>
      <family val="2"/>
    </font>
  </fonts>
  <fills count="7">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rgb="FFC6EFCE"/>
      </patternFill>
    </fill>
    <fill>
      <patternFill patternType="solid">
        <fgColor rgb="FFFFEB9C"/>
      </patternFill>
    </fill>
    <fill>
      <patternFill patternType="solid">
        <fgColor theme="4" tint="0.79998168889431442"/>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0" fontId="2" fillId="4" borderId="0" applyNumberFormat="0" applyBorder="0" applyAlignment="0" applyProtection="0"/>
    <xf numFmtId="0" fontId="3" fillId="5" borderId="0" applyNumberFormat="0" applyBorder="0" applyAlignment="0" applyProtection="0"/>
  </cellStyleXfs>
  <cellXfs count="37">
    <xf numFmtId="0" fontId="0" fillId="0" borderId="0" xfId="0"/>
    <xf numFmtId="9" fontId="0" fillId="0" borderId="0" xfId="1" applyFont="1"/>
    <xf numFmtId="0" fontId="0" fillId="0" borderId="0" xfId="1" applyNumberFormat="1" applyFont="1"/>
    <xf numFmtId="0" fontId="0" fillId="2" borderId="0" xfId="0" applyFill="1"/>
    <xf numFmtId="0" fontId="0" fillId="3" borderId="0" xfId="0" applyFill="1"/>
    <xf numFmtId="9" fontId="0" fillId="0" borderId="0" xfId="1" applyFont="1" applyFill="1" applyBorder="1"/>
    <xf numFmtId="0" fontId="2" fillId="4" borderId="0" xfId="2" applyAlignment="1">
      <alignment wrapText="1"/>
    </xf>
    <xf numFmtId="9" fontId="0" fillId="3" borderId="0" xfId="1" applyFont="1" applyFill="1" applyBorder="1"/>
    <xf numFmtId="9" fontId="0" fillId="6" borderId="0" xfId="1" applyFont="1" applyFill="1" applyBorder="1"/>
    <xf numFmtId="9" fontId="4" fillId="6" borderId="0" xfId="1" applyFont="1" applyFill="1" applyBorder="1"/>
    <xf numFmtId="9" fontId="4" fillId="3" borderId="1" xfId="1" applyFont="1" applyFill="1" applyBorder="1"/>
    <xf numFmtId="9" fontId="4" fillId="3" borderId="2" xfId="1" applyFont="1" applyFill="1" applyBorder="1"/>
    <xf numFmtId="9" fontId="0" fillId="3" borderId="4" xfId="1" applyFont="1" applyFill="1" applyBorder="1"/>
    <xf numFmtId="0" fontId="0" fillId="3" borderId="5" xfId="0" applyFill="1" applyBorder="1"/>
    <xf numFmtId="9" fontId="0" fillId="3" borderId="6" xfId="1" applyFont="1" applyFill="1" applyBorder="1"/>
    <xf numFmtId="9" fontId="0" fillId="3" borderId="7" xfId="1" applyFont="1" applyFill="1" applyBorder="1"/>
    <xf numFmtId="0" fontId="0" fillId="3" borderId="8" xfId="0" applyFill="1" applyBorder="1"/>
    <xf numFmtId="9" fontId="0" fillId="6" borderId="4" xfId="1" applyFont="1" applyFill="1" applyBorder="1"/>
    <xf numFmtId="0" fontId="0" fillId="6" borderId="5" xfId="0" applyFill="1" applyBorder="1"/>
    <xf numFmtId="9" fontId="0" fillId="6" borderId="6" xfId="1" applyFont="1" applyFill="1" applyBorder="1"/>
    <xf numFmtId="9" fontId="0" fillId="6" borderId="7" xfId="1" applyFont="1" applyFill="1" applyBorder="1"/>
    <xf numFmtId="0" fontId="0" fillId="6" borderId="8" xfId="0" applyFill="1" applyBorder="1"/>
    <xf numFmtId="9" fontId="1" fillId="6" borderId="1" xfId="1" applyFont="1" applyFill="1" applyBorder="1"/>
    <xf numFmtId="9" fontId="1" fillId="6" borderId="2" xfId="1" applyFont="1" applyFill="1" applyBorder="1"/>
    <xf numFmtId="0" fontId="0" fillId="6" borderId="3" xfId="0" applyFill="1" applyBorder="1"/>
    <xf numFmtId="9" fontId="4" fillId="6" borderId="4" xfId="1" applyFont="1" applyFill="1" applyBorder="1"/>
    <xf numFmtId="0" fontId="4" fillId="6" borderId="5" xfId="0" applyFont="1" applyFill="1" applyBorder="1"/>
    <xf numFmtId="0" fontId="4" fillId="3" borderId="3" xfId="0" applyFont="1" applyFill="1" applyBorder="1"/>
    <xf numFmtId="0" fontId="0" fillId="0" borderId="0" xfId="0" applyAlignment="1">
      <alignment wrapText="1"/>
    </xf>
    <xf numFmtId="0" fontId="3" fillId="5" borderId="0" xfId="3" applyAlignment="1">
      <alignment wrapText="1"/>
    </xf>
    <xf numFmtId="0" fontId="6" fillId="0" borderId="0" xfId="0" applyFont="1" applyAlignment="1">
      <alignment vertical="top" wrapText="1"/>
    </xf>
    <xf numFmtId="0" fontId="0" fillId="0" borderId="0" xfId="0" applyAlignment="1">
      <alignment vertical="top" wrapText="1"/>
    </xf>
    <xf numFmtId="0" fontId="6" fillId="0" borderId="0" xfId="0" applyFont="1" applyAlignment="1">
      <alignment horizontal="left" vertical="top" wrapText="1"/>
    </xf>
    <xf numFmtId="0" fontId="3" fillId="5" borderId="0" xfId="3" applyAlignment="1">
      <alignment horizontal="left" vertical="center" wrapText="1"/>
    </xf>
    <xf numFmtId="0" fontId="0" fillId="0" borderId="0" xfId="0" applyAlignment="1">
      <alignment horizontal="left" vertical="center"/>
    </xf>
    <xf numFmtId="0" fontId="0" fillId="0" borderId="0" xfId="0" applyAlignment="1">
      <alignment horizontal="center" vertical="top" wrapText="1"/>
    </xf>
    <xf numFmtId="0" fontId="0" fillId="0" borderId="0" xfId="0" applyAlignment="1">
      <alignment horizontal="center" vertical="top"/>
    </xf>
  </cellXfs>
  <cellStyles count="4">
    <cellStyle name="Good" xfId="2" builtinId="26"/>
    <cellStyle name="Neutral" xfId="3" builtinId="2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Example of Load Impacts in Case of Low Dispatch</a:t>
            </a:r>
          </a:p>
        </c:rich>
      </c:tx>
      <c:overlay val="0"/>
      <c:spPr>
        <a:noFill/>
        <a:ln>
          <a:noFill/>
        </a:ln>
        <a:effectLst/>
      </c:spPr>
    </c:title>
    <c:autoTitleDeleted val="0"/>
    <c:plotArea>
      <c:layout/>
      <c:barChart>
        <c:barDir val="col"/>
        <c:grouping val="clustered"/>
        <c:varyColors val="0"/>
        <c:ser>
          <c:idx val="0"/>
          <c:order val="0"/>
          <c:tx>
            <c:strRef>
              <c:f>'Raw Load Impact Example'!$A$2</c:f>
              <c:strCache>
                <c:ptCount val="1"/>
                <c:pt idx="0">
                  <c:v>Scenario 1</c:v>
                </c:pt>
              </c:strCache>
            </c:strRef>
          </c:tx>
          <c:spPr>
            <a:solidFill>
              <a:schemeClr val="accent1"/>
            </a:solidFill>
            <a:ln>
              <a:noFill/>
            </a:ln>
            <a:effectLst/>
          </c:spPr>
          <c:invertIfNegative val="0"/>
          <c:dLbls>
            <c:dLbl>
              <c:idx val="0"/>
              <c:layout>
                <c:manualLayout>
                  <c:x val="1.0607043194093377E-7"/>
                  <c:y val="1.3556972375800719E-2"/>
                </c:manualLayout>
              </c:layout>
              <c:tx>
                <c:strRef>
                  <c:f>'Raw Load Impact Example'!$B$1</c:f>
                  <c:strCache>
                    <c:ptCount val="1"/>
                    <c:pt idx="0">
                      <c:v>MW Delievered by DRP</c:v>
                    </c:pt>
                  </c:strCache>
                </c:strRef>
              </c:tx>
              <c:dLblPos val="outEnd"/>
              <c:showLegendKey val="0"/>
              <c:showVal val="1"/>
              <c:showCatName val="0"/>
              <c:showSerName val="0"/>
              <c:showPercent val="0"/>
              <c:showBubbleSize val="0"/>
              <c:extLst>
                <c:ext xmlns:c15="http://schemas.microsoft.com/office/drawing/2012/chart" uri="{CE6537A1-D6FC-4f65-9D91-7224C49458BB}">
                  <c15:layout>
                    <c:manualLayout>
                      <c:w val="0.2016260162601626"/>
                      <c:h val="0.11560185185185186"/>
                    </c:manualLayout>
                  </c15:layout>
                  <c15:dlblFieldTable>
                    <c15:dlblFTEntry>
                      <c15:txfldGUID>{82E10666-35CB-45D8-BB37-79411D60F30A}</c15:txfldGUID>
                      <c15:f>'Raw Load Impact Example'!$B$1</c15:f>
                      <c15:dlblFieldTableCache>
                        <c:ptCount val="1"/>
                        <c:pt idx="0">
                          <c:v>MW Delievered by DRP</c:v>
                        </c:pt>
                      </c15:dlblFieldTableCache>
                    </c15:dlblFTEntry>
                  </c15:dlblFieldTable>
                  <c15:showDataLabelsRange val="0"/>
                </c:ext>
                <c:ext xmlns:c16="http://schemas.microsoft.com/office/drawing/2014/chart" uri="{C3380CC4-5D6E-409C-BE32-E72D297353CC}">
                  <c16:uniqueId val="{00000003-4194-AD43-8325-4E678C8911C0}"/>
                </c:ext>
              </c:extLst>
            </c:dLbl>
            <c:spPr>
              <a:noFill/>
              <a:ln>
                <a:noFill/>
              </a:ln>
              <a:effectLst/>
            </c:spPr>
            <c:txPr>
              <a:bodyPr rot="0" spcFirstLastPara="1" vertOverflow="ellipsis" vert="horz" wrap="none" lIns="38100" tIns="19050" rIns="38100" bIns="0" anchor="ctr" anchorCtr="1">
                <a:spAutoFit/>
              </a:bodyPr>
              <a:lstStyle/>
              <a:p>
                <a:pPr>
                  <a:defRPr sz="900" b="0" i="1"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'Raw Load Impact Example'!$B$1</c:f>
              <c:strCache>
                <c:ptCount val="1"/>
                <c:pt idx="0">
                  <c:v>MW Delievered by DRP</c:v>
                </c:pt>
              </c:strCache>
            </c:strRef>
          </c:cat>
          <c:val>
            <c:numRef>
              <c:f>'Raw Load Impact Example'!$B$2</c:f>
              <c:numCache>
                <c:formatCode>General</c:formatCode>
                <c:ptCount val="1"/>
                <c:pt idx="0">
                  <c:v>100</c:v>
                </c:pt>
              </c:numCache>
            </c:numRef>
          </c:val>
          <c:extLst>
            <c:ext xmlns:c16="http://schemas.microsoft.com/office/drawing/2014/chart" uri="{C3380CC4-5D6E-409C-BE32-E72D297353CC}">
              <c16:uniqueId val="{00000000-4194-AD43-8325-4E678C8911C0}"/>
            </c:ext>
          </c:extLst>
        </c:ser>
        <c:dLbls>
          <c:showLegendKey val="0"/>
          <c:showVal val="1"/>
          <c:showCatName val="0"/>
          <c:showSerName val="0"/>
          <c:showPercent val="0"/>
          <c:showBubbleSize val="0"/>
        </c:dLbls>
        <c:gapWidth val="219"/>
        <c:overlap val="-27"/>
        <c:axId val="1804968543"/>
        <c:axId val="99854576"/>
      </c:barChart>
      <c:scatterChart>
        <c:scatterStyle val="lineMarker"/>
        <c:varyColors val="0"/>
        <c:ser>
          <c:idx val="1"/>
          <c:order val="1"/>
          <c:tx>
            <c:strRef>
              <c:f>'Raw Load Impact Example'!$C$1</c:f>
              <c:strCache>
                <c:ptCount val="1"/>
                <c:pt idx="0">
                  <c:v>MW Dispatched by CAISO</c:v>
                </c:pt>
              </c:strCache>
            </c:strRef>
          </c:tx>
          <c:spPr>
            <a:ln w="25400" cap="rnd">
              <a:noFill/>
              <a:round/>
            </a:ln>
            <a:effectLst/>
          </c:spPr>
          <c:marker>
            <c:symbol val="none"/>
          </c:marker>
          <c:dLbls>
            <c:dLbl>
              <c:idx val="0"/>
              <c:layout>
                <c:manualLayout>
                  <c:x val="5.3323384625241596E-2"/>
                  <c:y val="-5.8746168643043141E-2"/>
                </c:manualLayout>
              </c:layout>
              <c:tx>
                <c:strRef>
                  <c:f>'Raw Load Impact Example'!$C$1</c:f>
                  <c:strCache>
                    <c:ptCount val="1"/>
                    <c:pt idx="0">
                      <c:v>MW Dispatched by CAISO</c:v>
                    </c:pt>
                  </c:strCache>
                </c:strRef>
              </c:tx>
              <c:spPr>
                <a:noFill/>
                <a:ln>
                  <a:noFill/>
                </a:ln>
                <a:effectLst/>
              </c:spPr>
              <c:txPr>
                <a:bodyPr rot="0" spcFirstLastPara="1" vertOverflow="clip" horzOverflow="clip" vert="horz" wrap="none" lIns="38100" tIns="19050" rIns="38100" bIns="19050" anchor="ctr" anchorCtr="1">
                  <a:spAutoFit/>
                </a:bodyPr>
                <a:lstStyle/>
                <a:p>
                  <a:pPr>
                    <a:defRPr sz="900" b="0" i="1"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{22BDCB23-FFF2-4892-B5C5-47652926EF78}</c15:txfldGUID>
                      <c15:f>'Raw Load Impact Example'!$C$1</c15:f>
                      <c15:dlblFieldTableCache>
                        <c:ptCount val="1"/>
                        <c:pt idx="0">
                          <c:v>MW Dispatched by CAISO</c:v>
                        </c:pt>
                      </c15:dlblFieldTableCache>
                    </c15:dlblFTEntry>
                  </c15:dlblFieldTable>
                  <c15:showDataLabelsRange val="0"/>
                </c:ext>
                <c:ext xmlns:c16="http://schemas.microsoft.com/office/drawing/2014/chart" uri="{C3380CC4-5D6E-409C-BE32-E72D297353CC}">
                  <c16:uniqueId val="{00000007-4194-AD43-8325-4E678C8911C0}"/>
                </c:ext>
              </c:extLst>
            </c:dLbl>
            <c:spPr>
              <a:noFill/>
              <a:ln>
                <a:noFill/>
              </a:ln>
              <a:effectLst/>
            </c:spPr>
            <c:txPr>
              <a:bodyPr rot="0" spcFirstLastPara="1" vertOverflow="overflow" horzOverflow="overflow" vert="horz" wrap="square" lIns="38100" tIns="19050" rIns="38100" bIns="19050" anchor="ctr" anchorCtr="1">
                <a:noAutofit/>
              </a:bodyPr>
              <a:lstStyle/>
              <a:p>
                <a:pPr>
                  <a:defRPr sz="900" b="0" i="1"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errBars>
            <c:errDir val="x"/>
            <c:errBarType val="both"/>
            <c:errValType val="fixedVal"/>
            <c:noEndCap val="1"/>
            <c:val val="1.5"/>
            <c:spPr>
              <a:noFill/>
              <a:ln w="25400" cap="flat" cmpd="sng" algn="ctr">
                <a:solidFill>
                  <a:srgbClr val="FF0000"/>
                </a:solidFill>
                <a:prstDash val="sysDash"/>
                <a:round/>
              </a:ln>
              <a:effectLst/>
            </c:spPr>
          </c:errBars>
          <c:xVal>
            <c:numLit>
              <c:formatCode>General</c:formatCode>
              <c:ptCount val="1"/>
              <c:pt idx="0">
                <c:v>1</c:v>
              </c:pt>
            </c:numLit>
          </c:xVal>
          <c:yVal>
            <c:numRef>
              <c:f>'Raw Load Impact Example'!$C$2</c:f>
              <c:numCache>
                <c:formatCode>General</c:formatCode>
                <c:ptCount val="1"/>
                <c:pt idx="0">
                  <c:v>40</c:v>
                </c:pt>
              </c:numCache>
            </c:numRef>
          </c:yVal>
          <c:smooth val="0"/>
          <c:extLst>
            <c:ext xmlns:c16="http://schemas.microsoft.com/office/drawing/2014/chart" uri="{C3380CC4-5D6E-409C-BE32-E72D297353CC}">
              <c16:uniqueId val="{00000006-4194-AD43-8325-4E678C8911C0}"/>
            </c:ext>
          </c:extLst>
        </c:ser>
        <c:dLbls>
          <c:dLblPos val="ctr"/>
          <c:showLegendKey val="0"/>
          <c:showVal val="1"/>
          <c:showCatName val="0"/>
          <c:showSerName val="0"/>
          <c:showPercent val="0"/>
          <c:showBubbleSize val="0"/>
        </c:dLbls>
        <c:axId val="1804968543"/>
        <c:axId val="99854576"/>
      </c:scatterChart>
      <c:catAx>
        <c:axId val="1804968543"/>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Scenario</a:t>
                </a:r>
                <a:r>
                  <a:rPr lang="en-US" baseline="0"/>
                  <a:t> 1</a:t>
                </a:r>
                <a:endParaRPr lang="en-US"/>
              </a:p>
            </c:rich>
          </c:tx>
          <c:overlay val="0"/>
          <c:spPr>
            <a:noFill/>
            <a:ln>
              <a:noFill/>
            </a:ln>
            <a:effectLst/>
          </c:spPr>
        </c:title>
        <c:numFmt formatCode="General" sourceLinked="1"/>
        <c:majorTickMark val="none"/>
        <c:minorTickMark val="none"/>
        <c:tickLblPos val="nextTo"/>
        <c:crossAx val="99854576"/>
        <c:crosses val="autoZero"/>
        <c:auto val="1"/>
        <c:lblAlgn val="ctr"/>
        <c:lblOffset val="100"/>
        <c:noMultiLvlLbl val="0"/>
      </c:catAx>
      <c:valAx>
        <c:axId val="99854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49685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75000"/>
                    <a:lumOff val="25000"/>
                  </a:schemeClr>
                </a:solidFill>
                <a:latin typeface="+mn-lt"/>
                <a:ea typeface="+mn-ea"/>
                <a:cs typeface="+mn-cs"/>
              </a:defRPr>
            </a:pPr>
            <a:r>
              <a:rPr lang="en-US"/>
              <a:t>BNLI for Dispatches of 50%</a:t>
            </a:r>
            <a:r>
              <a:rPr lang="en-US" baseline="0"/>
              <a:t> and 20% of Bid</a:t>
            </a:r>
            <a:endParaRPr lang="en-US"/>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0.16534273840769903"/>
          <c:y val="0.18009295713035869"/>
          <c:w val="0.77155949256342959"/>
          <c:h val="0.57723680373286668"/>
        </c:manualLayout>
      </c:layout>
      <c:scatterChart>
        <c:scatterStyle val="lineMarker"/>
        <c:varyColors val="0"/>
        <c:ser>
          <c:idx val="0"/>
          <c:order val="0"/>
          <c:tx>
            <c:strRef>
              <c:f>'BNLI as Bid Percent Example'!$B$24</c:f>
              <c:strCache>
                <c:ptCount val="1"/>
                <c:pt idx="0">
                  <c:v>BNLI (50%)</c:v>
                </c:pt>
              </c:strCache>
            </c:strRef>
          </c:tx>
          <c:spPr>
            <a:ln w="19050" cap="rnd">
              <a:solidFill>
                <a:schemeClr val="accent1"/>
              </a:solidFill>
              <a:round/>
            </a:ln>
            <a:effectLst/>
          </c:spPr>
          <c:marker>
            <c:symbol val="none"/>
          </c:marker>
          <c:xVal>
            <c:numRef>
              <c:f>'BNLI as Bid Percent Example'!$A$25:$A$32</c:f>
              <c:numCache>
                <c:formatCode>0%</c:formatCode>
                <c:ptCount val="8"/>
                <c:pt idx="0">
                  <c:v>0</c:v>
                </c:pt>
                <c:pt idx="1">
                  <c:v>0.2</c:v>
                </c:pt>
                <c:pt idx="2">
                  <c:v>0.3</c:v>
                </c:pt>
                <c:pt idx="3">
                  <c:v>0.5</c:v>
                </c:pt>
                <c:pt idx="4">
                  <c:v>0.6</c:v>
                </c:pt>
                <c:pt idx="5">
                  <c:v>0.9</c:v>
                </c:pt>
                <c:pt idx="6">
                  <c:v>1</c:v>
                </c:pt>
                <c:pt idx="7">
                  <c:v>1.2</c:v>
                </c:pt>
              </c:numCache>
            </c:numRef>
          </c:xVal>
          <c:yVal>
            <c:numRef>
              <c:f>'BNLI as Bid Percent Example'!$B$25:$B$32</c:f>
              <c:numCache>
                <c:formatCode>0%</c:formatCode>
                <c:ptCount val="8"/>
                <c:pt idx="0">
                  <c:v>0</c:v>
                </c:pt>
                <c:pt idx="3">
                  <c:v>1</c:v>
                </c:pt>
                <c:pt idx="6">
                  <c:v>1</c:v>
                </c:pt>
                <c:pt idx="7">
                  <c:v>1.2</c:v>
                </c:pt>
              </c:numCache>
            </c:numRef>
          </c:yVal>
          <c:smooth val="0"/>
          <c:extLst>
            <c:ext xmlns:c16="http://schemas.microsoft.com/office/drawing/2014/chart" uri="{C3380CC4-5D6E-409C-BE32-E72D297353CC}">
              <c16:uniqueId val="{00000000-2CBD-F544-9AD6-F372C0C879D0}"/>
            </c:ext>
          </c:extLst>
        </c:ser>
        <c:ser>
          <c:idx val="2"/>
          <c:order val="1"/>
          <c:tx>
            <c:strRef>
              <c:f>'BNLI as Bid Percent Example'!$C$24</c:f>
              <c:strCache>
                <c:ptCount val="1"/>
                <c:pt idx="0">
                  <c:v>BNLI (20%)</c:v>
                </c:pt>
              </c:strCache>
            </c:strRef>
          </c:tx>
          <c:spPr>
            <a:ln w="19050" cap="rnd">
              <a:solidFill>
                <a:schemeClr val="accent2"/>
              </a:solidFill>
              <a:prstDash val="dash"/>
              <a:round/>
            </a:ln>
            <a:effectLst/>
          </c:spPr>
          <c:marker>
            <c:symbol val="none"/>
          </c:marker>
          <c:xVal>
            <c:numRef>
              <c:f>'BNLI as Bid Percent Example'!$A$25:$A$32</c:f>
              <c:numCache>
                <c:formatCode>0%</c:formatCode>
                <c:ptCount val="8"/>
                <c:pt idx="0">
                  <c:v>0</c:v>
                </c:pt>
                <c:pt idx="1">
                  <c:v>0.2</c:v>
                </c:pt>
                <c:pt idx="2">
                  <c:v>0.3</c:v>
                </c:pt>
                <c:pt idx="3">
                  <c:v>0.5</c:v>
                </c:pt>
                <c:pt idx="4">
                  <c:v>0.6</c:v>
                </c:pt>
                <c:pt idx="5">
                  <c:v>0.9</c:v>
                </c:pt>
                <c:pt idx="6">
                  <c:v>1</c:v>
                </c:pt>
                <c:pt idx="7">
                  <c:v>1.2</c:v>
                </c:pt>
              </c:numCache>
            </c:numRef>
          </c:xVal>
          <c:yVal>
            <c:numRef>
              <c:f>'BNLI as Bid Percent Example'!$C$25:$C$32</c:f>
              <c:numCache>
                <c:formatCode>0%</c:formatCode>
                <c:ptCount val="8"/>
                <c:pt idx="0">
                  <c:v>0</c:v>
                </c:pt>
                <c:pt idx="1">
                  <c:v>1</c:v>
                </c:pt>
                <c:pt idx="6">
                  <c:v>1</c:v>
                </c:pt>
                <c:pt idx="7">
                  <c:v>1.2</c:v>
                </c:pt>
              </c:numCache>
            </c:numRef>
          </c:yVal>
          <c:smooth val="0"/>
          <c:extLst>
            <c:ext xmlns:c16="http://schemas.microsoft.com/office/drawing/2014/chart" uri="{C3380CC4-5D6E-409C-BE32-E72D297353CC}">
              <c16:uniqueId val="{00000000-1B0F-3043-8E91-1575E1DECA39}"/>
            </c:ext>
          </c:extLst>
        </c:ser>
        <c:ser>
          <c:idx val="1"/>
          <c:order val="2"/>
          <c:tx>
            <c:strRef>
              <c:f>'BNLI as Bid Percent Example'!$A$24</c:f>
              <c:strCache>
                <c:ptCount val="1"/>
                <c:pt idx="0">
                  <c:v>Delivered</c:v>
                </c:pt>
              </c:strCache>
            </c:strRef>
          </c:tx>
          <c:spPr>
            <a:ln w="19050" cap="rnd">
              <a:solidFill>
                <a:schemeClr val="accent3">
                  <a:lumMod val="75000"/>
                </a:schemeClr>
              </a:solidFill>
              <a:prstDash val="sysDot"/>
              <a:round/>
            </a:ln>
            <a:effectLst/>
          </c:spPr>
          <c:marker>
            <c:symbol val="none"/>
          </c:marker>
          <c:xVal>
            <c:numRef>
              <c:f>'BNLI as Bid Percent Example'!$A$25:$A$32</c:f>
              <c:numCache>
                <c:formatCode>0%</c:formatCode>
                <c:ptCount val="8"/>
                <c:pt idx="0">
                  <c:v>0</c:v>
                </c:pt>
                <c:pt idx="1">
                  <c:v>0.2</c:v>
                </c:pt>
                <c:pt idx="2">
                  <c:v>0.3</c:v>
                </c:pt>
                <c:pt idx="3">
                  <c:v>0.5</c:v>
                </c:pt>
                <c:pt idx="4">
                  <c:v>0.6</c:v>
                </c:pt>
                <c:pt idx="5">
                  <c:v>0.9</c:v>
                </c:pt>
                <c:pt idx="6">
                  <c:v>1</c:v>
                </c:pt>
                <c:pt idx="7">
                  <c:v>1.2</c:v>
                </c:pt>
              </c:numCache>
            </c:numRef>
          </c:xVal>
          <c:yVal>
            <c:numRef>
              <c:f>'BNLI as Bid Percent Example'!$A$25:$A$32</c:f>
              <c:numCache>
                <c:formatCode>0%</c:formatCode>
                <c:ptCount val="8"/>
                <c:pt idx="0">
                  <c:v>0</c:v>
                </c:pt>
                <c:pt idx="1">
                  <c:v>0.2</c:v>
                </c:pt>
                <c:pt idx="2">
                  <c:v>0.3</c:v>
                </c:pt>
                <c:pt idx="3">
                  <c:v>0.5</c:v>
                </c:pt>
                <c:pt idx="4">
                  <c:v>0.6</c:v>
                </c:pt>
                <c:pt idx="5">
                  <c:v>0.9</c:v>
                </c:pt>
                <c:pt idx="6">
                  <c:v>1</c:v>
                </c:pt>
                <c:pt idx="7">
                  <c:v>1.2</c:v>
                </c:pt>
              </c:numCache>
            </c:numRef>
          </c:yVal>
          <c:smooth val="0"/>
          <c:extLst>
            <c:ext xmlns:c16="http://schemas.microsoft.com/office/drawing/2014/chart" uri="{C3380CC4-5D6E-409C-BE32-E72D297353CC}">
              <c16:uniqueId val="{00000001-2CBD-F544-9AD6-F372C0C879D0}"/>
            </c:ext>
          </c:extLst>
        </c:ser>
        <c:dLbls>
          <c:showLegendKey val="0"/>
          <c:showVal val="0"/>
          <c:showCatName val="0"/>
          <c:showSerName val="0"/>
          <c:showPercent val="0"/>
          <c:showBubbleSize val="0"/>
        </c:dLbls>
        <c:axId val="1983061776"/>
        <c:axId val="1983460784"/>
      </c:scatterChart>
      <c:valAx>
        <c:axId val="1983061776"/>
        <c:scaling>
          <c:orientation val="minMax"/>
          <c:max val="1.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r>
                  <a:rPr lang="en-US"/>
                  <a:t>Delivered (% of Bid)</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crossAx val="1983460784"/>
        <c:crosses val="autoZero"/>
        <c:crossBetween val="midCat"/>
        <c:majorUnit val="0.2"/>
      </c:valAx>
      <c:valAx>
        <c:axId val="1983460784"/>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r>
                  <a:rPr lang="en-US"/>
                  <a:t>BNLI (% of Bid)</a:t>
                </a:r>
              </a:p>
            </c:rich>
          </c:tx>
          <c:layout>
            <c:manualLayout>
              <c:xMode val="edge"/>
              <c:yMode val="edge"/>
              <c:x val="3.0555555555555555E-2"/>
              <c:y val="0.3878153251676873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crossAx val="1983061776"/>
        <c:crosses val="autoZero"/>
        <c:crossBetween val="midCat"/>
        <c:majorUnit val="0.2"/>
      </c:valAx>
      <c:spPr>
        <a:noFill/>
        <a:ln>
          <a:noFill/>
        </a:ln>
        <a:effectLst/>
      </c:spPr>
    </c:plotArea>
    <c:legend>
      <c:legendPos val="r"/>
      <c:layout>
        <c:manualLayout>
          <c:xMode val="edge"/>
          <c:yMode val="edge"/>
          <c:x val="0.69556889763779528"/>
          <c:y val="0.44227872557596964"/>
          <c:w val="0.2082188433342384"/>
          <c:h val="0.2135785761154855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lumMod val="75000"/>
              <a:lumOff val="2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75000"/>
                    <a:lumOff val="25000"/>
                  </a:schemeClr>
                </a:solidFill>
                <a:latin typeface="+mn-lt"/>
                <a:ea typeface="+mn-ea"/>
                <a:cs typeface="+mn-cs"/>
              </a:defRPr>
            </a:pPr>
            <a:r>
              <a:rPr lang="en-US"/>
              <a:t>Dispatch is 50% of  Bid ≤ Price Cap (Additional 20%</a:t>
            </a:r>
            <a:r>
              <a:rPr lang="en-US" baseline="0"/>
              <a:t> &gt; Cap)</a:t>
            </a:r>
            <a:endParaRPr lang="en-US"/>
          </a:p>
        </c:rich>
      </c:tx>
      <c:overlay val="0"/>
      <c:spPr>
        <a:noFill/>
        <a:ln>
          <a:noFill/>
        </a:ln>
        <a:effectLst/>
      </c:spPr>
    </c:title>
    <c:autoTitleDeleted val="0"/>
    <c:plotArea>
      <c:layout>
        <c:manualLayout>
          <c:layoutTarget val="inner"/>
          <c:xMode val="edge"/>
          <c:yMode val="edge"/>
          <c:x val="0.16534273840769903"/>
          <c:y val="0.18009295713035869"/>
          <c:w val="0.77155949256342959"/>
          <c:h val="0.57723680373286668"/>
        </c:manualLayout>
      </c:layout>
      <c:scatterChart>
        <c:scatterStyle val="lineMarker"/>
        <c:varyColors val="0"/>
        <c:ser>
          <c:idx val="2"/>
          <c:order val="0"/>
          <c:tx>
            <c:v>BNLI (No Cap)</c:v>
          </c:tx>
          <c:spPr>
            <a:ln>
              <a:solidFill>
                <a:schemeClr val="accent1"/>
              </a:solidFill>
            </a:ln>
          </c:spPr>
          <c:marker>
            <c:symbol val="none"/>
          </c:marker>
          <c:xVal>
            <c:numRef>
              <c:f>'BNLI as Bid Percent Example'!$A$25:$A$32</c:f>
              <c:numCache>
                <c:formatCode>0%</c:formatCode>
                <c:ptCount val="8"/>
                <c:pt idx="0">
                  <c:v>0</c:v>
                </c:pt>
                <c:pt idx="1">
                  <c:v>0.2</c:v>
                </c:pt>
                <c:pt idx="2">
                  <c:v>0.3</c:v>
                </c:pt>
                <c:pt idx="3">
                  <c:v>0.5</c:v>
                </c:pt>
                <c:pt idx="4">
                  <c:v>0.6</c:v>
                </c:pt>
                <c:pt idx="5">
                  <c:v>0.9</c:v>
                </c:pt>
                <c:pt idx="6">
                  <c:v>1</c:v>
                </c:pt>
                <c:pt idx="7">
                  <c:v>1.2</c:v>
                </c:pt>
              </c:numCache>
            </c:numRef>
          </c:xVal>
          <c:yVal>
            <c:numRef>
              <c:f>'BNLI as Bid Percent Example'!$I$25:$I$32</c:f>
              <c:numCache>
                <c:formatCode>0%</c:formatCode>
                <c:ptCount val="8"/>
                <c:pt idx="0">
                  <c:v>0</c:v>
                </c:pt>
                <c:pt idx="4">
                  <c:v>1.2</c:v>
                </c:pt>
                <c:pt idx="6">
                  <c:v>1.2</c:v>
                </c:pt>
                <c:pt idx="7">
                  <c:v>1.2</c:v>
                </c:pt>
              </c:numCache>
            </c:numRef>
          </c:yVal>
          <c:smooth val="0"/>
          <c:extLst>
            <c:ext xmlns:c16="http://schemas.microsoft.com/office/drawing/2014/chart" uri="{C3380CC4-5D6E-409C-BE32-E72D297353CC}">
              <c16:uniqueId val="{00000001-3003-EE47-B6F6-CFCED261BEF1}"/>
            </c:ext>
          </c:extLst>
        </c:ser>
        <c:ser>
          <c:idx val="1"/>
          <c:order val="1"/>
          <c:tx>
            <c:v>BNLI Subject to Price Cap</c:v>
          </c:tx>
          <c:spPr>
            <a:ln>
              <a:solidFill>
                <a:schemeClr val="accent2"/>
              </a:solidFill>
            </a:ln>
          </c:spPr>
          <c:marker>
            <c:symbol val="none"/>
          </c:marker>
          <c:xVal>
            <c:numRef>
              <c:f>'BNLI as Bid Percent Example'!$A$25:$A$32</c:f>
              <c:numCache>
                <c:formatCode>0%</c:formatCode>
                <c:ptCount val="8"/>
                <c:pt idx="0">
                  <c:v>0</c:v>
                </c:pt>
                <c:pt idx="1">
                  <c:v>0.2</c:v>
                </c:pt>
                <c:pt idx="2">
                  <c:v>0.3</c:v>
                </c:pt>
                <c:pt idx="3">
                  <c:v>0.5</c:v>
                </c:pt>
                <c:pt idx="4">
                  <c:v>0.6</c:v>
                </c:pt>
                <c:pt idx="5">
                  <c:v>0.9</c:v>
                </c:pt>
                <c:pt idx="6">
                  <c:v>1</c:v>
                </c:pt>
                <c:pt idx="7">
                  <c:v>1.2</c:v>
                </c:pt>
              </c:numCache>
            </c:numRef>
          </c:xVal>
          <c:yVal>
            <c:numRef>
              <c:f>'BNLI as Bid Percent Example'!$B$25:$B$32</c:f>
              <c:numCache>
                <c:formatCode>0%</c:formatCode>
                <c:ptCount val="8"/>
                <c:pt idx="0">
                  <c:v>0</c:v>
                </c:pt>
                <c:pt idx="3">
                  <c:v>1</c:v>
                </c:pt>
                <c:pt idx="6">
                  <c:v>1</c:v>
                </c:pt>
                <c:pt idx="7">
                  <c:v>1.2</c:v>
                </c:pt>
              </c:numCache>
            </c:numRef>
          </c:yVal>
          <c:smooth val="0"/>
          <c:extLst>
            <c:ext xmlns:c16="http://schemas.microsoft.com/office/drawing/2014/chart" uri="{C3380CC4-5D6E-409C-BE32-E72D297353CC}">
              <c16:uniqueId val="{00000000-3003-EE47-B6F6-CFCED261BEF1}"/>
            </c:ext>
          </c:extLst>
        </c:ser>
        <c:ser>
          <c:idx val="3"/>
          <c:order val="2"/>
          <c:tx>
            <c:strRef>
              <c:f>'BNLI as Bid Percent Example'!$A$24</c:f>
              <c:strCache>
                <c:ptCount val="1"/>
                <c:pt idx="0">
                  <c:v>Delivered</c:v>
                </c:pt>
              </c:strCache>
            </c:strRef>
          </c:tx>
          <c:spPr>
            <a:ln>
              <a:solidFill>
                <a:schemeClr val="accent3">
                  <a:lumMod val="75000"/>
                </a:schemeClr>
              </a:solidFill>
              <a:prstDash val="sysDot"/>
            </a:ln>
          </c:spPr>
          <c:marker>
            <c:symbol val="none"/>
          </c:marker>
          <c:xVal>
            <c:numRef>
              <c:f>'BNLI as Bid Percent Example'!$A$25:$A$32</c:f>
              <c:numCache>
                <c:formatCode>0%</c:formatCode>
                <c:ptCount val="8"/>
                <c:pt idx="0">
                  <c:v>0</c:v>
                </c:pt>
                <c:pt idx="1">
                  <c:v>0.2</c:v>
                </c:pt>
                <c:pt idx="2">
                  <c:v>0.3</c:v>
                </c:pt>
                <c:pt idx="3">
                  <c:v>0.5</c:v>
                </c:pt>
                <c:pt idx="4">
                  <c:v>0.6</c:v>
                </c:pt>
                <c:pt idx="5">
                  <c:v>0.9</c:v>
                </c:pt>
                <c:pt idx="6">
                  <c:v>1</c:v>
                </c:pt>
                <c:pt idx="7">
                  <c:v>1.2</c:v>
                </c:pt>
              </c:numCache>
            </c:numRef>
          </c:xVal>
          <c:yVal>
            <c:numRef>
              <c:f>'BNLI as Bid Percent Example'!$A$25:$A$32</c:f>
              <c:numCache>
                <c:formatCode>0%</c:formatCode>
                <c:ptCount val="8"/>
                <c:pt idx="0">
                  <c:v>0</c:v>
                </c:pt>
                <c:pt idx="1">
                  <c:v>0.2</c:v>
                </c:pt>
                <c:pt idx="2">
                  <c:v>0.3</c:v>
                </c:pt>
                <c:pt idx="3">
                  <c:v>0.5</c:v>
                </c:pt>
                <c:pt idx="4">
                  <c:v>0.6</c:v>
                </c:pt>
                <c:pt idx="5">
                  <c:v>0.9</c:v>
                </c:pt>
                <c:pt idx="6">
                  <c:v>1</c:v>
                </c:pt>
                <c:pt idx="7">
                  <c:v>1.2</c:v>
                </c:pt>
              </c:numCache>
            </c:numRef>
          </c:yVal>
          <c:smooth val="0"/>
          <c:extLst>
            <c:ext xmlns:c16="http://schemas.microsoft.com/office/drawing/2014/chart" uri="{C3380CC4-5D6E-409C-BE32-E72D297353CC}">
              <c16:uniqueId val="{00000002-3003-EE47-B6F6-CFCED261BEF1}"/>
            </c:ext>
          </c:extLst>
        </c:ser>
        <c:dLbls>
          <c:showLegendKey val="0"/>
          <c:showVal val="0"/>
          <c:showCatName val="0"/>
          <c:showSerName val="0"/>
          <c:showPercent val="0"/>
          <c:showBubbleSize val="0"/>
        </c:dLbls>
        <c:axId val="1983061776"/>
        <c:axId val="1983460784"/>
      </c:scatterChart>
      <c:valAx>
        <c:axId val="1983061776"/>
        <c:scaling>
          <c:orientation val="minMax"/>
          <c:max val="1.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r>
                  <a:rPr lang="en-US"/>
                  <a:t>Delivered (% of Bid)</a:t>
                </a:r>
              </a:p>
            </c:rich>
          </c:tx>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crossAx val="1983460784"/>
        <c:crosses val="autoZero"/>
        <c:crossBetween val="midCat"/>
        <c:majorUnit val="0.2"/>
      </c:valAx>
      <c:valAx>
        <c:axId val="1983460784"/>
        <c:scaling>
          <c:orientation val="minMax"/>
          <c:max val="1.4"/>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r>
                  <a:rPr lang="en-US"/>
                  <a:t>BNLI (% of Bid)</a:t>
                </a:r>
              </a:p>
            </c:rich>
          </c:tx>
          <c:layout>
            <c:manualLayout>
              <c:xMode val="edge"/>
              <c:yMode val="edge"/>
              <c:x val="3.0555555555555555E-2"/>
              <c:y val="0.38781532516768735"/>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crossAx val="1983061776"/>
        <c:crosses val="autoZero"/>
        <c:crossBetween val="midCat"/>
        <c:majorUnit val="0.2"/>
      </c:valAx>
    </c:plotArea>
    <c:legend>
      <c:legendPos val="r"/>
      <c:layout>
        <c:manualLayout>
          <c:xMode val="edge"/>
          <c:yMode val="edge"/>
          <c:x val="0.5507412435514526"/>
          <c:y val="0.52192648072526748"/>
          <c:w val="0.3756696533622953"/>
          <c:h val="0.226409666596862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legend>
    <c:plotVisOnly val="1"/>
    <c:dispBlanksAs val="span"/>
    <c:showDLblsOverMax val="0"/>
    <c:extLst/>
  </c:chart>
  <c:spPr>
    <a:solidFill>
      <a:schemeClr val="bg1"/>
    </a:solidFill>
    <a:ln w="9525" cap="flat" cmpd="sng" algn="ctr">
      <a:noFill/>
      <a:round/>
    </a:ln>
    <a:effectLst/>
  </c:spPr>
  <c:txPr>
    <a:bodyPr/>
    <a:lstStyle/>
    <a:p>
      <a:pPr>
        <a:defRPr sz="1200">
          <a:solidFill>
            <a:schemeClr val="tx1">
              <a:lumMod val="75000"/>
              <a:lumOff val="25000"/>
            </a:schemeClr>
          </a:solidFill>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76089</xdr:colOff>
      <xdr:row>2</xdr:row>
      <xdr:rowOff>169623</xdr:rowOff>
    </xdr:from>
    <xdr:to>
      <xdr:col>2</xdr:col>
      <xdr:colOff>846667</xdr:colOff>
      <xdr:row>16</xdr:row>
      <xdr:rowOff>126404</xdr:rowOff>
    </xdr:to>
    <xdr:graphicFrame macro="">
      <xdr:nvGraphicFramePr>
        <xdr:cNvPr id="5" name="Chart 4">
          <a:extLst>
            <a:ext uri="{FF2B5EF4-FFF2-40B4-BE49-F238E27FC236}">
              <a16:creationId xmlns:a16="http://schemas.microsoft.com/office/drawing/2014/main" id="{6410A546-E321-A217-863D-775C0B0070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168133</xdr:rowOff>
    </xdr:from>
    <xdr:to>
      <xdr:col>6</xdr:col>
      <xdr:colOff>1905000</xdr:colOff>
      <xdr:row>19</xdr:row>
      <xdr:rowOff>168133</xdr:rowOff>
    </xdr:to>
    <xdr:graphicFrame macro="">
      <xdr:nvGraphicFramePr>
        <xdr:cNvPr id="4" name="Chart 3">
          <a:extLst>
            <a:ext uri="{FF2B5EF4-FFF2-40B4-BE49-F238E27FC236}">
              <a16:creationId xmlns:a16="http://schemas.microsoft.com/office/drawing/2014/main" id="{61A96C9A-9627-4B4C-B122-FE42A94102BF}"/>
            </a:ext>
            <a:ext uri="{147F2762-F138-4A5C-976F-8EAC2B608ADB}">
              <a16:predDERef xmlns:a16="http://schemas.microsoft.com/office/drawing/2014/main" pred="{00972BFF-CA6F-6841-91F5-DC0971C897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2823381</xdr:colOff>
      <xdr:row>2</xdr:row>
      <xdr:rowOff>0</xdr:rowOff>
    </xdr:from>
    <xdr:to>
      <xdr:col>11</xdr:col>
      <xdr:colOff>562781</xdr:colOff>
      <xdr:row>20</xdr:row>
      <xdr:rowOff>9792</xdr:rowOff>
    </xdr:to>
    <xdr:graphicFrame macro="">
      <xdr:nvGraphicFramePr>
        <xdr:cNvPr id="5" name="Chart 4">
          <a:extLst>
            <a:ext uri="{FF2B5EF4-FFF2-40B4-BE49-F238E27FC236}">
              <a16:creationId xmlns:a16="http://schemas.microsoft.com/office/drawing/2014/main" id="{51BDF743-CC97-6E46-BC69-6D9285C442F1}"/>
            </a:ext>
            <a:ext uri="{147F2762-F138-4A5C-976F-8EAC2B608ADB}">
              <a16:predDERef xmlns:a16="http://schemas.microsoft.com/office/drawing/2014/main" pred="{559FCF03-1B08-CF4D-BFB9-B34FC63CA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3981</xdr:colOff>
      <xdr:row>0</xdr:row>
      <xdr:rowOff>0</xdr:rowOff>
    </xdr:from>
    <xdr:to>
      <xdr:col>4</xdr:col>
      <xdr:colOff>257981</xdr:colOff>
      <xdr:row>2</xdr:row>
      <xdr:rowOff>12700</xdr:rowOff>
    </xdr:to>
    <xdr:sp macro="" textlink="">
      <xdr:nvSpPr>
        <xdr:cNvPr id="9" name="TextBox 8">
          <a:extLst>
            <a:ext uri="{FF2B5EF4-FFF2-40B4-BE49-F238E27FC236}">
              <a16:creationId xmlns:a16="http://schemas.microsoft.com/office/drawing/2014/main" id="{A7AFF6A8-E1D3-5599-B5B1-1981AC7BF387}"/>
            </a:ext>
          </a:extLst>
        </xdr:cNvPr>
        <xdr:cNvSpPr txBox="1"/>
      </xdr:nvSpPr>
      <xdr:spPr>
        <a:xfrm>
          <a:off x="3981" y="0"/>
          <a:ext cx="29083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a:t>EXAMPLE</a:t>
          </a:r>
          <a:r>
            <a:rPr lang="en-US" sz="2800" b="1" baseline="0"/>
            <a:t> 1</a:t>
          </a:r>
          <a:endParaRPr lang="en-US" sz="2800" b="1"/>
        </a:p>
      </xdr:txBody>
    </xdr:sp>
    <xdr:clientData/>
  </xdr:twoCellAnchor>
  <xdr:twoCellAnchor>
    <xdr:from>
      <xdr:col>6</xdr:col>
      <xdr:colOff>2810681</xdr:colOff>
      <xdr:row>0</xdr:row>
      <xdr:rowOff>12700</xdr:rowOff>
    </xdr:from>
    <xdr:to>
      <xdr:col>8</xdr:col>
      <xdr:colOff>1134281</xdr:colOff>
      <xdr:row>2</xdr:row>
      <xdr:rowOff>25400</xdr:rowOff>
    </xdr:to>
    <xdr:sp macro="" textlink="">
      <xdr:nvSpPr>
        <xdr:cNvPr id="10" name="TextBox 9">
          <a:extLst>
            <a:ext uri="{FF2B5EF4-FFF2-40B4-BE49-F238E27FC236}">
              <a16:creationId xmlns:a16="http://schemas.microsoft.com/office/drawing/2014/main" id="{39FB694C-2E3A-404B-8E44-B0EA7480BC41}"/>
            </a:ext>
          </a:extLst>
        </xdr:cNvPr>
        <xdr:cNvSpPr txBox="1"/>
      </xdr:nvSpPr>
      <xdr:spPr>
        <a:xfrm>
          <a:off x="6430181" y="12700"/>
          <a:ext cx="29083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a:t>EXAMPLE</a:t>
          </a:r>
          <a:r>
            <a:rPr lang="en-US" sz="2800" b="1" baseline="0"/>
            <a:t> 2</a:t>
          </a:r>
          <a:endParaRPr lang="en-US" sz="2800" b="1"/>
        </a:p>
      </xdr:txBody>
    </xdr:sp>
    <xdr:clientData/>
  </xdr:twoCellAnchor>
</xdr:wsDr>
</file>

<file path=xl/drawings/drawing3.xml><?xml version="1.0" encoding="utf-8"?>
<c:userShapes xmlns:c="http://schemas.openxmlformats.org/drawingml/2006/chart">
  <cdr:relSizeAnchor xmlns:cdr="http://schemas.openxmlformats.org/drawingml/2006/chartDrawing">
    <cdr:from>
      <cdr:x>0.93793</cdr:x>
      <cdr:y>0.19046</cdr:y>
    </cdr:from>
    <cdr:to>
      <cdr:x>0.93793</cdr:x>
      <cdr:y>0.76878</cdr:y>
    </cdr:to>
    <cdr:cxnSp macro="">
      <cdr:nvCxnSpPr>
        <cdr:cNvPr id="3" name="Straight Connector 2">
          <a:extLst xmlns:a="http://schemas.openxmlformats.org/drawingml/2006/main">
            <a:ext uri="{FF2B5EF4-FFF2-40B4-BE49-F238E27FC236}">
              <a16:creationId xmlns:a16="http://schemas.microsoft.com/office/drawing/2014/main" id="{487131CA-B75F-A337-EC3C-88EBF19705E8}"/>
            </a:ext>
          </a:extLst>
        </cdr:cNvPr>
        <cdr:cNvCxnSpPr/>
      </cdr:nvCxnSpPr>
      <cdr:spPr>
        <a:xfrm xmlns:a="http://schemas.openxmlformats.org/drawingml/2006/main">
          <a:off x="5181619" y="698487"/>
          <a:ext cx="0" cy="2120926"/>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0.83448</cdr:x>
      <cdr:y>0.12121</cdr:y>
    </cdr:from>
    <cdr:to>
      <cdr:x>1</cdr:x>
      <cdr:y>0.19047</cdr:y>
    </cdr:to>
    <cdr:sp macro="" textlink="">
      <cdr:nvSpPr>
        <cdr:cNvPr id="4" name="TextBox 3">
          <a:extLst xmlns:a="http://schemas.openxmlformats.org/drawingml/2006/main">
            <a:ext uri="{FF2B5EF4-FFF2-40B4-BE49-F238E27FC236}">
              <a16:creationId xmlns:a16="http://schemas.microsoft.com/office/drawing/2014/main" id="{D8FF04B5-BFD6-18B3-F19F-85462764EF32}"/>
            </a:ext>
          </a:extLst>
        </cdr:cNvPr>
        <cdr:cNvSpPr txBox="1"/>
      </cdr:nvSpPr>
      <cdr:spPr>
        <a:xfrm xmlns:a="http://schemas.openxmlformats.org/drawingml/2006/main">
          <a:off x="4610084" y="444510"/>
          <a:ext cx="914416" cy="2540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100" b="1">
              <a:solidFill>
                <a:schemeClr val="accent1"/>
              </a:solidFill>
            </a:rPr>
            <a:t>Total Bid Qty</a:t>
          </a:r>
        </a:p>
      </cdr:txBody>
    </cdr:sp>
  </cdr:relSizeAnchor>
  <cdr:relSizeAnchor xmlns:cdr="http://schemas.openxmlformats.org/drawingml/2006/chartDrawing">
    <cdr:from>
      <cdr:x>0.8069</cdr:x>
      <cdr:y>0.187</cdr:y>
    </cdr:from>
    <cdr:to>
      <cdr:x>0.8069</cdr:x>
      <cdr:y>0.76531</cdr:y>
    </cdr:to>
    <cdr:cxnSp macro="">
      <cdr:nvCxnSpPr>
        <cdr:cNvPr id="5" name="Straight Connector 4">
          <a:extLst xmlns:a="http://schemas.openxmlformats.org/drawingml/2006/main">
            <a:ext uri="{FF2B5EF4-FFF2-40B4-BE49-F238E27FC236}">
              <a16:creationId xmlns:a16="http://schemas.microsoft.com/office/drawing/2014/main" id="{719EB52E-4524-C22B-BE7E-2D9AA6E02B43}"/>
            </a:ext>
          </a:extLst>
        </cdr:cNvPr>
        <cdr:cNvCxnSpPr/>
      </cdr:nvCxnSpPr>
      <cdr:spPr>
        <a:xfrm xmlns:a="http://schemas.openxmlformats.org/drawingml/2006/main">
          <a:off x="4457726" y="685802"/>
          <a:ext cx="0" cy="2120890"/>
        </a:xfrm>
        <a:prstGeom xmlns:a="http://schemas.openxmlformats.org/drawingml/2006/main" prst="line">
          <a:avLst/>
        </a:prstGeom>
        <a:ln xmlns:a="http://schemas.openxmlformats.org/drawingml/2006/main" w="19050">
          <a:solidFill>
            <a:schemeClr val="accent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0.57011</cdr:x>
      <cdr:y>0.12813</cdr:y>
    </cdr:from>
    <cdr:to>
      <cdr:x>0.84138</cdr:x>
      <cdr:y>0.20432</cdr:y>
    </cdr:to>
    <cdr:sp macro="" textlink="">
      <cdr:nvSpPr>
        <cdr:cNvPr id="6" name="TextBox 1">
          <a:extLst xmlns:a="http://schemas.openxmlformats.org/drawingml/2006/main">
            <a:ext uri="{FF2B5EF4-FFF2-40B4-BE49-F238E27FC236}">
              <a16:creationId xmlns:a16="http://schemas.microsoft.com/office/drawing/2014/main" id="{D36D50FF-7C3C-23CB-1FF0-016523322897}"/>
            </a:ext>
          </a:extLst>
        </cdr:cNvPr>
        <cdr:cNvSpPr txBox="1"/>
      </cdr:nvSpPr>
      <cdr:spPr>
        <a:xfrm xmlns:a="http://schemas.openxmlformats.org/drawingml/2006/main">
          <a:off x="3149577" y="469899"/>
          <a:ext cx="1498631" cy="279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accent2">
                  <a:lumMod val="75000"/>
                </a:schemeClr>
              </a:solidFill>
            </a:rPr>
            <a:t>Bid</a:t>
          </a:r>
          <a:r>
            <a:rPr lang="en-US" sz="1100" b="1" baseline="0">
              <a:solidFill>
                <a:schemeClr val="accent2">
                  <a:lumMod val="75000"/>
                </a:schemeClr>
              </a:solidFill>
            </a:rPr>
            <a:t> Qty ≤ Price Cap</a:t>
          </a:r>
          <a:endParaRPr lang="en-US" sz="1100" b="1">
            <a:solidFill>
              <a:schemeClr val="accent2">
                <a:lumMod val="75000"/>
              </a:schemeClr>
            </a:solidFill>
          </a:endParaRPr>
        </a:p>
      </cdr:txBody>
    </cdr:sp>
  </cdr:relSizeAnchor>
  <cdr:relSizeAnchor xmlns:cdr="http://schemas.openxmlformats.org/drawingml/2006/chartDrawing">
    <cdr:from>
      <cdr:x>0.29196</cdr:x>
      <cdr:y>0.19046</cdr:y>
    </cdr:from>
    <cdr:to>
      <cdr:x>0.29196</cdr:x>
      <cdr:y>0.76877</cdr:y>
    </cdr:to>
    <cdr:cxnSp macro="">
      <cdr:nvCxnSpPr>
        <cdr:cNvPr id="2" name="Straight Connector 1">
          <a:extLst xmlns:a="http://schemas.openxmlformats.org/drawingml/2006/main">
            <a:ext uri="{FF2B5EF4-FFF2-40B4-BE49-F238E27FC236}">
              <a16:creationId xmlns:a16="http://schemas.microsoft.com/office/drawing/2014/main" id="{26B99C89-EB3D-19B1-66DD-90FCA402C705}"/>
            </a:ext>
          </a:extLst>
        </cdr:cNvPr>
        <cdr:cNvCxnSpPr/>
      </cdr:nvCxnSpPr>
      <cdr:spPr>
        <a:xfrm xmlns:a="http://schemas.openxmlformats.org/drawingml/2006/main">
          <a:off x="1612926" y="698502"/>
          <a:ext cx="0" cy="2120890"/>
        </a:xfrm>
        <a:prstGeom xmlns:a="http://schemas.openxmlformats.org/drawingml/2006/main" prst="line">
          <a:avLst/>
        </a:prstGeom>
        <a:ln xmlns:a="http://schemas.openxmlformats.org/drawingml/2006/main" w="19050">
          <a:solidFill>
            <a:schemeClr val="accent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353E0-AE28-D04A-B3E3-AE521453B59F}">
  <dimension ref="A1:E7"/>
  <sheetViews>
    <sheetView zoomScale="110" zoomScaleNormal="140" workbookViewId="0">
      <selection activeCell="D21" sqref="D21"/>
    </sheetView>
  </sheetViews>
  <sheetFormatPr defaultColWidth="11" defaultRowHeight="15.95"/>
  <cols>
    <col min="1" max="1" width="21.875" customWidth="1"/>
    <col min="2" max="2" width="21.625" customWidth="1"/>
    <col min="3" max="3" width="22" customWidth="1"/>
    <col min="4" max="4" width="20.375" customWidth="1"/>
    <col min="5" max="5" width="21.5" customWidth="1"/>
  </cols>
  <sheetData>
    <row r="1" spans="1:5">
      <c r="A1" s="3" t="s">
        <v>0</v>
      </c>
      <c r="B1" s="3" t="s">
        <v>1</v>
      </c>
      <c r="C1" s="3" t="s">
        <v>2</v>
      </c>
      <c r="D1" s="3" t="s">
        <v>3</v>
      </c>
      <c r="E1" s="3" t="s">
        <v>4</v>
      </c>
    </row>
    <row r="2" spans="1:5">
      <c r="A2" s="1" t="s">
        <v>5</v>
      </c>
      <c r="B2" s="2">
        <v>100</v>
      </c>
      <c r="C2" s="2">
        <v>40</v>
      </c>
      <c r="D2">
        <v>100</v>
      </c>
      <c r="E2">
        <v>100</v>
      </c>
    </row>
    <row r="3" spans="1:5">
      <c r="A3" s="1"/>
      <c r="B3" s="2"/>
      <c r="C3" s="1"/>
    </row>
    <row r="4" spans="1:5">
      <c r="A4" s="1"/>
      <c r="B4" s="1"/>
    </row>
    <row r="5" spans="1:5" ht="54" customHeight="1">
      <c r="A5" s="1"/>
      <c r="B5" s="1"/>
      <c r="C5" s="1"/>
    </row>
    <row r="6" spans="1:5">
      <c r="A6" s="1"/>
      <c r="B6" s="1"/>
      <c r="C6" s="1"/>
    </row>
    <row r="7" spans="1:5">
      <c r="A7" s="1"/>
      <c r="B7" s="1"/>
      <c r="C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AB943-BB22-F94A-8B7D-0BA4D32A0E49}">
  <dimension ref="A21:K32"/>
  <sheetViews>
    <sheetView zoomScaleNormal="100" workbookViewId="0">
      <selection activeCell="P16" sqref="P16"/>
    </sheetView>
  </sheetViews>
  <sheetFormatPr defaultColWidth="11" defaultRowHeight="15.95"/>
  <cols>
    <col min="4" max="4" width="1.875" customWidth="1"/>
    <col min="5" max="5" width="11" customWidth="1"/>
    <col min="6" max="6" width="1.625" customWidth="1"/>
    <col min="7" max="7" width="40.125" customWidth="1"/>
    <col min="8" max="9" width="20" bestFit="1" customWidth="1"/>
  </cols>
  <sheetData>
    <row r="21" spans="1:11" ht="168.95" customHeight="1">
      <c r="A21" s="32" t="s">
        <v>6</v>
      </c>
      <c r="B21" s="32"/>
      <c r="C21" s="32"/>
      <c r="D21" s="32"/>
      <c r="E21" s="32"/>
      <c r="F21" s="32"/>
      <c r="H21" s="32" t="s">
        <v>7</v>
      </c>
      <c r="I21" s="32"/>
      <c r="J21" s="32"/>
      <c r="K21" s="30"/>
    </row>
    <row r="22" spans="1:11">
      <c r="A22" s="31"/>
      <c r="B22" s="31"/>
      <c r="C22" s="31"/>
      <c r="D22" s="31"/>
      <c r="E22" s="31"/>
      <c r="F22" s="31"/>
      <c r="H22" s="30"/>
      <c r="I22" s="30"/>
      <c r="J22" s="30"/>
      <c r="K22" s="30"/>
    </row>
    <row r="24" spans="1:11">
      <c r="A24" s="3" t="s">
        <v>8</v>
      </c>
      <c r="B24" s="3" t="s">
        <v>9</v>
      </c>
      <c r="C24" s="3" t="s">
        <v>10</v>
      </c>
      <c r="D24" s="4"/>
      <c r="E24" s="3" t="s">
        <v>11</v>
      </c>
      <c r="F24" s="4"/>
      <c r="G24" s="3" t="s">
        <v>12</v>
      </c>
      <c r="H24" s="4" t="s">
        <v>13</v>
      </c>
      <c r="I24" s="4" t="s">
        <v>13</v>
      </c>
    </row>
    <row r="25" spans="1:11">
      <c r="A25" s="1">
        <v>0</v>
      </c>
      <c r="B25" s="1">
        <v>0</v>
      </c>
      <c r="C25" s="1">
        <v>0</v>
      </c>
      <c r="D25" s="4"/>
      <c r="E25" s="1">
        <v>0</v>
      </c>
      <c r="F25" s="4"/>
      <c r="G25" s="1">
        <v>0</v>
      </c>
      <c r="H25" s="1">
        <v>0</v>
      </c>
      <c r="I25" s="1">
        <v>0</v>
      </c>
    </row>
    <row r="26" spans="1:11">
      <c r="A26" s="1">
        <v>0.2</v>
      </c>
      <c r="B26" s="1"/>
      <c r="C26" s="1">
        <v>1</v>
      </c>
      <c r="D26" s="4"/>
      <c r="E26" s="1">
        <v>0.5</v>
      </c>
      <c r="F26" s="4"/>
      <c r="G26" s="1"/>
      <c r="H26" s="1"/>
      <c r="I26" s="1"/>
    </row>
    <row r="27" spans="1:11">
      <c r="A27" s="1">
        <v>0.3</v>
      </c>
      <c r="B27" s="1"/>
      <c r="C27" s="1"/>
      <c r="D27" s="4"/>
      <c r="E27" s="1"/>
      <c r="F27" s="4"/>
      <c r="G27" s="1">
        <v>0.6</v>
      </c>
      <c r="H27" s="1">
        <v>0.6</v>
      </c>
      <c r="I27" s="1"/>
    </row>
    <row r="28" spans="1:11">
      <c r="A28" s="1">
        <v>0.5</v>
      </c>
      <c r="B28" s="1">
        <v>1</v>
      </c>
      <c r="D28" s="4"/>
      <c r="E28" s="1">
        <v>0.5</v>
      </c>
      <c r="F28" s="4"/>
      <c r="G28" s="1"/>
      <c r="H28" s="1"/>
      <c r="I28" s="1"/>
    </row>
    <row r="29" spans="1:11">
      <c r="A29" s="1">
        <v>0.6</v>
      </c>
      <c r="B29" s="1"/>
      <c r="D29" s="4"/>
      <c r="E29" s="1"/>
      <c r="F29" s="4"/>
      <c r="G29" s="1"/>
      <c r="H29" s="1">
        <v>0.6</v>
      </c>
      <c r="I29" s="1">
        <v>1.2</v>
      </c>
    </row>
    <row r="30" spans="1:11">
      <c r="A30" s="1">
        <v>0.9</v>
      </c>
      <c r="B30" s="1"/>
      <c r="C30" s="1"/>
      <c r="D30" s="4"/>
      <c r="E30" s="1">
        <v>0.9</v>
      </c>
      <c r="F30" s="4"/>
      <c r="G30" s="1"/>
      <c r="H30" s="1"/>
      <c r="I30" s="1"/>
    </row>
    <row r="31" spans="1:11">
      <c r="A31" s="1">
        <v>1</v>
      </c>
      <c r="B31" s="1">
        <v>1</v>
      </c>
      <c r="C31" s="1">
        <v>1</v>
      </c>
      <c r="D31" s="4"/>
      <c r="E31" s="1">
        <v>1</v>
      </c>
      <c r="F31" s="4"/>
      <c r="G31" s="1"/>
      <c r="H31" s="1"/>
      <c r="I31" s="1">
        <v>1.2</v>
      </c>
    </row>
    <row r="32" spans="1:11">
      <c r="A32" s="1">
        <v>1.2</v>
      </c>
      <c r="B32" s="1">
        <v>1.2</v>
      </c>
      <c r="C32" s="1">
        <v>1.2</v>
      </c>
      <c r="D32" s="4"/>
      <c r="E32" s="1">
        <v>1.2</v>
      </c>
      <c r="F32" s="4"/>
      <c r="G32" s="1">
        <v>0.6</v>
      </c>
      <c r="H32" s="1">
        <v>1.2</v>
      </c>
      <c r="I32" s="1">
        <v>1.2</v>
      </c>
    </row>
  </sheetData>
  <mergeCells count="2">
    <mergeCell ref="A21:F21"/>
    <mergeCell ref="H21:J2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4B8CE-FE06-1244-8976-8F156F178328}">
  <dimension ref="A1:I21"/>
  <sheetViews>
    <sheetView tabSelected="1" workbookViewId="0">
      <selection activeCell="H27" sqref="H27"/>
    </sheetView>
  </sheetViews>
  <sheetFormatPr defaultColWidth="11" defaultRowHeight="15.95"/>
  <cols>
    <col min="1" max="1" width="32" bestFit="1" customWidth="1"/>
    <col min="2" max="2" width="10.125" bestFit="1" customWidth="1"/>
    <col min="3" max="3" width="6.625" bestFit="1" customWidth="1"/>
    <col min="4" max="4" width="8.125" bestFit="1" customWidth="1"/>
    <col min="5" max="5" width="8.875" bestFit="1" customWidth="1"/>
    <col min="6" max="6" width="5.625" bestFit="1" customWidth="1"/>
    <col min="7" max="7" width="35.375" bestFit="1" customWidth="1"/>
    <col min="8" max="8" width="73.875" customWidth="1"/>
    <col min="9" max="9" width="24" customWidth="1"/>
  </cols>
  <sheetData>
    <row r="1" spans="1:9" ht="33.950000000000003">
      <c r="A1" t="s">
        <v>14</v>
      </c>
      <c r="B1" s="28" t="s">
        <v>15</v>
      </c>
      <c r="C1" s="28" t="s">
        <v>16</v>
      </c>
      <c r="D1" t="s">
        <v>17</v>
      </c>
      <c r="E1" t="s">
        <v>8</v>
      </c>
      <c r="F1" t="s">
        <v>18</v>
      </c>
      <c r="G1" t="s">
        <v>19</v>
      </c>
      <c r="H1" t="s">
        <v>20</v>
      </c>
    </row>
    <row r="2" spans="1:9" ht="17.100000000000001">
      <c r="A2" s="1" t="s">
        <v>21</v>
      </c>
      <c r="B2" s="1">
        <v>1</v>
      </c>
      <c r="C2" s="1"/>
      <c r="D2" s="1">
        <v>1</v>
      </c>
      <c r="E2" s="1">
        <v>0.9</v>
      </c>
      <c r="F2" s="1">
        <f t="shared" ref="F2:F10" si="0">MAX(B2*MIN(D2,E2)/D2,E2)</f>
        <v>0.9</v>
      </c>
      <c r="G2" t="s">
        <v>22</v>
      </c>
      <c r="H2" s="6" t="s">
        <v>23</v>
      </c>
    </row>
    <row r="3" spans="1:9" ht="17.100000000000001">
      <c r="A3" s="1" t="s">
        <v>24</v>
      </c>
      <c r="B3" s="1">
        <v>1</v>
      </c>
      <c r="C3" s="1"/>
      <c r="D3" s="1">
        <v>0.6</v>
      </c>
      <c r="E3" s="1">
        <v>0.3</v>
      </c>
      <c r="F3" s="1">
        <f t="shared" si="0"/>
        <v>0.5</v>
      </c>
      <c r="G3" t="s">
        <v>25</v>
      </c>
      <c r="H3" s="29" t="s">
        <v>26</v>
      </c>
      <c r="I3" t="s">
        <v>27</v>
      </c>
    </row>
    <row r="4" spans="1:9" ht="17.100000000000001">
      <c r="A4" s="1" t="s">
        <v>28</v>
      </c>
      <c r="B4" s="1">
        <v>1</v>
      </c>
      <c r="C4" s="1"/>
      <c r="D4" s="1">
        <v>0.6</v>
      </c>
      <c r="E4" s="1">
        <v>0.6</v>
      </c>
      <c r="F4" s="1">
        <f t="shared" si="0"/>
        <v>1</v>
      </c>
      <c r="G4" t="s">
        <v>29</v>
      </c>
      <c r="H4" s="6" t="s">
        <v>30</v>
      </c>
    </row>
    <row r="5" spans="1:9" ht="17.100000000000001">
      <c r="A5" s="1" t="s">
        <v>31</v>
      </c>
      <c r="B5" s="1">
        <v>1</v>
      </c>
      <c r="C5" s="1"/>
      <c r="D5" s="1">
        <v>0.6</v>
      </c>
      <c r="E5" s="1">
        <v>0.8</v>
      </c>
      <c r="F5" s="1">
        <f t="shared" si="0"/>
        <v>1</v>
      </c>
      <c r="G5" t="s">
        <v>29</v>
      </c>
      <c r="H5" s="6" t="s">
        <v>32</v>
      </c>
    </row>
    <row r="6" spans="1:9" ht="54" customHeight="1">
      <c r="A6" s="1" t="s">
        <v>33</v>
      </c>
      <c r="B6" s="1">
        <v>1</v>
      </c>
      <c r="C6" s="1"/>
      <c r="D6" s="1">
        <v>1</v>
      </c>
      <c r="E6" s="1">
        <v>1.2</v>
      </c>
      <c r="F6" s="1">
        <f t="shared" si="0"/>
        <v>1.2</v>
      </c>
      <c r="G6" t="s">
        <v>22</v>
      </c>
      <c r="H6" s="6" t="s">
        <v>34</v>
      </c>
      <c r="I6" t="s">
        <v>35</v>
      </c>
    </row>
    <row r="7" spans="1:9" ht="17.100000000000001">
      <c r="A7" s="1" t="s">
        <v>36</v>
      </c>
      <c r="B7" s="1">
        <v>1</v>
      </c>
      <c r="C7" s="1"/>
      <c r="D7" s="1">
        <v>0.8</v>
      </c>
      <c r="E7" s="1">
        <v>1.2</v>
      </c>
      <c r="F7" s="1">
        <f t="shared" si="0"/>
        <v>1.2</v>
      </c>
      <c r="G7" t="s">
        <v>22</v>
      </c>
      <c r="H7" s="29" t="s">
        <v>37</v>
      </c>
    </row>
    <row r="8" spans="1:9">
      <c r="A8" s="35" t="s">
        <v>38</v>
      </c>
      <c r="B8" s="1">
        <v>1</v>
      </c>
      <c r="C8" s="1"/>
      <c r="D8" s="1">
        <v>0.2</v>
      </c>
      <c r="E8" s="1">
        <v>0.15</v>
      </c>
      <c r="F8" s="1">
        <f t="shared" si="0"/>
        <v>0.74999999999999989</v>
      </c>
      <c r="G8" s="34" t="s">
        <v>39</v>
      </c>
      <c r="H8" s="33" t="s">
        <v>40</v>
      </c>
    </row>
    <row r="9" spans="1:9">
      <c r="A9" s="36"/>
      <c r="B9" s="1">
        <v>1</v>
      </c>
      <c r="C9" s="1"/>
      <c r="D9" s="1">
        <v>0.8</v>
      </c>
      <c r="E9" s="1">
        <v>0.6</v>
      </c>
      <c r="F9" s="1">
        <f t="shared" si="0"/>
        <v>0.74999999999999989</v>
      </c>
      <c r="G9" s="34"/>
      <c r="H9" s="33"/>
    </row>
    <row r="10" spans="1:9">
      <c r="A10" s="36"/>
      <c r="B10" s="1">
        <v>1</v>
      </c>
      <c r="C10" s="1"/>
      <c r="D10" s="1">
        <v>1</v>
      </c>
      <c r="E10" s="1">
        <v>0.75</v>
      </c>
      <c r="F10" s="1">
        <f t="shared" si="0"/>
        <v>0.75</v>
      </c>
      <c r="G10" s="34"/>
      <c r="H10" s="33"/>
    </row>
    <row r="11" spans="1:9" ht="33.950000000000003">
      <c r="A11" s="5" t="s">
        <v>41</v>
      </c>
      <c r="B11" s="1">
        <v>1</v>
      </c>
      <c r="C11" s="1"/>
      <c r="D11" s="1">
        <v>0.1</v>
      </c>
      <c r="E11" s="1">
        <v>0.1</v>
      </c>
      <c r="F11" s="1" t="s">
        <v>42</v>
      </c>
      <c r="G11" t="s">
        <v>43</v>
      </c>
      <c r="H11" s="6" t="s">
        <v>44</v>
      </c>
    </row>
    <row r="12" spans="1:9">
      <c r="A12" s="10" t="s">
        <v>45</v>
      </c>
      <c r="B12" s="11">
        <v>1</v>
      </c>
      <c r="C12" s="11"/>
      <c r="D12" s="11">
        <v>1</v>
      </c>
      <c r="E12" s="11">
        <v>1</v>
      </c>
      <c r="F12" s="11">
        <f t="shared" ref="F12:F21" si="1">IF(D12&lt;0.2, "–", MAX(B12*MIN(D12,E12)/D12,E12))</f>
        <v>1</v>
      </c>
      <c r="G12" s="27" t="s">
        <v>46</v>
      </c>
      <c r="H12" s="33" t="s">
        <v>47</v>
      </c>
    </row>
    <row r="13" spans="1:9">
      <c r="A13" s="12" t="s">
        <v>48</v>
      </c>
      <c r="B13" s="7">
        <v>1</v>
      </c>
      <c r="C13" s="7"/>
      <c r="D13" s="7">
        <v>0.1</v>
      </c>
      <c r="E13" s="7">
        <v>0.1</v>
      </c>
      <c r="F13" s="7" t="str">
        <f t="shared" si="1"/>
        <v>–</v>
      </c>
      <c r="G13" s="13"/>
      <c r="H13" s="33"/>
    </row>
    <row r="14" spans="1:9">
      <c r="A14" s="12" t="s">
        <v>49</v>
      </c>
      <c r="B14" s="7">
        <v>1</v>
      </c>
      <c r="C14" s="7"/>
      <c r="D14" s="7">
        <v>0.1</v>
      </c>
      <c r="E14" s="7">
        <v>0.1</v>
      </c>
      <c r="F14" s="7" t="str">
        <f t="shared" si="1"/>
        <v>–</v>
      </c>
      <c r="G14" s="13"/>
      <c r="H14" s="33"/>
    </row>
    <row r="15" spans="1:9">
      <c r="A15" s="14" t="s">
        <v>50</v>
      </c>
      <c r="B15" s="15">
        <v>1</v>
      </c>
      <c r="C15" s="15"/>
      <c r="D15" s="15">
        <v>0.1</v>
      </c>
      <c r="E15" s="15">
        <v>0.1</v>
      </c>
      <c r="F15" s="15" t="str">
        <f t="shared" si="1"/>
        <v>–</v>
      </c>
      <c r="G15" s="16"/>
      <c r="H15" s="33"/>
    </row>
    <row r="16" spans="1:9">
      <c r="A16" s="22" t="s">
        <v>51</v>
      </c>
      <c r="B16" s="23">
        <v>1</v>
      </c>
      <c r="C16" s="23"/>
      <c r="D16" s="23">
        <v>0.1</v>
      </c>
      <c r="E16" s="23">
        <v>0.1</v>
      </c>
      <c r="F16" s="23" t="str">
        <f t="shared" si="1"/>
        <v>–</v>
      </c>
      <c r="G16" s="24"/>
      <c r="H16" s="33"/>
    </row>
    <row r="17" spans="1:9">
      <c r="A17" s="25" t="s">
        <v>52</v>
      </c>
      <c r="B17" s="9">
        <v>1</v>
      </c>
      <c r="C17" s="9"/>
      <c r="D17" s="9">
        <v>1</v>
      </c>
      <c r="E17" s="9">
        <v>1</v>
      </c>
      <c r="F17" s="9">
        <f t="shared" si="1"/>
        <v>1</v>
      </c>
      <c r="G17" s="26" t="s">
        <v>53</v>
      </c>
      <c r="H17" s="33"/>
    </row>
    <row r="18" spans="1:9">
      <c r="A18" s="17" t="s">
        <v>54</v>
      </c>
      <c r="B18" s="8">
        <v>1</v>
      </c>
      <c r="C18" s="8"/>
      <c r="D18" s="8">
        <v>0.1</v>
      </c>
      <c r="E18" s="8">
        <v>0.1</v>
      </c>
      <c r="F18" s="8" t="str">
        <f t="shared" si="1"/>
        <v>–</v>
      </c>
      <c r="G18" s="18"/>
      <c r="H18" s="33"/>
    </row>
    <row r="19" spans="1:9">
      <c r="A19" s="19" t="s">
        <v>55</v>
      </c>
      <c r="B19" s="20">
        <v>1</v>
      </c>
      <c r="C19" s="20"/>
      <c r="D19" s="20">
        <v>0.1</v>
      </c>
      <c r="E19" s="20">
        <v>0.1</v>
      </c>
      <c r="F19" s="20" t="str">
        <f t="shared" si="1"/>
        <v>–</v>
      </c>
      <c r="G19" s="21"/>
      <c r="H19" s="33"/>
    </row>
    <row r="20" spans="1:9" ht="33.950000000000003">
      <c r="A20" s="5" t="s">
        <v>56</v>
      </c>
      <c r="B20" s="1">
        <v>1</v>
      </c>
      <c r="C20" s="1">
        <v>1.2</v>
      </c>
      <c r="D20" s="1">
        <v>1.2</v>
      </c>
      <c r="E20" s="1">
        <v>1.2</v>
      </c>
      <c r="F20" s="1">
        <f t="shared" si="1"/>
        <v>1.2</v>
      </c>
      <c r="G20" t="s">
        <v>22</v>
      </c>
      <c r="H20" s="6" t="s">
        <v>57</v>
      </c>
    </row>
    <row r="21" spans="1:9" ht="17.100000000000001">
      <c r="A21" s="5" t="s">
        <v>58</v>
      </c>
      <c r="B21" s="1">
        <v>1</v>
      </c>
      <c r="C21" s="1">
        <v>1.2</v>
      </c>
      <c r="D21" s="1">
        <v>0.8</v>
      </c>
      <c r="E21" s="1">
        <v>0.8</v>
      </c>
      <c r="F21" s="1">
        <f t="shared" si="1"/>
        <v>1</v>
      </c>
      <c r="G21" t="s">
        <v>59</v>
      </c>
      <c r="H21" s="29" t="s">
        <v>60</v>
      </c>
      <c r="I21" t="s">
        <v>35</v>
      </c>
    </row>
  </sheetData>
  <mergeCells count="4">
    <mergeCell ref="H8:H10"/>
    <mergeCell ref="G8:G10"/>
    <mergeCell ref="A8:A10"/>
    <mergeCell ref="H12:H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CF20498E78B54680FF3C81CD94F05A" ma:contentTypeVersion="5" ma:contentTypeDescription="Create a new document." ma:contentTypeScope="" ma:versionID="ee96f2a6baeae8b212b5464235c81981">
  <xsd:schema xmlns:xsd="http://www.w3.org/2001/XMLSchema" xmlns:xs="http://www.w3.org/2001/XMLSchema" xmlns:p="http://schemas.microsoft.com/office/2006/metadata/properties" xmlns:ns2="56558606-d276-47d8-801f-2aba00397e55" xmlns:ns3="1c6013bd-7f00-4f14-8604-e58bba38c225" targetNamespace="http://schemas.microsoft.com/office/2006/metadata/properties" ma:root="true" ma:fieldsID="1c79622d6a8556b1becb5868e0de70bf" ns2:_="" ns3:_="">
    <xsd:import namespace="56558606-d276-47d8-801f-2aba00397e55"/>
    <xsd:import namespace="1c6013bd-7f00-4f14-8604-e58bba38c22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558606-d276-47d8-801f-2aba00397e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6013bd-7f00-4f14-8604-e58bba38c22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248C68-9BA1-498D-8D68-415D6FF93DB4}"/>
</file>

<file path=customXml/itemProps2.xml><?xml version="1.0" encoding="utf-8"?>
<ds:datastoreItem xmlns:ds="http://schemas.openxmlformats.org/officeDocument/2006/customXml" ds:itemID="{D9A3CD70-7EAA-457E-B863-55719DC2BB45}"/>
</file>

<file path=customXml/itemProps3.xml><?xml version="1.0" encoding="utf-8"?>
<ds:datastoreItem xmlns:ds="http://schemas.openxmlformats.org/officeDocument/2006/customXml" ds:itemID="{FB58D366-C136-4415-A956-4A3D7C65586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2022-02-02T22:37:21Z</dcterms:created>
  <dcterms:modified xsi:type="dcterms:W3CDTF">2023-08-16T18:55:36Z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0x01010063CF20498E78B54680FF3C81CD94F05A</vt:lpwstr>
  </property>
</Properties>
</file>